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 SHAH\Downloads\"/>
    </mc:Choice>
  </mc:AlternateContent>
  <xr:revisionPtr revIDLastSave="0" documentId="13_ncr:1_{0D078FB7-500B-4C22-A334-30149A781510}" xr6:coauthVersionLast="47" xr6:coauthVersionMax="47" xr10:uidLastSave="{00000000-0000-0000-0000-000000000000}"/>
  <bookViews>
    <workbookView xWindow="-120" yWindow="-120" windowWidth="29040" windowHeight="15720" activeTab="4" xr2:uid="{167990F4-9E85-4EAF-B377-F1435FBD6A5D}"/>
  </bookViews>
  <sheets>
    <sheet name="Master sheet" sheetId="1" r:id="rId1"/>
    <sheet name="Stocs to be considered" sheetId="2" r:id="rId2"/>
    <sheet name="Daily Closing price" sheetId="3" r:id="rId3"/>
    <sheet name="Rate_change" sheetId="4" r:id="rId4"/>
    <sheet name="Calculation" sheetId="5" r:id="rId5"/>
  </sheets>
  <definedNames>
    <definedName name="Beta">Calculation!$B$293:$CQ$293</definedName>
    <definedName name="Beta1">Calculation!$B$293:$CP$293</definedName>
    <definedName name="Cor">Calculation!$B$3:$CP$95</definedName>
    <definedName name="return">Calculation!$B$290:$CP$290</definedName>
    <definedName name="returnannual">Calculation!$B$291:$CP$291</definedName>
    <definedName name="solver_adj" localSheetId="4" hidden="1">Calculation!$B$292:$CP$292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Calculation!$B$295</definedName>
    <definedName name="solver_lhs2" localSheetId="4" hidden="1">Calculation!$CQ$292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Calculation!$B$299</definedName>
    <definedName name="solver_pre" localSheetId="4" hidden="1">0.000001</definedName>
    <definedName name="solver_rbv" localSheetId="4" hidden="1">2</definedName>
    <definedName name="solver_rel1" localSheetId="4" hidden="1">3</definedName>
    <definedName name="solver_rel2" localSheetId="4" hidden="1">1</definedName>
    <definedName name="solver_rhs1" localSheetId="4" hidden="1">0.36</definedName>
    <definedName name="solver_rhs2" localSheetId="4" hidden="1">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  <definedName name="std">Calculation!$B$99:$CP$191</definedName>
    <definedName name="var">Calculation!$B$194:$CP$286</definedName>
    <definedName name="wts">Calculation!$B$292:$CP$292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5" l="1"/>
  <c r="B305" i="5"/>
  <c r="B301" i="5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B45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B44" i="4"/>
  <c r="CQ292" i="5" l="1"/>
  <c r="B43" i="4" l="1"/>
  <c r="B42" i="4"/>
  <c r="CP191" i="5"/>
  <c r="CO190" i="5"/>
  <c r="CN189" i="5"/>
  <c r="CM188" i="5"/>
  <c r="CL187" i="5"/>
  <c r="CK186" i="5"/>
  <c r="CJ185" i="5"/>
  <c r="CI184" i="5"/>
  <c r="CH183" i="5"/>
  <c r="CG182" i="5"/>
  <c r="CF181" i="5"/>
  <c r="CE180" i="5"/>
  <c r="CD179" i="5"/>
  <c r="CC178" i="5"/>
  <c r="CB177" i="5"/>
  <c r="CA176" i="5"/>
  <c r="BZ175" i="5"/>
  <c r="BY174" i="5"/>
  <c r="BX173" i="5"/>
  <c r="BW172" i="5"/>
  <c r="BV171" i="5"/>
  <c r="BU170" i="5"/>
  <c r="BT169" i="5"/>
  <c r="BS168" i="5"/>
  <c r="BR167" i="5"/>
  <c r="BQ166" i="5"/>
  <c r="BP165" i="5"/>
  <c r="BO164" i="5"/>
  <c r="BN163" i="5"/>
  <c r="BM162" i="5"/>
  <c r="BL161" i="5"/>
  <c r="BK160" i="5"/>
  <c r="BJ159" i="5"/>
  <c r="BI158" i="5"/>
  <c r="BH157" i="5"/>
  <c r="BG156" i="5"/>
  <c r="BF155" i="5"/>
  <c r="BE154" i="5"/>
  <c r="BD153" i="5"/>
  <c r="BC152" i="5"/>
  <c r="BB151" i="5"/>
  <c r="BA150" i="5"/>
  <c r="AZ149" i="5"/>
  <c r="AY148" i="5"/>
  <c r="AX147" i="5"/>
  <c r="AW146" i="5"/>
  <c r="AV145" i="5"/>
  <c r="AU144" i="5"/>
  <c r="AT143" i="5"/>
  <c r="AS142" i="5"/>
  <c r="AR141" i="5"/>
  <c r="AQ140" i="5"/>
  <c r="AP139" i="5"/>
  <c r="AO138" i="5"/>
  <c r="AN137" i="5"/>
  <c r="AM136" i="5"/>
  <c r="AL135" i="5"/>
  <c r="AK134" i="5"/>
  <c r="AJ133" i="5"/>
  <c r="AI132" i="5"/>
  <c r="AH131" i="5"/>
  <c r="AG130" i="5"/>
  <c r="AF129" i="5"/>
  <c r="AE128" i="5"/>
  <c r="AD127" i="5"/>
  <c r="AC126" i="5"/>
  <c r="AB125" i="5"/>
  <c r="AA124" i="5"/>
  <c r="Z123" i="5"/>
  <c r="Y122" i="5"/>
  <c r="X121" i="5"/>
  <c r="W120" i="5"/>
  <c r="V119" i="5"/>
  <c r="U118" i="5"/>
  <c r="T117" i="5"/>
  <c r="S116" i="5"/>
  <c r="R115" i="5"/>
  <c r="Q114" i="5"/>
  <c r="P113" i="5"/>
  <c r="O112" i="5"/>
  <c r="N111" i="5"/>
  <c r="M110" i="5"/>
  <c r="L109" i="5"/>
  <c r="K108" i="5"/>
  <c r="J107" i="5"/>
  <c r="I106" i="5"/>
  <c r="H105" i="5"/>
  <c r="G104" i="5"/>
  <c r="F103" i="5"/>
  <c r="E102" i="5"/>
  <c r="D101" i="5"/>
  <c r="C100" i="5"/>
  <c r="B99" i="5"/>
  <c r="H95" i="5" l="1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E95" i="5"/>
  <c r="F95" i="5"/>
  <c r="G95" i="5"/>
  <c r="D95" i="5"/>
  <c r="C95" i="5"/>
  <c r="B95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D94" i="5"/>
  <c r="C94" i="5"/>
  <c r="B94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E93" i="5"/>
  <c r="F93" i="5"/>
  <c r="G93" i="5"/>
  <c r="D93" i="5"/>
  <c r="C93" i="5"/>
  <c r="B93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D92" i="5"/>
  <c r="C92" i="5"/>
  <c r="B92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E91" i="5"/>
  <c r="F91" i="5"/>
  <c r="G91" i="5"/>
  <c r="D91" i="5"/>
  <c r="C91" i="5"/>
  <c r="B91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E90" i="5"/>
  <c r="F90" i="5"/>
  <c r="G90" i="5"/>
  <c r="D90" i="5"/>
  <c r="C90" i="5"/>
  <c r="B90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D89" i="5"/>
  <c r="C89" i="5"/>
  <c r="B89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D88" i="5"/>
  <c r="C88" i="5"/>
  <c r="B88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D87" i="5"/>
  <c r="C87" i="5"/>
  <c r="B87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D86" i="5"/>
  <c r="C86" i="5"/>
  <c r="B86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D85" i="5"/>
  <c r="C85" i="5"/>
  <c r="B85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D84" i="5"/>
  <c r="C84" i="5"/>
  <c r="B84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D83" i="5"/>
  <c r="C83" i="5"/>
  <c r="B83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E82" i="5"/>
  <c r="F82" i="5"/>
  <c r="G82" i="5"/>
  <c r="D82" i="5"/>
  <c r="C82" i="5"/>
  <c r="B82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D81" i="5"/>
  <c r="C81" i="5"/>
  <c r="B81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D80" i="5"/>
  <c r="C80" i="5"/>
  <c r="B80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D79" i="5"/>
  <c r="C79" i="5"/>
  <c r="B79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D78" i="5"/>
  <c r="C78" i="5"/>
  <c r="B78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D77" i="5"/>
  <c r="C77" i="5"/>
  <c r="B77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D76" i="5"/>
  <c r="C76" i="5"/>
  <c r="B76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D75" i="5"/>
  <c r="C75" i="5"/>
  <c r="B75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D74" i="5"/>
  <c r="C74" i="5"/>
  <c r="B74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D73" i="5"/>
  <c r="C73" i="5"/>
  <c r="B73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D72" i="5"/>
  <c r="C72" i="5"/>
  <c r="B72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D71" i="5"/>
  <c r="C71" i="5"/>
  <c r="B71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D70" i="5"/>
  <c r="C70" i="5"/>
  <c r="B70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D69" i="5"/>
  <c r="C69" i="5"/>
  <c r="B69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E68" i="5"/>
  <c r="F68" i="5"/>
  <c r="G68" i="5"/>
  <c r="D68" i="5"/>
  <c r="C68" i="5"/>
  <c r="B68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D67" i="5"/>
  <c r="C67" i="5"/>
  <c r="B67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D66" i="5"/>
  <c r="C66" i="5"/>
  <c r="B66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D65" i="5"/>
  <c r="C65" i="5"/>
  <c r="B65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D64" i="5"/>
  <c r="C64" i="5"/>
  <c r="B64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D63" i="5"/>
  <c r="C63" i="5"/>
  <c r="B63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D62" i="5"/>
  <c r="C62" i="5"/>
  <c r="B62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D61" i="5"/>
  <c r="C61" i="5"/>
  <c r="B61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D60" i="5"/>
  <c r="C60" i="5"/>
  <c r="B60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D59" i="5"/>
  <c r="C59" i="5"/>
  <c r="B59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D58" i="5"/>
  <c r="C58" i="5"/>
  <c r="B58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D57" i="5"/>
  <c r="C57" i="5"/>
  <c r="B57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D56" i="5"/>
  <c r="C56" i="5"/>
  <c r="B56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D55" i="5"/>
  <c r="C55" i="5"/>
  <c r="B55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D54" i="5"/>
  <c r="C54" i="5"/>
  <c r="B54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D53" i="5"/>
  <c r="C53" i="5"/>
  <c r="B53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D52" i="5"/>
  <c r="C52" i="5"/>
  <c r="B52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D51" i="5"/>
  <c r="C51" i="5"/>
  <c r="B51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D50" i="5"/>
  <c r="C50" i="5"/>
  <c r="B50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D49" i="5"/>
  <c r="C49" i="5"/>
  <c r="B49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D48" i="5"/>
  <c r="C48" i="5"/>
  <c r="B48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E47" i="5"/>
  <c r="D47" i="5"/>
  <c r="C47" i="5"/>
  <c r="B47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D46" i="5"/>
  <c r="C46" i="5"/>
  <c r="B46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D45" i="5"/>
  <c r="C45" i="5"/>
  <c r="B45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D44" i="5"/>
  <c r="C44" i="5"/>
  <c r="B44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D43" i="5"/>
  <c r="C43" i="5"/>
  <c r="B43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D42" i="5"/>
  <c r="C42" i="5"/>
  <c r="B42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D41" i="5"/>
  <c r="C41" i="5"/>
  <c r="B41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D40" i="5"/>
  <c r="C40" i="5"/>
  <c r="B40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D39" i="5"/>
  <c r="C39" i="5"/>
  <c r="B39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D38" i="5"/>
  <c r="C38" i="5"/>
  <c r="B38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D37" i="5"/>
  <c r="C37" i="5"/>
  <c r="B37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D36" i="5"/>
  <c r="C36" i="5"/>
  <c r="B36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D35" i="5"/>
  <c r="C35" i="5"/>
  <c r="B35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D34" i="5"/>
  <c r="C34" i="5"/>
  <c r="B34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D33" i="5"/>
  <c r="C33" i="5"/>
  <c r="B33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D32" i="5"/>
  <c r="C32" i="5"/>
  <c r="B32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D31" i="5"/>
  <c r="C31" i="5"/>
  <c r="B31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D30" i="5"/>
  <c r="C30" i="5"/>
  <c r="B30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D29" i="5"/>
  <c r="C29" i="5"/>
  <c r="B29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D28" i="5"/>
  <c r="C28" i="5"/>
  <c r="B28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D27" i="5"/>
  <c r="C27" i="5"/>
  <c r="B27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D26" i="5"/>
  <c r="C26" i="5"/>
  <c r="B26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D25" i="5"/>
  <c r="C25" i="5"/>
  <c r="B25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G24" i="5"/>
  <c r="F24" i="5"/>
  <c r="E24" i="5"/>
  <c r="D24" i="5"/>
  <c r="C24" i="5"/>
  <c r="B24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F23" i="5"/>
  <c r="E23" i="5"/>
  <c r="D23" i="5"/>
  <c r="C23" i="5"/>
  <c r="B23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D22" i="5"/>
  <c r="C22" i="5"/>
  <c r="B22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D21" i="5"/>
  <c r="C21" i="5"/>
  <c r="B21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D20" i="5"/>
  <c r="C20" i="5"/>
  <c r="B20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D19" i="5"/>
  <c r="C19" i="5"/>
  <c r="B19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D18" i="5"/>
  <c r="C18" i="5"/>
  <c r="B18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D17" i="5"/>
  <c r="C17" i="5"/>
  <c r="B17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D16" i="5"/>
  <c r="C16" i="5"/>
  <c r="B16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D15" i="5"/>
  <c r="C15" i="5"/>
  <c r="B15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D14" i="5"/>
  <c r="C14" i="5"/>
  <c r="B14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D13" i="5"/>
  <c r="C13" i="5"/>
  <c r="B13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D12" i="5"/>
  <c r="C12" i="5"/>
  <c r="B12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D11" i="5"/>
  <c r="C11" i="5"/>
  <c r="B11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D10" i="5"/>
  <c r="C10" i="5"/>
  <c r="B10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H9" i="5"/>
  <c r="I9" i="5"/>
  <c r="C9" i="5"/>
  <c r="D9" i="5"/>
  <c r="E9" i="5"/>
  <c r="F9" i="5"/>
  <c r="G9" i="5"/>
  <c r="B9" i="5"/>
  <c r="E6" i="5"/>
  <c r="D5" i="5"/>
  <c r="C4" i="5"/>
  <c r="B3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H8" i="5"/>
  <c r="F8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G7" i="5"/>
  <c r="E8" i="5"/>
  <c r="E7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F6" i="5"/>
  <c r="D8" i="5"/>
  <c r="D7" i="5"/>
  <c r="D6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E5" i="5"/>
  <c r="C8" i="5"/>
  <c r="C7" i="5"/>
  <c r="C6" i="5"/>
  <c r="C5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D4" i="5"/>
  <c r="B8" i="5"/>
  <c r="B7" i="5"/>
  <c r="B6" i="5"/>
  <c r="B5" i="5"/>
  <c r="B4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3" i="5"/>
  <c r="CQ4" i="4"/>
  <c r="CQ5" i="4"/>
  <c r="CQ6" i="4"/>
  <c r="CQ7" i="4"/>
  <c r="CQ8" i="4"/>
  <c r="CQ9" i="4"/>
  <c r="CQ10" i="4"/>
  <c r="CQ11" i="4"/>
  <c r="CQ12" i="4"/>
  <c r="CQ13" i="4"/>
  <c r="CQ14" i="4"/>
  <c r="CQ15" i="4"/>
  <c r="CQ16" i="4"/>
  <c r="CQ17" i="4"/>
  <c r="CQ18" i="4"/>
  <c r="CQ19" i="4"/>
  <c r="CQ20" i="4"/>
  <c r="CQ21" i="4"/>
  <c r="CQ22" i="4"/>
  <c r="CQ23" i="4"/>
  <c r="CQ24" i="4"/>
  <c r="CQ25" i="4"/>
  <c r="CQ26" i="4"/>
  <c r="CQ27" i="4"/>
  <c r="CQ28" i="4"/>
  <c r="CQ29" i="4"/>
  <c r="CQ30" i="4"/>
  <c r="CQ31" i="4"/>
  <c r="CQ32" i="4"/>
  <c r="CQ33" i="4"/>
  <c r="CQ34" i="4"/>
  <c r="CQ35" i="4"/>
  <c r="CQ36" i="4"/>
  <c r="CQ37" i="4"/>
  <c r="CQ38" i="4"/>
  <c r="CQ39" i="4"/>
  <c r="CQ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3" i="4"/>
  <c r="B194" i="5" l="1" a="1"/>
  <c r="B194" i="5" s="1"/>
  <c r="CN197" i="5"/>
  <c r="CD206" i="5"/>
  <c r="AT198" i="5"/>
  <c r="AM199" i="5"/>
  <c r="CK206" i="5"/>
  <c r="BY210" i="5"/>
  <c r="AI212" i="5"/>
  <c r="E218" i="5"/>
  <c r="Z221" i="5"/>
  <c r="AA197" i="5"/>
  <c r="AV206" i="5"/>
  <c r="AP210" i="5"/>
  <c r="CO211" i="5"/>
  <c r="S205" i="5"/>
  <c r="AQ210" i="5"/>
  <c r="BE212" i="5"/>
  <c r="CM217" i="5"/>
  <c r="BT221" i="5"/>
  <c r="AH223" i="5"/>
  <c r="D229" i="5"/>
  <c r="Y232" i="5"/>
  <c r="G234" i="5"/>
  <c r="AT239" i="5"/>
  <c r="CM242" i="5"/>
  <c r="BD194" i="5"/>
  <c r="BV203" i="5"/>
  <c r="AG207" i="5"/>
  <c r="U209" i="5"/>
  <c r="S213" i="5"/>
  <c r="CD215" i="5"/>
  <c r="CO216" i="5"/>
  <c r="CJ220" i="5"/>
  <c r="CN222" i="5"/>
  <c r="W223" i="5"/>
  <c r="AV200" i="5"/>
  <c r="BT205" i="5"/>
  <c r="CN205" i="5"/>
  <c r="CO210" i="5"/>
  <c r="CA213" i="5"/>
  <c r="CP213" i="5"/>
  <c r="G219" i="5"/>
  <c r="BT220" i="5"/>
  <c r="CL221" i="5"/>
  <c r="BH225" i="5"/>
  <c r="AR227" i="5"/>
  <c r="AD228" i="5"/>
  <c r="CO230" i="5"/>
  <c r="AY232" i="5"/>
  <c r="BL232" i="5"/>
  <c r="AG235" i="5"/>
  <c r="CF236" i="5"/>
  <c r="E237" i="5"/>
  <c r="AB239" i="5"/>
  <c r="CA240" i="5"/>
  <c r="CN240" i="5"/>
  <c r="BJ243" i="5"/>
  <c r="AQ244" i="5"/>
  <c r="V245" i="5"/>
  <c r="AB247" i="5"/>
  <c r="AQ248" i="5"/>
  <c r="CA248" i="5"/>
  <c r="BI250" i="5"/>
  <c r="BS196" i="5"/>
  <c r="AF197" i="5"/>
  <c r="CC203" i="5"/>
  <c r="BN206" i="5"/>
  <c r="CH206" i="5"/>
  <c r="Z210" i="5"/>
  <c r="AF212" i="5"/>
  <c r="AX212" i="5"/>
  <c r="BS215" i="5"/>
  <c r="BT216" i="5"/>
  <c r="BT217" i="5"/>
  <c r="AR220" i="5"/>
  <c r="CO221" i="5"/>
  <c r="AT222" i="5"/>
  <c r="BH224" i="5"/>
  <c r="W226" i="5"/>
  <c r="AJ226" i="5"/>
  <c r="F229" i="5"/>
  <c r="AI200" i="5"/>
  <c r="BR200" i="5"/>
  <c r="P206" i="5"/>
  <c r="N209" i="5"/>
  <c r="AK209" i="5"/>
  <c r="AY213" i="5"/>
  <c r="BT214" i="5"/>
  <c r="CL215" i="5"/>
  <c r="S219" i="5"/>
  <c r="D221" i="5"/>
  <c r="BI221" i="5"/>
  <c r="CI223" i="5"/>
  <c r="BL224" i="5"/>
  <c r="CB224" i="5"/>
  <c r="E226" i="5"/>
  <c r="BQ226" i="5"/>
  <c r="CF226" i="5"/>
  <c r="I228" i="5"/>
  <c r="BS228" i="5"/>
  <c r="CJ228" i="5"/>
  <c r="C230" i="5"/>
  <c r="BH230" i="5"/>
  <c r="BV230" i="5"/>
  <c r="CC231" i="5"/>
  <c r="AS232" i="5"/>
  <c r="BG232" i="5"/>
  <c r="BO233" i="5"/>
  <c r="AD234" i="5"/>
  <c r="AS234" i="5"/>
  <c r="AZ235" i="5"/>
  <c r="P236" i="5"/>
  <c r="AD236" i="5"/>
  <c r="AK237" i="5"/>
  <c r="CP237" i="5"/>
  <c r="O238" i="5"/>
  <c r="W239" i="5"/>
  <c r="CA239" i="5"/>
  <c r="B240" i="5"/>
  <c r="H241" i="5"/>
  <c r="BN241" i="5"/>
  <c r="CB241" i="5"/>
  <c r="CH242" i="5"/>
  <c r="AY243" i="5"/>
  <c r="BM243" i="5"/>
  <c r="BM244" i="5"/>
  <c r="Y245" i="5"/>
  <c r="AL245" i="5"/>
  <c r="AJ246" i="5"/>
  <c r="CK246" i="5"/>
  <c r="I247" i="5"/>
  <c r="H248" i="5"/>
  <c r="BH248" i="5"/>
  <c r="BU248" i="5"/>
  <c r="BT249" i="5"/>
  <c r="AE250" i="5"/>
  <c r="AR250" i="5"/>
  <c r="AQ251" i="5"/>
  <c r="CM251" i="5"/>
  <c r="J252" i="5"/>
  <c r="CP252" i="5"/>
  <c r="AW253" i="5"/>
  <c r="BI253" i="5"/>
  <c r="AZ254" i="5"/>
  <c r="G255" i="5"/>
  <c r="S255" i="5"/>
  <c r="J256" i="5"/>
  <c r="BF256" i="5"/>
  <c r="BR256" i="5"/>
  <c r="BI257" i="5"/>
  <c r="CM195" i="5"/>
  <c r="BT196" i="5"/>
  <c r="AJ200" i="5"/>
  <c r="CG201" i="5"/>
  <c r="V202" i="5"/>
  <c r="BK204" i="5"/>
  <c r="CJ205" i="5"/>
  <c r="T206" i="5"/>
  <c r="K208" i="5"/>
  <c r="P209" i="5"/>
  <c r="AN209" i="5"/>
  <c r="CM210" i="5"/>
  <c r="CD211" i="5"/>
  <c r="G212" i="5"/>
  <c r="W199" i="5"/>
  <c r="Y201" i="5"/>
  <c r="BJ201" i="5"/>
  <c r="BF204" i="5"/>
  <c r="L206" i="5"/>
  <c r="AL206" i="5"/>
  <c r="BO208" i="5"/>
  <c r="CC209" i="5"/>
  <c r="L210" i="5"/>
  <c r="CM211" i="5"/>
  <c r="CL212" i="5"/>
  <c r="Q213" i="5"/>
  <c r="BO214" i="5"/>
  <c r="BG215" i="5"/>
  <c r="BY215" i="5"/>
  <c r="AH217" i="5"/>
  <c r="Z218" i="5"/>
  <c r="AT218" i="5"/>
  <c r="D220" i="5"/>
  <c r="CG220" i="5"/>
  <c r="M221" i="5"/>
  <c r="BJ222" i="5"/>
  <c r="AQ223" i="5"/>
  <c r="BJ223" i="5"/>
  <c r="I225" i="5"/>
  <c r="BZ225" i="5"/>
  <c r="CP225" i="5"/>
  <c r="AB227" i="5"/>
  <c r="C228" i="5"/>
  <c r="U228" i="5"/>
  <c r="AS229" i="5"/>
  <c r="M230" i="5"/>
  <c r="AC230" i="5"/>
  <c r="AS231" i="5"/>
  <c r="O232" i="5"/>
  <c r="AD232" i="5"/>
  <c r="AT233" i="5"/>
  <c r="O234" i="5"/>
  <c r="AF234" i="5"/>
  <c r="AV235" i="5"/>
  <c r="Q236" i="5"/>
  <c r="AG236" i="5"/>
  <c r="AV237" i="5"/>
  <c r="R238" i="5"/>
  <c r="AH238" i="5"/>
  <c r="AW239" i="5"/>
  <c r="S240" i="5"/>
  <c r="AH240" i="5"/>
  <c r="AW241" i="5"/>
  <c r="T242" i="5"/>
  <c r="AI242" i="5"/>
  <c r="AZ243" i="5"/>
  <c r="R244" i="5"/>
  <c r="AG244" i="5"/>
  <c r="AN245" i="5"/>
  <c r="D246" i="5"/>
  <c r="R246" i="5"/>
  <c r="Y247" i="5"/>
  <c r="CD247" i="5"/>
  <c r="C248" i="5"/>
  <c r="K249" i="5"/>
  <c r="BO249" i="5"/>
  <c r="CC249" i="5"/>
  <c r="CD195" i="5"/>
  <c r="CE198" i="5"/>
  <c r="AS199" i="5"/>
  <c r="BM202" i="5"/>
  <c r="AK204" i="5"/>
  <c r="BY204" i="5"/>
  <c r="T207" i="5"/>
  <c r="AW208" i="5"/>
  <c r="BU208" i="5"/>
  <c r="BU210" i="5"/>
  <c r="BX211" i="5"/>
  <c r="J212" i="5"/>
  <c r="BN213" i="5"/>
  <c r="BF214" i="5"/>
  <c r="BX214" i="5"/>
  <c r="CF198" i="5"/>
  <c r="CM200" i="5"/>
  <c r="AO201" i="5"/>
  <c r="AO204" i="5"/>
  <c r="CK205" i="5"/>
  <c r="AB206" i="5"/>
  <c r="AX208" i="5"/>
  <c r="BP209" i="5"/>
  <c r="CM209" i="5"/>
  <c r="CE211" i="5"/>
  <c r="M212" i="5"/>
  <c r="AK212" i="5"/>
  <c r="BD212" i="5"/>
  <c r="CA212" i="5"/>
  <c r="H213" i="5"/>
  <c r="AA213" i="5"/>
  <c r="AU213" i="5"/>
  <c r="BP213" i="5"/>
  <c r="CL213" i="5"/>
  <c r="O214" i="5"/>
  <c r="AL214" i="5"/>
  <c r="BG214" i="5"/>
  <c r="BZ214" i="5"/>
  <c r="F215" i="5"/>
  <c r="Z215" i="5"/>
  <c r="AU215" i="5"/>
  <c r="BN215" i="5"/>
  <c r="CJ215" i="5"/>
  <c r="P216" i="5"/>
  <c r="AK216" i="5"/>
  <c r="BF216" i="5"/>
  <c r="BY216" i="5"/>
  <c r="E217" i="5"/>
  <c r="AB217" i="5"/>
  <c r="AT217" i="5"/>
  <c r="BO217" i="5"/>
  <c r="CI217" i="5"/>
  <c r="O218" i="5"/>
  <c r="AH218" i="5"/>
  <c r="BD218" i="5"/>
  <c r="CA218" i="5"/>
  <c r="D219" i="5"/>
  <c r="Z219" i="5"/>
  <c r="AT219" i="5"/>
  <c r="BN219" i="5"/>
  <c r="CG219" i="5"/>
  <c r="O220" i="5"/>
  <c r="AG220" i="5"/>
  <c r="BB220" i="5"/>
  <c r="BX220" i="5"/>
  <c r="C221" i="5"/>
  <c r="X221" i="5"/>
  <c r="X195" i="5"/>
  <c r="R196" i="5"/>
  <c r="CP196" i="5"/>
  <c r="BM197" i="5"/>
  <c r="AJ198" i="5"/>
  <c r="CL198" i="5"/>
  <c r="BC199" i="5"/>
  <c r="K200" i="5"/>
  <c r="BC200" i="5"/>
  <c r="D201" i="5"/>
  <c r="AR201" i="5"/>
  <c r="CK201" i="5"/>
  <c r="AH202" i="5"/>
  <c r="BT202" i="5"/>
  <c r="P203" i="5"/>
  <c r="BF203" i="5"/>
  <c r="D204" i="5"/>
  <c r="AQ204" i="5"/>
  <c r="CB204" i="5"/>
  <c r="Y205" i="5"/>
  <c r="BE205" i="5"/>
  <c r="CO205" i="5"/>
  <c r="AC206" i="5"/>
  <c r="BG206" i="5"/>
  <c r="CI206" i="5"/>
  <c r="V207" i="5"/>
  <c r="BF207" i="5"/>
  <c r="CJ207" i="5"/>
  <c r="V208" i="5"/>
  <c r="BA208" i="5"/>
  <c r="CC208" i="5"/>
  <c r="V209" i="5"/>
  <c r="AR209" i="5"/>
  <c r="BR209" i="5"/>
  <c r="CP209" i="5"/>
  <c r="X210" i="5"/>
  <c r="AY210" i="5"/>
  <c r="BX210" i="5"/>
  <c r="J211" i="5"/>
  <c r="AD211" i="5"/>
  <c r="BF211" i="5"/>
  <c r="CF211" i="5"/>
  <c r="Q212" i="5"/>
  <c r="AL212" i="5"/>
  <c r="BI212" i="5"/>
  <c r="CB212" i="5"/>
  <c r="I213" i="5"/>
  <c r="AB213" i="5"/>
  <c r="AW213" i="5"/>
  <c r="BT213" i="5"/>
  <c r="CM213" i="5"/>
  <c r="T214" i="5"/>
  <c r="AM214" i="5"/>
  <c r="BH214" i="5"/>
  <c r="CA214" i="5"/>
  <c r="I215" i="5"/>
  <c r="AA215" i="5"/>
  <c r="AV215" i="5"/>
  <c r="BR215" i="5"/>
  <c r="CK215" i="5"/>
  <c r="R216" i="5"/>
  <c r="AL216" i="5"/>
  <c r="AN194" i="5"/>
  <c r="AG195" i="5"/>
  <c r="V196" i="5"/>
  <c r="E197" i="5"/>
  <c r="BX197" i="5"/>
  <c r="AO198" i="5"/>
  <c r="H199" i="5"/>
  <c r="BD199" i="5"/>
  <c r="M200" i="5"/>
  <c r="BF200" i="5"/>
  <c r="E201" i="5"/>
  <c r="BB201" i="5"/>
  <c r="CL201" i="5"/>
  <c r="AL202" i="5"/>
  <c r="BU202" i="5"/>
  <c r="Q203" i="5"/>
  <c r="BI203" i="5"/>
  <c r="E204" i="5"/>
  <c r="AR204" i="5"/>
  <c r="CD204" i="5"/>
  <c r="Z205" i="5"/>
  <c r="BK205" i="5"/>
  <c r="CP205" i="5"/>
  <c r="AD206" i="5"/>
  <c r="BH206" i="5"/>
  <c r="CJ206" i="5"/>
  <c r="AC207" i="5"/>
  <c r="BG207" i="5"/>
  <c r="CK207" i="5"/>
  <c r="W208" i="5"/>
  <c r="BB208" i="5"/>
  <c r="CG208" i="5"/>
  <c r="W209" i="5"/>
  <c r="AS209" i="5"/>
  <c r="BS209" i="5"/>
  <c r="B210" i="5"/>
  <c r="AF210" i="5"/>
  <c r="AZ210" i="5"/>
  <c r="CA210" i="5"/>
  <c r="K211" i="5"/>
  <c r="AE211" i="5"/>
  <c r="BI211" i="5"/>
  <c r="CG211" i="5"/>
  <c r="R212" i="5"/>
  <c r="AM212" i="5"/>
  <c r="BJ212" i="5"/>
  <c r="CD212" i="5"/>
  <c r="J213" i="5"/>
  <c r="AC213" i="5"/>
  <c r="BA213" i="5"/>
  <c r="BU213" i="5"/>
  <c r="CN213" i="5"/>
  <c r="U214" i="5"/>
  <c r="AN214" i="5"/>
  <c r="BI214" i="5"/>
  <c r="CC214" i="5"/>
  <c r="J215" i="5"/>
  <c r="AD215" i="5"/>
  <c r="AW215" i="5"/>
  <c r="BT215" i="5"/>
  <c r="CM215" i="5"/>
  <c r="S216" i="5"/>
  <c r="AP216" i="5"/>
  <c r="BW195" i="5"/>
  <c r="R197" i="5"/>
  <c r="AP198" i="5"/>
  <c r="AH199" i="5"/>
  <c r="AH200" i="5"/>
  <c r="T201" i="5"/>
  <c r="BV201" i="5"/>
  <c r="BF202" i="5"/>
  <c r="AH203" i="5"/>
  <c r="K204" i="5"/>
  <c r="BW204" i="5"/>
  <c r="AQ205" i="5"/>
  <c r="H206" i="5"/>
  <c r="AZ206" i="5"/>
  <c r="N207" i="5"/>
  <c r="BL207" i="5"/>
  <c r="AC208" i="5"/>
  <c r="BS208" i="5"/>
  <c r="AE209" i="5"/>
  <c r="BU209" i="5"/>
  <c r="T210" i="5"/>
  <c r="BL210" i="5"/>
  <c r="N211" i="5"/>
  <c r="BJ211" i="5"/>
  <c r="E212" i="5"/>
  <c r="AY212" i="5"/>
  <c r="CI212" i="5"/>
  <c r="X213" i="5"/>
  <c r="BI213" i="5"/>
  <c r="F214" i="5"/>
  <c r="AP214" i="5"/>
  <c r="BV214" i="5"/>
  <c r="R215" i="5"/>
  <c r="AT215" i="5"/>
  <c r="BZ215" i="5"/>
  <c r="M216" i="5"/>
  <c r="AV216" i="5"/>
  <c r="BU216" i="5"/>
  <c r="D217" i="5"/>
  <c r="AD217" i="5"/>
  <c r="AY217" i="5"/>
  <c r="CB217" i="5"/>
  <c r="I218" i="5"/>
  <c r="AG218" i="5"/>
  <c r="BH218" i="5"/>
  <c r="CE218" i="5"/>
  <c r="P219" i="5"/>
  <c r="AO219" i="5"/>
  <c r="BM219" i="5"/>
  <c r="CL219" i="5"/>
  <c r="S220" i="5"/>
  <c r="AT220" i="5"/>
  <c r="BQ220" i="5"/>
  <c r="CP220" i="5"/>
  <c r="AB221" i="5"/>
  <c r="AY221" i="5"/>
  <c r="BR221" i="5"/>
  <c r="CP221" i="5"/>
  <c r="Y222" i="5"/>
  <c r="AU222" i="5"/>
  <c r="BM222" i="5"/>
  <c r="CH222" i="5"/>
  <c r="N223" i="5"/>
  <c r="AF223" i="5"/>
  <c r="BC223" i="5"/>
  <c r="BW223" i="5"/>
  <c r="C224" i="5"/>
  <c r="V224" i="5"/>
  <c r="AP224" i="5"/>
  <c r="BN224" i="5"/>
  <c r="CF224" i="5"/>
  <c r="M225" i="5"/>
  <c r="AE225" i="5"/>
  <c r="AW225" i="5"/>
  <c r="BQ225" i="5"/>
  <c r="CI225" i="5"/>
  <c r="M226" i="5"/>
  <c r="AD226" i="5"/>
  <c r="AX226" i="5"/>
  <c r="BP226" i="5"/>
  <c r="CK226" i="5"/>
  <c r="N227" i="5"/>
  <c r="AF227" i="5"/>
  <c r="AY227" i="5"/>
  <c r="BP227" i="5"/>
  <c r="CK227" i="5"/>
  <c r="N228" i="5"/>
  <c r="AF228" i="5"/>
  <c r="AY228" i="5"/>
  <c r="BP228" i="5"/>
  <c r="CK228" i="5"/>
  <c r="N229" i="5"/>
  <c r="AF229" i="5"/>
  <c r="AV229" i="5"/>
  <c r="BM229" i="5"/>
  <c r="CE229" i="5"/>
  <c r="F230" i="5"/>
  <c r="W230" i="5"/>
  <c r="AM230" i="5"/>
  <c r="BE230" i="5"/>
  <c r="BU230" i="5"/>
  <c r="CL230" i="5"/>
  <c r="P231" i="5"/>
  <c r="AF231" i="5"/>
  <c r="AW231" i="5"/>
  <c r="BN231" i="5"/>
  <c r="CF231" i="5"/>
  <c r="G232" i="5"/>
  <c r="W232" i="5"/>
  <c r="AO232" i="5"/>
  <c r="BE232" i="5"/>
  <c r="BW232" i="5"/>
  <c r="CN232" i="5"/>
  <c r="Q233" i="5"/>
  <c r="AG233" i="5"/>
  <c r="AX233" i="5"/>
  <c r="BP233" i="5"/>
  <c r="CF233" i="5"/>
  <c r="H234" i="5"/>
  <c r="Y234" i="5"/>
  <c r="AO234" i="5"/>
  <c r="BF234" i="5"/>
  <c r="BX234" i="5"/>
  <c r="CO234" i="5"/>
  <c r="Q235" i="5"/>
  <c r="AI235" i="5"/>
  <c r="AY235" i="5"/>
  <c r="BP235" i="5"/>
  <c r="CG235" i="5"/>
  <c r="I236" i="5"/>
  <c r="Z236" i="5"/>
  <c r="AP236" i="5"/>
  <c r="BH236" i="5"/>
  <c r="BY236" i="5"/>
  <c r="CO236" i="5"/>
  <c r="S237" i="5"/>
  <c r="AI237" i="5"/>
  <c r="BA237" i="5"/>
  <c r="BQ237" i="5"/>
  <c r="CH237" i="5"/>
  <c r="J238" i="5"/>
  <c r="Z238" i="5"/>
  <c r="AR238" i="5"/>
  <c r="BI238" i="5"/>
  <c r="BY238" i="5"/>
  <c r="CP238" i="5"/>
  <c r="S239" i="5"/>
  <c r="AJ239" i="5"/>
  <c r="BA239" i="5"/>
  <c r="BS239" i="5"/>
  <c r="CI239" i="5"/>
  <c r="J240" i="5"/>
  <c r="AB240" i="5"/>
  <c r="AS240" i="5"/>
  <c r="BJ240" i="5"/>
  <c r="BZ240" i="5"/>
  <c r="B241" i="5"/>
  <c r="T241" i="5"/>
  <c r="AK241" i="5"/>
  <c r="BC241" i="5"/>
  <c r="BS241" i="5"/>
  <c r="CI241" i="5"/>
  <c r="L242" i="5"/>
  <c r="AB242" i="5"/>
  <c r="AT242" i="5"/>
  <c r="BJ242" i="5"/>
  <c r="CB242" i="5"/>
  <c r="C243" i="5"/>
  <c r="T243" i="5"/>
  <c r="AM243" i="5"/>
  <c r="BC243" i="5"/>
  <c r="BT243" i="5"/>
  <c r="CK243" i="5"/>
  <c r="K244" i="5"/>
  <c r="AA244" i="5"/>
  <c r="AP244" i="5"/>
  <c r="BF244" i="5"/>
  <c r="BU244" i="5"/>
  <c r="CJ244" i="5"/>
  <c r="M245" i="5"/>
  <c r="AB245" i="5"/>
  <c r="AQ245" i="5"/>
  <c r="BG245" i="5"/>
  <c r="BV245" i="5"/>
  <c r="CK245" i="5"/>
  <c r="L246" i="5"/>
  <c r="AB246" i="5"/>
  <c r="AQ246" i="5"/>
  <c r="BF246" i="5"/>
  <c r="BV246" i="5"/>
  <c r="CM246" i="5"/>
  <c r="M247" i="5"/>
  <c r="AC247" i="5"/>
  <c r="AR247" i="5"/>
  <c r="BG247" i="5"/>
  <c r="BW247" i="5"/>
  <c r="CM247" i="5"/>
  <c r="M248" i="5"/>
  <c r="AB248" i="5"/>
  <c r="AR248" i="5"/>
  <c r="BG248" i="5"/>
  <c r="BX248" i="5"/>
  <c r="CN248" i="5"/>
  <c r="N249" i="5"/>
  <c r="AC249" i="5"/>
  <c r="AR249" i="5"/>
  <c r="BI249" i="5"/>
  <c r="BX249" i="5"/>
  <c r="CM249" i="5"/>
  <c r="N250" i="5"/>
  <c r="AC250" i="5"/>
  <c r="AS250" i="5"/>
  <c r="BG250" i="5"/>
  <c r="BV250" i="5"/>
  <c r="CJ250" i="5"/>
  <c r="I251" i="5"/>
  <c r="W251" i="5"/>
  <c r="AK251" i="5"/>
  <c r="AY251" i="5"/>
  <c r="BL251" i="5"/>
  <c r="BY251" i="5"/>
  <c r="CL251" i="5"/>
  <c r="K252" i="5"/>
  <c r="X252" i="5"/>
  <c r="AK252" i="5"/>
  <c r="AX252" i="5"/>
  <c r="BK252" i="5"/>
  <c r="BX252" i="5"/>
  <c r="CK252" i="5"/>
  <c r="I253" i="5"/>
  <c r="V253" i="5"/>
  <c r="AI253" i="5"/>
  <c r="AV253" i="5"/>
  <c r="BJ253" i="5"/>
  <c r="BW253" i="5"/>
  <c r="CJ253" i="5"/>
  <c r="H254" i="5"/>
  <c r="U254" i="5"/>
  <c r="AH254" i="5"/>
  <c r="AU254" i="5"/>
  <c r="BH254" i="5"/>
  <c r="BU254" i="5"/>
  <c r="CH254" i="5"/>
  <c r="F255" i="5"/>
  <c r="T255" i="5"/>
  <c r="AG255" i="5"/>
  <c r="AT255" i="5"/>
  <c r="BG255" i="5"/>
  <c r="BT255" i="5"/>
  <c r="CG255" i="5"/>
  <c r="E256" i="5"/>
  <c r="R256" i="5"/>
  <c r="BX195" i="5"/>
  <c r="AG197" i="5"/>
  <c r="AZ198" i="5"/>
  <c r="AI199" i="5"/>
  <c r="AL200" i="5"/>
  <c r="V201" i="5"/>
  <c r="CN201" i="5"/>
  <c r="BH202" i="5"/>
  <c r="AM203" i="5"/>
  <c r="L204" i="5"/>
  <c r="BX204" i="5"/>
  <c r="AR205" i="5"/>
  <c r="K206" i="5"/>
  <c r="BL206" i="5"/>
  <c r="R207" i="5"/>
  <c r="BR207" i="5"/>
  <c r="AD208" i="5"/>
  <c r="BT208" i="5"/>
  <c r="AF209" i="5"/>
  <c r="BX209" i="5"/>
  <c r="AG210" i="5"/>
  <c r="BO210" i="5"/>
  <c r="X211" i="5"/>
  <c r="BK211" i="5"/>
  <c r="H212" i="5"/>
  <c r="AZ212" i="5"/>
  <c r="CK212" i="5"/>
  <c r="AH213" i="5"/>
  <c r="BK213" i="5"/>
  <c r="I214" i="5"/>
  <c r="AS214" i="5"/>
  <c r="BW214" i="5"/>
  <c r="U215" i="5"/>
  <c r="AY215" i="5"/>
  <c r="CA215" i="5"/>
  <c r="U216" i="5"/>
  <c r="AW216" i="5"/>
  <c r="BW216" i="5"/>
  <c r="G217" i="5"/>
  <c r="AE217" i="5"/>
  <c r="BC217" i="5"/>
  <c r="CC217" i="5"/>
  <c r="M218" i="5"/>
  <c r="AI218" i="5"/>
  <c r="BI218" i="5"/>
  <c r="CF218" i="5"/>
  <c r="Q219" i="5"/>
  <c r="AP219" i="5"/>
  <c r="BO219" i="5"/>
  <c r="CO219" i="5"/>
  <c r="X220" i="5"/>
  <c r="AX220" i="5"/>
  <c r="BR220" i="5"/>
  <c r="E221" i="5"/>
  <c r="AC221" i="5"/>
  <c r="AZ221" i="5"/>
  <c r="BS221" i="5"/>
  <c r="C222" i="5"/>
  <c r="Z222" i="5"/>
  <c r="AV222" i="5"/>
  <c r="BN222" i="5"/>
  <c r="CI222" i="5"/>
  <c r="O223" i="5"/>
  <c r="AK223" i="5"/>
  <c r="BD223" i="5"/>
  <c r="BX223" i="5"/>
  <c r="E224" i="5"/>
  <c r="W224" i="5"/>
  <c r="AU224" i="5"/>
  <c r="BO224" i="5"/>
  <c r="CJ224" i="5"/>
  <c r="N225" i="5"/>
  <c r="AF225" i="5"/>
  <c r="AY225" i="5"/>
  <c r="BR225" i="5"/>
  <c r="CK225" i="5"/>
  <c r="N226" i="5"/>
  <c r="AF226" i="5"/>
  <c r="AY226" i="5"/>
  <c r="BS226" i="5"/>
  <c r="CL226" i="5"/>
  <c r="O227" i="5"/>
  <c r="CA195" i="5"/>
  <c r="AN197" i="5"/>
  <c r="BF198" i="5"/>
  <c r="BQ199" i="5"/>
  <c r="AQ200" i="5"/>
  <c r="AA201" i="5"/>
  <c r="CO201" i="5"/>
  <c r="BI202" i="5"/>
  <c r="AO203" i="5"/>
  <c r="Q204" i="5"/>
  <c r="CE204" i="5"/>
  <c r="AU205" i="5"/>
  <c r="M206" i="5"/>
  <c r="BM206" i="5"/>
  <c r="S207" i="5"/>
  <c r="BS207" i="5"/>
  <c r="AE208" i="5"/>
  <c r="CK208" i="5"/>
  <c r="AJ209" i="5"/>
  <c r="CE209" i="5"/>
  <c r="AH210" i="5"/>
  <c r="BR210" i="5"/>
  <c r="Y211" i="5"/>
  <c r="BN211" i="5"/>
  <c r="S212" i="5"/>
  <c r="BA212" i="5"/>
  <c r="CM212" i="5"/>
  <c r="AI213" i="5"/>
  <c r="BM213" i="5"/>
  <c r="J214" i="5"/>
  <c r="AT214" i="5"/>
  <c r="CF214" i="5"/>
  <c r="V215" i="5"/>
  <c r="BE215" i="5"/>
  <c r="CF215" i="5"/>
  <c r="V216" i="5"/>
  <c r="AX216" i="5"/>
  <c r="BX216" i="5"/>
  <c r="H217" i="5"/>
  <c r="AF217" i="5"/>
  <c r="BG217" i="5"/>
  <c r="CD217" i="5"/>
  <c r="N218" i="5"/>
  <c r="AN218" i="5"/>
  <c r="BJ218" i="5"/>
  <c r="CI218" i="5"/>
  <c r="R219" i="5"/>
  <c r="AS219" i="5"/>
  <c r="BQ219" i="5"/>
  <c r="CP219" i="5"/>
  <c r="AA220" i="5"/>
  <c r="AY220" i="5"/>
  <c r="BU220" i="5"/>
  <c r="F221" i="5"/>
  <c r="AE221" i="5"/>
  <c r="BA221" i="5"/>
  <c r="BY221" i="5"/>
  <c r="H222" i="5"/>
  <c r="AB222" i="5"/>
  <c r="AW222" i="5"/>
  <c r="BQ222" i="5"/>
  <c r="CK222" i="5"/>
  <c r="P223" i="5"/>
  <c r="AL223" i="5"/>
  <c r="BE223" i="5"/>
  <c r="BY223" i="5"/>
  <c r="F224" i="5"/>
  <c r="AA224" i="5"/>
  <c r="AV224" i="5"/>
  <c r="BP224" i="5"/>
  <c r="CK224" i="5"/>
  <c r="O225" i="5"/>
  <c r="AG225" i="5"/>
  <c r="BB225" i="5"/>
  <c r="BS225" i="5"/>
  <c r="CM225" i="5"/>
  <c r="O226" i="5"/>
  <c r="AH226" i="5"/>
  <c r="BB226" i="5"/>
  <c r="BU226" i="5"/>
  <c r="CN226" i="5"/>
  <c r="P227" i="5"/>
  <c r="AT194" i="5"/>
  <c r="Z196" i="5"/>
  <c r="AY197" i="5"/>
  <c r="BS198" i="5"/>
  <c r="BR199" i="5"/>
  <c r="AT200" i="5"/>
  <c r="AB201" i="5"/>
  <c r="D202" i="5"/>
  <c r="BZ202" i="5"/>
  <c r="AQ203" i="5"/>
  <c r="S204" i="5"/>
  <c r="CF204" i="5"/>
  <c r="AZ205" i="5"/>
  <c r="N206" i="5"/>
  <c r="BO206" i="5"/>
  <c r="AE207" i="5"/>
  <c r="BW207" i="5"/>
  <c r="AK208" i="5"/>
  <c r="CL208" i="5"/>
  <c r="AO209" i="5"/>
  <c r="CF209" i="5"/>
  <c r="AI210" i="5"/>
  <c r="CC210" i="5"/>
  <c r="Z211" i="5"/>
  <c r="BS211" i="5"/>
  <c r="T212" i="5"/>
  <c r="BB212" i="5"/>
  <c r="CN212" i="5"/>
  <c r="AK213" i="5"/>
  <c r="BW213" i="5"/>
  <c r="K214" i="5"/>
  <c r="AV214" i="5"/>
  <c r="CH214" i="5"/>
  <c r="X215" i="5"/>
  <c r="BF215" i="5"/>
  <c r="CG215" i="5"/>
  <c r="Y216" i="5"/>
  <c r="AZ216" i="5"/>
  <c r="BZ216" i="5"/>
  <c r="J217" i="5"/>
  <c r="AG217" i="5"/>
  <c r="BH217" i="5"/>
  <c r="CE217" i="5"/>
  <c r="P218" i="5"/>
  <c r="AP218" i="5"/>
  <c r="BN218" i="5"/>
  <c r="CN218" i="5"/>
  <c r="U219" i="5"/>
  <c r="AU219" i="5"/>
  <c r="BR219" i="5"/>
  <c r="B220" i="5"/>
  <c r="AB220" i="5"/>
  <c r="AZ220" i="5"/>
  <c r="BZ220" i="5"/>
  <c r="I221" i="5"/>
  <c r="AF221" i="5"/>
  <c r="BC221" i="5"/>
  <c r="CA221" i="5"/>
  <c r="I222" i="5"/>
  <c r="AC222" i="5"/>
  <c r="AX222" i="5"/>
  <c r="BR222" i="5"/>
  <c r="CL222" i="5"/>
  <c r="R223" i="5"/>
  <c r="AN223" i="5"/>
  <c r="BH223" i="5"/>
  <c r="CA223" i="5"/>
  <c r="H224" i="5"/>
  <c r="AD224" i="5"/>
  <c r="AY224" i="5"/>
  <c r="BQ224" i="5"/>
  <c r="CM224" i="5"/>
  <c r="Q225" i="5"/>
  <c r="AI225" i="5"/>
  <c r="BC225" i="5"/>
  <c r="BT225" i="5"/>
  <c r="CN225" i="5"/>
  <c r="P226" i="5"/>
  <c r="AK226" i="5"/>
  <c r="BD226" i="5"/>
  <c r="BG194" i="5"/>
  <c r="AH196" i="5"/>
  <c r="BB197" i="5"/>
  <c r="BT198" i="5"/>
  <c r="BS199" i="5"/>
  <c r="BL200" i="5"/>
  <c r="AK201" i="5"/>
  <c r="N202" i="5"/>
  <c r="CA202" i="5"/>
  <c r="AR203" i="5"/>
  <c r="T204" i="5"/>
  <c r="CK204" i="5"/>
  <c r="BQ205" i="5"/>
  <c r="O206" i="5"/>
  <c r="BY206" i="5"/>
  <c r="AH207" i="5"/>
  <c r="CA207" i="5"/>
  <c r="AL208" i="5"/>
  <c r="CO208" i="5"/>
  <c r="AU209" i="5"/>
  <c r="CJ209" i="5"/>
  <c r="AK210" i="5"/>
  <c r="CD210" i="5"/>
  <c r="AA211" i="5"/>
  <c r="BT211" i="5"/>
  <c r="U212" i="5"/>
  <c r="BL212" i="5"/>
  <c r="CP212" i="5"/>
  <c r="AN213" i="5"/>
  <c r="BX213" i="5"/>
  <c r="L214" i="5"/>
  <c r="AX214" i="5"/>
  <c r="CI214" i="5"/>
  <c r="Y215" i="5"/>
  <c r="BH215" i="5"/>
  <c r="CI215" i="5"/>
  <c r="AC216" i="5"/>
  <c r="BE216" i="5"/>
  <c r="CC216" i="5"/>
  <c r="K217" i="5"/>
  <c r="AK217" i="5"/>
  <c r="BI217" i="5"/>
  <c r="CG217" i="5"/>
  <c r="R218" i="5"/>
  <c r="AR218" i="5"/>
  <c r="BP218" i="5"/>
  <c r="CO218" i="5"/>
  <c r="V219" i="5"/>
  <c r="AV219" i="5"/>
  <c r="BT219" i="5"/>
  <c r="E220" i="5"/>
  <c r="AD220" i="5"/>
  <c r="BA220" i="5"/>
  <c r="CB220" i="5"/>
  <c r="J221" i="5"/>
  <c r="AJ221" i="5"/>
  <c r="BD221" i="5"/>
  <c r="CC221" i="5"/>
  <c r="J222" i="5"/>
  <c r="AG222" i="5"/>
  <c r="AY222" i="5"/>
  <c r="BT222" i="5"/>
  <c r="CO222" i="5"/>
  <c r="S223" i="5"/>
  <c r="AO223" i="5"/>
  <c r="BI223" i="5"/>
  <c r="CF223" i="5"/>
  <c r="I224" i="5"/>
  <c r="AE224" i="5"/>
  <c r="AZ224" i="5"/>
  <c r="BR224" i="5"/>
  <c r="CN224" i="5"/>
  <c r="R225" i="5"/>
  <c r="AL225" i="5"/>
  <c r="BD225" i="5"/>
  <c r="BV225" i="5"/>
  <c r="CO225" i="5"/>
  <c r="R226" i="5"/>
  <c r="AM226" i="5"/>
  <c r="BE226" i="5"/>
  <c r="BX226" i="5"/>
  <c r="CP226" i="5"/>
  <c r="S227" i="5"/>
  <c r="AL227" i="5"/>
  <c r="BD227" i="5"/>
  <c r="CF194" i="5"/>
  <c r="AU196" i="5"/>
  <c r="CA197" i="5"/>
  <c r="BY198" i="5"/>
  <c r="CC199" i="5"/>
  <c r="BO200" i="5"/>
  <c r="BF201" i="5"/>
  <c r="R202" i="5"/>
  <c r="CO202" i="5"/>
  <c r="BL203" i="5"/>
  <c r="AE204" i="5"/>
  <c r="K205" i="5"/>
  <c r="BU205" i="5"/>
  <c r="AI206" i="5"/>
  <c r="CA206" i="5"/>
  <c r="AP207" i="5"/>
  <c r="CM207" i="5"/>
  <c r="AS208" i="5"/>
  <c r="E209" i="5"/>
  <c r="BB209" i="5"/>
  <c r="C210" i="5"/>
  <c r="AN210" i="5"/>
  <c r="CI210" i="5"/>
  <c r="AO211" i="5"/>
  <c r="BW211" i="5"/>
  <c r="AB212" i="5"/>
  <c r="BO212" i="5"/>
  <c r="K213" i="5"/>
  <c r="AP213" i="5"/>
  <c r="CB213" i="5"/>
  <c r="X214" i="5"/>
  <c r="BC214" i="5"/>
  <c r="CN214" i="5"/>
  <c r="AG215" i="5"/>
  <c r="BJ215" i="5"/>
  <c r="C216" i="5"/>
  <c r="AE216" i="5"/>
  <c r="BI216" i="5"/>
  <c r="CG216" i="5"/>
  <c r="Q217" i="5"/>
  <c r="AQ217" i="5"/>
  <c r="BL217" i="5"/>
  <c r="CL217" i="5"/>
  <c r="U218" i="5"/>
  <c r="AU218" i="5"/>
  <c r="BS218" i="5"/>
  <c r="C219" i="5"/>
  <c r="AC219" i="5"/>
  <c r="AZ219" i="5"/>
  <c r="CA219" i="5"/>
  <c r="G220" i="5"/>
  <c r="AF220" i="5"/>
  <c r="BE220" i="5"/>
  <c r="CD220" i="5"/>
  <c r="P221" i="5"/>
  <c r="AM221" i="5"/>
  <c r="BL221" i="5"/>
  <c r="CE221" i="5"/>
  <c r="M222" i="5"/>
  <c r="AI222" i="5"/>
  <c r="BA222" i="5"/>
  <c r="BW222" i="5"/>
  <c r="C223" i="5"/>
  <c r="X223" i="5"/>
  <c r="AR223" i="5"/>
  <c r="BM223" i="5"/>
  <c r="CH223" i="5"/>
  <c r="L224" i="5"/>
  <c r="AH224" i="5"/>
  <c r="BB224" i="5"/>
  <c r="BW224" i="5"/>
  <c r="CP224" i="5"/>
  <c r="V225" i="5"/>
  <c r="AO225" i="5"/>
  <c r="BF225" i="5"/>
  <c r="CA225" i="5"/>
  <c r="C226" i="5"/>
  <c r="X226" i="5"/>
  <c r="AO226" i="5"/>
  <c r="BH226" i="5"/>
  <c r="BZ226" i="5"/>
  <c r="C227" i="5"/>
  <c r="CL194" i="5"/>
  <c r="AV196" i="5"/>
  <c r="CM197" i="5"/>
  <c r="T199" i="5"/>
  <c r="CF199" i="5"/>
  <c r="CD200" i="5"/>
  <c r="BG201" i="5"/>
  <c r="W202" i="5"/>
  <c r="BH194" i="5"/>
  <c r="L198" i="5"/>
  <c r="AC200" i="5"/>
  <c r="AO202" i="5"/>
  <c r="BY203" i="5"/>
  <c r="M205" i="5"/>
  <c r="AK206" i="5"/>
  <c r="AR207" i="5"/>
  <c r="BF208" i="5"/>
  <c r="BG209" i="5"/>
  <c r="BC210" i="5"/>
  <c r="AT211" i="5"/>
  <c r="AG212" i="5"/>
  <c r="O213" i="5"/>
  <c r="CG213" i="5"/>
  <c r="BK214" i="5"/>
  <c r="AM215" i="5"/>
  <c r="G216" i="5"/>
  <c r="BK216" i="5"/>
  <c r="T217" i="5"/>
  <c r="BR217" i="5"/>
  <c r="AB218" i="5"/>
  <c r="BV218" i="5"/>
  <c r="AE219" i="5"/>
  <c r="CD219" i="5"/>
  <c r="AL220" i="5"/>
  <c r="CH220" i="5"/>
  <c r="AQ221" i="5"/>
  <c r="CJ221" i="5"/>
  <c r="AK222" i="5"/>
  <c r="BZ222" i="5"/>
  <c r="AB223" i="5"/>
  <c r="BP223" i="5"/>
  <c r="Q224" i="5"/>
  <c r="BD224" i="5"/>
  <c r="F225" i="5"/>
  <c r="AR225" i="5"/>
  <c r="CC225" i="5"/>
  <c r="Z226" i="5"/>
  <c r="BK226" i="5"/>
  <c r="B227" i="5"/>
  <c r="AC227" i="5"/>
  <c r="AZ227" i="5"/>
  <c r="BW227" i="5"/>
  <c r="CO227" i="5"/>
  <c r="V228" i="5"/>
  <c r="AP228" i="5"/>
  <c r="BK228" i="5"/>
  <c r="CC228" i="5"/>
  <c r="I229" i="5"/>
  <c r="AA229" i="5"/>
  <c r="AU229" i="5"/>
  <c r="BN229" i="5"/>
  <c r="CG229" i="5"/>
  <c r="J230" i="5"/>
  <c r="AB230" i="5"/>
  <c r="AV230" i="5"/>
  <c r="BM230" i="5"/>
  <c r="CF230" i="5"/>
  <c r="H231" i="5"/>
  <c r="AB231" i="5"/>
  <c r="AU231" i="5"/>
  <c r="BL231" i="5"/>
  <c r="CG231" i="5"/>
  <c r="I232" i="5"/>
  <c r="AB232" i="5"/>
  <c r="AU232" i="5"/>
  <c r="BN232" i="5"/>
  <c r="CE232" i="5"/>
  <c r="H233" i="5"/>
  <c r="AA233" i="5"/>
  <c r="AS233" i="5"/>
  <c r="BM233" i="5"/>
  <c r="CE233" i="5"/>
  <c r="J234" i="5"/>
  <c r="AA234" i="5"/>
  <c r="AT234" i="5"/>
  <c r="BM234" i="5"/>
  <c r="CE234" i="5"/>
  <c r="H235" i="5"/>
  <c r="AA235" i="5"/>
  <c r="AR235" i="5"/>
  <c r="BL235" i="5"/>
  <c r="CE235" i="5"/>
  <c r="H236" i="5"/>
  <c r="AA236" i="5"/>
  <c r="AT236" i="5"/>
  <c r="BM236" i="5"/>
  <c r="CD236" i="5"/>
  <c r="H237" i="5"/>
  <c r="Z237" i="5"/>
  <c r="AS237" i="5"/>
  <c r="BJ237" i="5"/>
  <c r="CD237" i="5"/>
  <c r="H238" i="5"/>
  <c r="Y238" i="5"/>
  <c r="AT238" i="5"/>
  <c r="BK238" i="5"/>
  <c r="CE238" i="5"/>
  <c r="G239" i="5"/>
  <c r="Z239" i="5"/>
  <c r="AR239" i="5"/>
  <c r="BJ239" i="5"/>
  <c r="CE239" i="5"/>
  <c r="G240" i="5"/>
  <c r="X240" i="5"/>
  <c r="AQ240" i="5"/>
  <c r="BK240" i="5"/>
  <c r="CD240" i="5"/>
  <c r="G241" i="5"/>
  <c r="Z241" i="5"/>
  <c r="AR241" i="5"/>
  <c r="BI241" i="5"/>
  <c r="CC241" i="5"/>
  <c r="F242" i="5"/>
  <c r="Y242" i="5"/>
  <c r="AP242" i="5"/>
  <c r="BI242" i="5"/>
  <c r="CC242" i="5"/>
  <c r="F243" i="5"/>
  <c r="Z243" i="5"/>
  <c r="AQ243" i="5"/>
  <c r="BI243" i="5"/>
  <c r="CB243" i="5"/>
  <c r="E244" i="5"/>
  <c r="V244" i="5"/>
  <c r="AL244" i="5"/>
  <c r="BD244" i="5"/>
  <c r="BT244" i="5"/>
  <c r="CL244" i="5"/>
  <c r="O245" i="5"/>
  <c r="AE245" i="5"/>
  <c r="AV245" i="5"/>
  <c r="BM245" i="5"/>
  <c r="CC245" i="5"/>
  <c r="F246" i="5"/>
  <c r="V246" i="5"/>
  <c r="AN246" i="5"/>
  <c r="BD246" i="5"/>
  <c r="BT246" i="5"/>
  <c r="CN246" i="5"/>
  <c r="O247" i="5"/>
  <c r="AF247" i="5"/>
  <c r="AW247" i="5"/>
  <c r="BN247" i="5"/>
  <c r="CE247" i="5"/>
  <c r="F248" i="5"/>
  <c r="X248" i="5"/>
  <c r="AN248" i="5"/>
  <c r="BE248" i="5"/>
  <c r="BV248" i="5"/>
  <c r="CO248" i="5"/>
  <c r="P249" i="5"/>
  <c r="AG249" i="5"/>
  <c r="AX249" i="5"/>
  <c r="BN249" i="5"/>
  <c r="CF249" i="5"/>
  <c r="H250" i="5"/>
  <c r="CN194" i="5"/>
  <c r="P198" i="5"/>
  <c r="BN200" i="5"/>
  <c r="AQ202" i="5"/>
  <c r="CA203" i="5"/>
  <c r="AB205" i="5"/>
  <c r="AP206" i="5"/>
  <c r="AS207" i="5"/>
  <c r="BN208" i="5"/>
  <c r="BH209" i="5"/>
  <c r="BD210" i="5"/>
  <c r="AU211" i="5"/>
  <c r="AN212" i="5"/>
  <c r="T213" i="5"/>
  <c r="CI213" i="5"/>
  <c r="BN214" i="5"/>
  <c r="AN215" i="5"/>
  <c r="I216" i="5"/>
  <c r="BL216" i="5"/>
  <c r="V217" i="5"/>
  <c r="BS217" i="5"/>
  <c r="AD218" i="5"/>
  <c r="CB218" i="5"/>
  <c r="AG219" i="5"/>
  <c r="CE219" i="5"/>
  <c r="AM220" i="5"/>
  <c r="CL220" i="5"/>
  <c r="AR221" i="5"/>
  <c r="CK221" i="5"/>
  <c r="AL222" i="5"/>
  <c r="CD222" i="5"/>
  <c r="AC223" i="5"/>
  <c r="BT223" i="5"/>
  <c r="S224" i="5"/>
  <c r="BF224" i="5"/>
  <c r="G225" i="5"/>
  <c r="AS225" i="5"/>
  <c r="CD225" i="5"/>
  <c r="AA226" i="5"/>
  <c r="BL226" i="5"/>
  <c r="D227" i="5"/>
  <c r="AD227" i="5"/>
  <c r="BA227" i="5"/>
  <c r="BX227" i="5"/>
  <c r="B228" i="5"/>
  <c r="W228" i="5"/>
  <c r="AR228" i="5"/>
  <c r="BL228" i="5"/>
  <c r="CE228" i="5"/>
  <c r="K229" i="5"/>
  <c r="AE229" i="5"/>
  <c r="AW229" i="5"/>
  <c r="BQ229" i="5"/>
  <c r="CH229" i="5"/>
  <c r="K230" i="5"/>
  <c r="AD230" i="5"/>
  <c r="AW230" i="5"/>
  <c r="BP230" i="5"/>
  <c r="CG230" i="5"/>
  <c r="K231" i="5"/>
  <c r="AC231" i="5"/>
  <c r="AV231" i="5"/>
  <c r="BP231" i="5"/>
  <c r="CH231" i="5"/>
  <c r="J232" i="5"/>
  <c r="AC232" i="5"/>
  <c r="AV232" i="5"/>
  <c r="BO232" i="5"/>
  <c r="CF232" i="5"/>
  <c r="K233" i="5"/>
  <c r="AC233" i="5"/>
  <c r="AU233" i="5"/>
  <c r="BN233" i="5"/>
  <c r="CG233" i="5"/>
  <c r="K234" i="5"/>
  <c r="AB234" i="5"/>
  <c r="AW234" i="5"/>
  <c r="BN234" i="5"/>
  <c r="CF234" i="5"/>
  <c r="K235" i="5"/>
  <c r="AB235" i="5"/>
  <c r="AS235" i="5"/>
  <c r="BM235" i="5"/>
  <c r="CF235" i="5"/>
  <c r="J236" i="5"/>
  <c r="AB236" i="5"/>
  <c r="AU236" i="5"/>
  <c r="BN236" i="5"/>
  <c r="CE236" i="5"/>
  <c r="J237" i="5"/>
  <c r="AA237" i="5"/>
  <c r="AT237" i="5"/>
  <c r="BM237" i="5"/>
  <c r="CF237" i="5"/>
  <c r="I238" i="5"/>
  <c r="AA238" i="5"/>
  <c r="AU238" i="5"/>
  <c r="BM238" i="5"/>
  <c r="CF238" i="5"/>
  <c r="I239" i="5"/>
  <c r="AA239" i="5"/>
  <c r="AS239" i="5"/>
  <c r="BK239" i="5"/>
  <c r="CF239" i="5"/>
  <c r="H240" i="5"/>
  <c r="Z240" i="5"/>
  <c r="AT240" i="5"/>
  <c r="BL240" i="5"/>
  <c r="CE240" i="5"/>
  <c r="I241" i="5"/>
  <c r="AA241" i="5"/>
  <c r="AS241" i="5"/>
  <c r="BJ241" i="5"/>
  <c r="CE241" i="5"/>
  <c r="H242" i="5"/>
  <c r="Z242" i="5"/>
  <c r="AS242" i="5"/>
  <c r="BL242" i="5"/>
  <c r="CE242" i="5"/>
  <c r="H243" i="5"/>
  <c r="AA243" i="5"/>
  <c r="AR243" i="5"/>
  <c r="BK243" i="5"/>
  <c r="CC243" i="5"/>
  <c r="F244" i="5"/>
  <c r="W244" i="5"/>
  <c r="AN244" i="5"/>
  <c r="BE244" i="5"/>
  <c r="BV244" i="5"/>
  <c r="CO244" i="5"/>
  <c r="P245" i="5"/>
  <c r="AF245" i="5"/>
  <c r="AW245" i="5"/>
  <c r="BN245" i="5"/>
  <c r="CF245" i="5"/>
  <c r="G246" i="5"/>
  <c r="X246" i="5"/>
  <c r="AO246" i="5"/>
  <c r="BE246" i="5"/>
  <c r="BY246" i="5"/>
  <c r="CO246" i="5"/>
  <c r="Q247" i="5"/>
  <c r="AG247" i="5"/>
  <c r="AX247" i="5"/>
  <c r="BO247" i="5"/>
  <c r="CF247" i="5"/>
  <c r="I248" i="5"/>
  <c r="Y248" i="5"/>
  <c r="AO248" i="5"/>
  <c r="BF248" i="5"/>
  <c r="BY248" i="5"/>
  <c r="CP248" i="5"/>
  <c r="Q249" i="5"/>
  <c r="AI249" i="5"/>
  <c r="AY249" i="5"/>
  <c r="BP249" i="5"/>
  <c r="CH249" i="5"/>
  <c r="I250" i="5"/>
  <c r="Z250" i="5"/>
  <c r="AP250" i="5"/>
  <c r="BF250" i="5"/>
  <c r="BW250" i="5"/>
  <c r="CL250" i="5"/>
  <c r="L251" i="5"/>
  <c r="AA251" i="5"/>
  <c r="AR251" i="5"/>
  <c r="BF251" i="5"/>
  <c r="BT251" i="5"/>
  <c r="CH251" i="5"/>
  <c r="G252" i="5"/>
  <c r="U252" i="5"/>
  <c r="AJ252" i="5"/>
  <c r="AY252" i="5"/>
  <c r="BM252" i="5"/>
  <c r="CA252" i="5"/>
  <c r="CO252" i="5"/>
  <c r="O253" i="5"/>
  <c r="AC253" i="5"/>
  <c r="AQ253" i="5"/>
  <c r="BE253" i="5"/>
  <c r="BS253" i="5"/>
  <c r="CH253" i="5"/>
  <c r="G254" i="5"/>
  <c r="V254" i="5"/>
  <c r="AJ254" i="5"/>
  <c r="AX254" i="5"/>
  <c r="BM254" i="5"/>
  <c r="CA254" i="5"/>
  <c r="CO254" i="5"/>
  <c r="N255" i="5"/>
  <c r="AB255" i="5"/>
  <c r="AP255" i="5"/>
  <c r="BE255" i="5"/>
  <c r="BS255" i="5"/>
  <c r="BI195" i="5"/>
  <c r="U199" i="5"/>
  <c r="CJ200" i="5"/>
  <c r="CB202" i="5"/>
  <c r="AB204" i="5"/>
  <c r="BS205" i="5"/>
  <c r="BZ206" i="5"/>
  <c r="CL207" i="5"/>
  <c r="D209" i="5"/>
  <c r="CK209" i="5"/>
  <c r="CE210" i="5"/>
  <c r="BV211" i="5"/>
  <c r="BM212" i="5"/>
  <c r="AO213" i="5"/>
  <c r="W214" i="5"/>
  <c r="CM214" i="5"/>
  <c r="BI215" i="5"/>
  <c r="AD216" i="5"/>
  <c r="CD216" i="5"/>
  <c r="AJ196" i="5"/>
  <c r="V199" i="5"/>
  <c r="M201" i="5"/>
  <c r="B203" i="5"/>
  <c r="AW204" i="5"/>
  <c r="BX205" i="5"/>
  <c r="CB206" i="5"/>
  <c r="CO207" i="5"/>
  <c r="H209" i="5"/>
  <c r="I210" i="5"/>
  <c r="CN210" i="5"/>
  <c r="CI211" i="5"/>
  <c r="BR212" i="5"/>
  <c r="AQ213" i="5"/>
  <c r="Y214" i="5"/>
  <c r="CO214" i="5"/>
  <c r="BK215" i="5"/>
  <c r="AF216" i="5"/>
  <c r="CH216" i="5"/>
  <c r="AR217" i="5"/>
  <c r="CO217" i="5"/>
  <c r="AV218" i="5"/>
  <c r="E219" i="5"/>
  <c r="BA219" i="5"/>
  <c r="L220" i="5"/>
  <c r="BK220" i="5"/>
  <c r="Q221" i="5"/>
  <c r="BM221" i="5"/>
  <c r="N222" i="5"/>
  <c r="BB222" i="5"/>
  <c r="D223" i="5"/>
  <c r="AS223" i="5"/>
  <c r="CJ223" i="5"/>
  <c r="AI224" i="5"/>
  <c r="BY224" i="5"/>
  <c r="W225" i="5"/>
  <c r="BI225" i="5"/>
  <c r="D226" i="5"/>
  <c r="AP226" i="5"/>
  <c r="BY226" i="5"/>
  <c r="M227" i="5"/>
  <c r="AN227" i="5"/>
  <c r="BJ227" i="5"/>
  <c r="CC227" i="5"/>
  <c r="J228" i="5"/>
  <c r="AC228" i="5"/>
  <c r="AX228" i="5"/>
  <c r="BR228" i="5"/>
  <c r="CN228" i="5"/>
  <c r="S229" i="5"/>
  <c r="AJ229" i="5"/>
  <c r="BD229" i="5"/>
  <c r="BU229" i="5"/>
  <c r="CN229" i="5"/>
  <c r="R230" i="5"/>
  <c r="AJ230" i="5"/>
  <c r="BB230" i="5"/>
  <c r="BT230" i="5"/>
  <c r="CP230" i="5"/>
  <c r="R231" i="5"/>
  <c r="AJ231" i="5"/>
  <c r="BC231" i="5"/>
  <c r="BU231" i="5"/>
  <c r="CL231" i="5"/>
  <c r="R232" i="5"/>
  <c r="AI232" i="5"/>
  <c r="BB232" i="5"/>
  <c r="BS232" i="5"/>
  <c r="CM232" i="5"/>
  <c r="R233" i="5"/>
  <c r="AI233" i="5"/>
  <c r="BC233" i="5"/>
  <c r="BT233" i="5"/>
  <c r="CM233" i="5"/>
  <c r="Q234" i="5"/>
  <c r="AJ234" i="5"/>
  <c r="BA234" i="5"/>
  <c r="BS234" i="5"/>
  <c r="CL234" i="5"/>
  <c r="O235" i="5"/>
  <c r="AJ235" i="5"/>
  <c r="BB235" i="5"/>
  <c r="BT235" i="5"/>
  <c r="CL235" i="5"/>
  <c r="O236" i="5"/>
  <c r="J197" i="5"/>
  <c r="BX199" i="5"/>
  <c r="BK201" i="5"/>
  <c r="T203" i="5"/>
  <c r="BG204" i="5"/>
  <c r="CG205" i="5"/>
  <c r="F207" i="5"/>
  <c r="M208" i="5"/>
  <c r="Y209" i="5"/>
  <c r="P210" i="5"/>
  <c r="L211" i="5"/>
  <c r="C212" i="5"/>
  <c r="BX212" i="5"/>
  <c r="BD213" i="5"/>
  <c r="AF214" i="5"/>
  <c r="L215" i="5"/>
  <c r="BW215" i="5"/>
  <c r="AR216" i="5"/>
  <c r="CP216" i="5"/>
  <c r="AQ195" i="5"/>
  <c r="O200" i="5"/>
  <c r="I203" i="5"/>
  <c r="AL205" i="5"/>
  <c r="AQ207" i="5"/>
  <c r="AB209" i="5"/>
  <c r="CP210" i="5"/>
  <c r="AO212" i="5"/>
  <c r="BY213" i="5"/>
  <c r="K215" i="5"/>
  <c r="L216" i="5"/>
  <c r="S217" i="5"/>
  <c r="CK217" i="5"/>
  <c r="BB218" i="5"/>
  <c r="AD219" i="5"/>
  <c r="F220" i="5"/>
  <c r="BO220" i="5"/>
  <c r="AN221" i="5"/>
  <c r="K222" i="5"/>
  <c r="BK222" i="5"/>
  <c r="AA223" i="5"/>
  <c r="CG223" i="5"/>
  <c r="AN224" i="5"/>
  <c r="B225" i="5"/>
  <c r="BE225" i="5"/>
  <c r="K226" i="5"/>
  <c r="BI226" i="5"/>
  <c r="K227" i="5"/>
  <c r="AQ227" i="5"/>
  <c r="BU227" i="5"/>
  <c r="H228" i="5"/>
  <c r="AI228" i="5"/>
  <c r="BJ228" i="5"/>
  <c r="CM228" i="5"/>
  <c r="V229" i="5"/>
  <c r="AT229" i="5"/>
  <c r="BT229" i="5"/>
  <c r="D230" i="5"/>
  <c r="Z230" i="5"/>
  <c r="AZ230" i="5"/>
  <c r="BZ230" i="5"/>
  <c r="G231" i="5"/>
  <c r="AI231" i="5"/>
  <c r="BG231" i="5"/>
  <c r="CE231" i="5"/>
  <c r="P232" i="5"/>
  <c r="AN232" i="5"/>
  <c r="BM232" i="5"/>
  <c r="CK232" i="5"/>
  <c r="U233" i="5"/>
  <c r="AR233" i="5"/>
  <c r="BS233" i="5"/>
  <c r="C234" i="5"/>
  <c r="Z234" i="5"/>
  <c r="AZ234" i="5"/>
  <c r="BY234" i="5"/>
  <c r="F235" i="5"/>
  <c r="AF235" i="5"/>
  <c r="BE235" i="5"/>
  <c r="CC235" i="5"/>
  <c r="N236" i="5"/>
  <c r="AL236" i="5"/>
  <c r="BE236" i="5"/>
  <c r="CC236" i="5"/>
  <c r="L237" i="5"/>
  <c r="AH237" i="5"/>
  <c r="BD237" i="5"/>
  <c r="BY237" i="5"/>
  <c r="F238" i="5"/>
  <c r="AF238" i="5"/>
  <c r="AZ238" i="5"/>
  <c r="BV238" i="5"/>
  <c r="D239" i="5"/>
  <c r="Y239" i="5"/>
  <c r="AV239" i="5"/>
  <c r="BT239" i="5"/>
  <c r="CM239" i="5"/>
  <c r="U240" i="5"/>
  <c r="AP240" i="5"/>
  <c r="BP240" i="5"/>
  <c r="CK240" i="5"/>
  <c r="Q241" i="5"/>
  <c r="AO241" i="5"/>
  <c r="BH241" i="5"/>
  <c r="CG241" i="5"/>
  <c r="N242" i="5"/>
  <c r="AJ242" i="5"/>
  <c r="BE242" i="5"/>
  <c r="BZ242" i="5"/>
  <c r="L243" i="5"/>
  <c r="AE243" i="5"/>
  <c r="BB243" i="5"/>
  <c r="BX243" i="5"/>
  <c r="C244" i="5"/>
  <c r="Y244" i="5"/>
  <c r="AT244" i="5"/>
  <c r="BN244" i="5"/>
  <c r="CG244" i="5"/>
  <c r="N245" i="5"/>
  <c r="AI245" i="5"/>
  <c r="BC245" i="5"/>
  <c r="BW245" i="5"/>
  <c r="B246" i="5"/>
  <c r="U246" i="5"/>
  <c r="AR246" i="5"/>
  <c r="BM246" i="5"/>
  <c r="CE246" i="5"/>
  <c r="J247" i="5"/>
  <c r="AE247" i="5"/>
  <c r="BA247" i="5"/>
  <c r="BT247" i="5"/>
  <c r="CO247" i="5"/>
  <c r="T248" i="5"/>
  <c r="AM248" i="5"/>
  <c r="BK248" i="5"/>
  <c r="CD248" i="5"/>
  <c r="H249" i="5"/>
  <c r="AB249" i="5"/>
  <c r="AW249" i="5"/>
  <c r="BS249" i="5"/>
  <c r="CL249" i="5"/>
  <c r="S250" i="5"/>
  <c r="AJ250" i="5"/>
  <c r="BA250" i="5"/>
  <c r="BQ250" i="5"/>
  <c r="CI250" i="5"/>
  <c r="K251" i="5"/>
  <c r="AC251" i="5"/>
  <c r="AT251" i="5"/>
  <c r="BI251" i="5"/>
  <c r="BX251" i="5"/>
  <c r="CO251" i="5"/>
  <c r="O252" i="5"/>
  <c r="AD252" i="5"/>
  <c r="AS252" i="5"/>
  <c r="BI252" i="5"/>
  <c r="BY252" i="5"/>
  <c r="CN252" i="5"/>
  <c r="P253" i="5"/>
  <c r="AE253" i="5"/>
  <c r="AT253" i="5"/>
  <c r="BK253" i="5"/>
  <c r="BZ253" i="5"/>
  <c r="CO253" i="5"/>
  <c r="O254" i="5"/>
  <c r="AE254" i="5"/>
  <c r="AT254" i="5"/>
  <c r="BJ254" i="5"/>
  <c r="BZ254" i="5"/>
  <c r="CP254" i="5"/>
  <c r="P255" i="5"/>
  <c r="AF255" i="5"/>
  <c r="AV255" i="5"/>
  <c r="BK255" i="5"/>
  <c r="BZ255" i="5"/>
  <c r="CO255" i="5"/>
  <c r="N256" i="5"/>
  <c r="AB256" i="5"/>
  <c r="AO256" i="5"/>
  <c r="BB256" i="5"/>
  <c r="BO256" i="5"/>
  <c r="CB256" i="5"/>
  <c r="CO256" i="5"/>
  <c r="N257" i="5"/>
  <c r="AA257" i="5"/>
  <c r="AN257" i="5"/>
  <c r="BA257" i="5"/>
  <c r="BN257" i="5"/>
  <c r="CA257" i="5"/>
  <c r="CM257" i="5"/>
  <c r="J258" i="5"/>
  <c r="V258" i="5"/>
  <c r="AH258" i="5"/>
  <c r="AT258" i="5"/>
  <c r="BF258" i="5"/>
  <c r="BR258" i="5"/>
  <c r="CD258" i="5"/>
  <c r="CP258" i="5"/>
  <c r="M259" i="5"/>
  <c r="Y259" i="5"/>
  <c r="AK259" i="5"/>
  <c r="AW259" i="5"/>
  <c r="BI259" i="5"/>
  <c r="BU259" i="5"/>
  <c r="CG259" i="5"/>
  <c r="D260" i="5"/>
  <c r="P260" i="5"/>
  <c r="AB260" i="5"/>
  <c r="AN260" i="5"/>
  <c r="AZ260" i="5"/>
  <c r="BL260" i="5"/>
  <c r="BX260" i="5"/>
  <c r="CJ260" i="5"/>
  <c r="G261" i="5"/>
  <c r="S261" i="5"/>
  <c r="AE261" i="5"/>
  <c r="AQ261" i="5"/>
  <c r="BC261" i="5"/>
  <c r="BO261" i="5"/>
  <c r="CA261" i="5"/>
  <c r="CM261" i="5"/>
  <c r="J262" i="5"/>
  <c r="V262" i="5"/>
  <c r="AH262" i="5"/>
  <c r="AT262" i="5"/>
  <c r="BF262" i="5"/>
  <c r="BR262" i="5"/>
  <c r="CD262" i="5"/>
  <c r="CP262" i="5"/>
  <c r="M263" i="5"/>
  <c r="Y263" i="5"/>
  <c r="AK263" i="5"/>
  <c r="AW263" i="5"/>
  <c r="BI263" i="5"/>
  <c r="BU263" i="5"/>
  <c r="CG263" i="5"/>
  <c r="D264" i="5"/>
  <c r="P264" i="5"/>
  <c r="AB264" i="5"/>
  <c r="AN264" i="5"/>
  <c r="AZ264" i="5"/>
  <c r="BL264" i="5"/>
  <c r="BX264" i="5"/>
  <c r="CJ264" i="5"/>
  <c r="G265" i="5"/>
  <c r="S265" i="5"/>
  <c r="AE265" i="5"/>
  <c r="AQ265" i="5"/>
  <c r="BC265" i="5"/>
  <c r="BO265" i="5"/>
  <c r="CA265" i="5"/>
  <c r="CM265" i="5"/>
  <c r="J266" i="5"/>
  <c r="V266" i="5"/>
  <c r="AH266" i="5"/>
  <c r="AT266" i="5"/>
  <c r="BF266" i="5"/>
  <c r="BR266" i="5"/>
  <c r="CD266" i="5"/>
  <c r="CP266" i="5"/>
  <c r="M267" i="5"/>
  <c r="Y267" i="5"/>
  <c r="AK267" i="5"/>
  <c r="AW267" i="5"/>
  <c r="BI267" i="5"/>
  <c r="BU267" i="5"/>
  <c r="CG267" i="5"/>
  <c r="D268" i="5"/>
  <c r="P268" i="5"/>
  <c r="AB268" i="5"/>
  <c r="AN268" i="5"/>
  <c r="AZ268" i="5"/>
  <c r="BL268" i="5"/>
  <c r="BX268" i="5"/>
  <c r="CJ268" i="5"/>
  <c r="G269" i="5"/>
  <c r="S269" i="5"/>
  <c r="AE269" i="5"/>
  <c r="AQ269" i="5"/>
  <c r="BC269" i="5"/>
  <c r="BO269" i="5"/>
  <c r="CA269" i="5"/>
  <c r="CM269" i="5"/>
  <c r="J270" i="5"/>
  <c r="V270" i="5"/>
  <c r="AH270" i="5"/>
  <c r="AT270" i="5"/>
  <c r="BF270" i="5"/>
  <c r="BR270" i="5"/>
  <c r="CD270" i="5"/>
  <c r="CP270" i="5"/>
  <c r="M271" i="5"/>
  <c r="Y271" i="5"/>
  <c r="AK271" i="5"/>
  <c r="AW271" i="5"/>
  <c r="BI271" i="5"/>
  <c r="BU271" i="5"/>
  <c r="CG271" i="5"/>
  <c r="D272" i="5"/>
  <c r="P272" i="5"/>
  <c r="AB272" i="5"/>
  <c r="AN272" i="5"/>
  <c r="AZ272" i="5"/>
  <c r="BL272" i="5"/>
  <c r="BX272" i="5"/>
  <c r="CJ272" i="5"/>
  <c r="G273" i="5"/>
  <c r="S273" i="5"/>
  <c r="AE273" i="5"/>
  <c r="AQ273" i="5"/>
  <c r="BC273" i="5"/>
  <c r="BO273" i="5"/>
  <c r="CA273" i="5"/>
  <c r="CM273" i="5"/>
  <c r="J274" i="5"/>
  <c r="V274" i="5"/>
  <c r="AH274" i="5"/>
  <c r="AT274" i="5"/>
  <c r="BF274" i="5"/>
  <c r="BR274" i="5"/>
  <c r="CD274" i="5"/>
  <c r="CP274" i="5"/>
  <c r="M275" i="5"/>
  <c r="Y275" i="5"/>
  <c r="AK275" i="5"/>
  <c r="AW275" i="5"/>
  <c r="BI275" i="5"/>
  <c r="BU275" i="5"/>
  <c r="CG275" i="5"/>
  <c r="D276" i="5"/>
  <c r="P276" i="5"/>
  <c r="AB276" i="5"/>
  <c r="AN276" i="5"/>
  <c r="AZ276" i="5"/>
  <c r="BL276" i="5"/>
  <c r="BX276" i="5"/>
  <c r="CJ276" i="5"/>
  <c r="G277" i="5"/>
  <c r="S277" i="5"/>
  <c r="AE277" i="5"/>
  <c r="AQ277" i="5"/>
  <c r="BC277" i="5"/>
  <c r="BO277" i="5"/>
  <c r="CA277" i="5"/>
  <c r="CM277" i="5"/>
  <c r="J278" i="5"/>
  <c r="V278" i="5"/>
  <c r="AH278" i="5"/>
  <c r="AT278" i="5"/>
  <c r="BF278" i="5"/>
  <c r="BR278" i="5"/>
  <c r="CD278" i="5"/>
  <c r="CP278" i="5"/>
  <c r="AU195" i="5"/>
  <c r="S200" i="5"/>
  <c r="AE203" i="5"/>
  <c r="BY205" i="5"/>
  <c r="BJ207" i="5"/>
  <c r="AZ209" i="5"/>
  <c r="B211" i="5"/>
  <c r="AP212" i="5"/>
  <c r="CC213" i="5"/>
  <c r="M215" i="5"/>
  <c r="AG216" i="5"/>
  <c r="W217" i="5"/>
  <c r="B218" i="5"/>
  <c r="BG218" i="5"/>
  <c r="AI219" i="5"/>
  <c r="M220" i="5"/>
  <c r="BP220" i="5"/>
  <c r="AV221" i="5"/>
  <c r="P222" i="5"/>
  <c r="BL222" i="5"/>
  <c r="AD223" i="5"/>
  <c r="CK223" i="5"/>
  <c r="AO224" i="5"/>
  <c r="J225" i="5"/>
  <c r="BJ225" i="5"/>
  <c r="L226" i="5"/>
  <c r="BM226" i="5"/>
  <c r="Q227" i="5"/>
  <c r="AU227" i="5"/>
  <c r="BY227" i="5"/>
  <c r="K228" i="5"/>
  <c r="AJ228" i="5"/>
  <c r="BM228" i="5"/>
  <c r="CO228" i="5"/>
  <c r="W229" i="5"/>
  <c r="AX229" i="5"/>
  <c r="BV229" i="5"/>
  <c r="E230" i="5"/>
  <c r="AG230" i="5"/>
  <c r="BD230" i="5"/>
  <c r="CC230" i="5"/>
  <c r="L231" i="5"/>
  <c r="AK231" i="5"/>
  <c r="BH231" i="5"/>
  <c r="CI231" i="5"/>
  <c r="S232" i="5"/>
  <c r="AP232" i="5"/>
  <c r="BP232" i="5"/>
  <c r="CP232" i="5"/>
  <c r="V233" i="5"/>
  <c r="AV233" i="5"/>
  <c r="BU233" i="5"/>
  <c r="D234" i="5"/>
  <c r="AC234" i="5"/>
  <c r="BB234" i="5"/>
  <c r="CB234" i="5"/>
  <c r="L235" i="5"/>
  <c r="AK235" i="5"/>
  <c r="BG235" i="5"/>
  <c r="CI235" i="5"/>
  <c r="R236" i="5"/>
  <c r="AM236" i="5"/>
  <c r="BJ236" i="5"/>
  <c r="CH236" i="5"/>
  <c r="M237" i="5"/>
  <c r="AJ237" i="5"/>
  <c r="BF237" i="5"/>
  <c r="BZ237" i="5"/>
  <c r="K238" i="5"/>
  <c r="AG238" i="5"/>
  <c r="BA238" i="5"/>
  <c r="BW238" i="5"/>
  <c r="E239" i="5"/>
  <c r="AC239" i="5"/>
  <c r="AX239" i="5"/>
  <c r="BU239" i="5"/>
  <c r="CN239" i="5"/>
  <c r="V240" i="5"/>
  <c r="AU240" i="5"/>
  <c r="BQ240" i="5"/>
  <c r="CL240" i="5"/>
  <c r="R241" i="5"/>
  <c r="AP241" i="5"/>
  <c r="BK241" i="5"/>
  <c r="CH241" i="5"/>
  <c r="P242" i="5"/>
  <c r="AL242" i="5"/>
  <c r="BG242" i="5"/>
  <c r="CF242" i="5"/>
  <c r="M243" i="5"/>
  <c r="AF243" i="5"/>
  <c r="BD243" i="5"/>
  <c r="BY243" i="5"/>
  <c r="H244" i="5"/>
  <c r="AB244" i="5"/>
  <c r="AV244" i="5"/>
  <c r="BP244" i="5"/>
  <c r="CH244" i="5"/>
  <c r="Q245" i="5"/>
  <c r="AJ245" i="5"/>
  <c r="BD245" i="5"/>
  <c r="BX245" i="5"/>
  <c r="C246" i="5"/>
  <c r="Z246" i="5"/>
  <c r="AS246" i="5"/>
  <c r="BN246" i="5"/>
  <c r="CF246" i="5"/>
  <c r="L247" i="5"/>
  <c r="AH247" i="5"/>
  <c r="BC247" i="5"/>
  <c r="BU247" i="5"/>
  <c r="CP247" i="5"/>
  <c r="V248" i="5"/>
  <c r="AP248" i="5"/>
  <c r="BL248" i="5"/>
  <c r="CE248" i="5"/>
  <c r="I249" i="5"/>
  <c r="AD249" i="5"/>
  <c r="AZ249" i="5"/>
  <c r="BU249" i="5"/>
  <c r="CN249" i="5"/>
  <c r="T250" i="5"/>
  <c r="AL250" i="5"/>
  <c r="BB250" i="5"/>
  <c r="BS250" i="5"/>
  <c r="CK250" i="5"/>
  <c r="M251" i="5"/>
  <c r="AE251" i="5"/>
  <c r="AU251" i="5"/>
  <c r="BJ251" i="5"/>
  <c r="BZ251" i="5"/>
  <c r="CP251" i="5"/>
  <c r="P252" i="5"/>
  <c r="AE252" i="5"/>
  <c r="AU252" i="5"/>
  <c r="BJ252" i="5"/>
  <c r="BZ252" i="5"/>
  <c r="B253" i="5"/>
  <c r="Q253" i="5"/>
  <c r="AF253" i="5"/>
  <c r="AU253" i="5"/>
  <c r="BL253" i="5"/>
  <c r="CA253" i="5"/>
  <c r="CP253" i="5"/>
  <c r="Q254" i="5"/>
  <c r="AF254" i="5"/>
  <c r="AV254" i="5"/>
  <c r="BK254" i="5"/>
  <c r="CB254" i="5"/>
  <c r="B255" i="5"/>
  <c r="Q255" i="5"/>
  <c r="AH255" i="5"/>
  <c r="AW255" i="5"/>
  <c r="BL255" i="5"/>
  <c r="CB255" i="5"/>
  <c r="CP255" i="5"/>
  <c r="O256" i="5"/>
  <c r="AC256" i="5"/>
  <c r="AP256" i="5"/>
  <c r="BC256" i="5"/>
  <c r="BP256" i="5"/>
  <c r="BL196" i="5"/>
  <c r="CG200" i="5"/>
  <c r="BK203" i="5"/>
  <c r="CF205" i="5"/>
  <c r="BK207" i="5"/>
  <c r="BD209" i="5"/>
  <c r="M211" i="5"/>
  <c r="BV212" i="5"/>
  <c r="CO213" i="5"/>
  <c r="AE215" i="5"/>
  <c r="AQ216" i="5"/>
  <c r="AC217" i="5"/>
  <c r="C218" i="5"/>
  <c r="BQ218" i="5"/>
  <c r="AL219" i="5"/>
  <c r="P220" i="5"/>
  <c r="CC220" i="5"/>
  <c r="AW221" i="5"/>
  <c r="R222" i="5"/>
  <c r="BU222" i="5"/>
  <c r="AE223" i="5"/>
  <c r="CL223" i="5"/>
  <c r="BA224" i="5"/>
  <c r="L225" i="5"/>
  <c r="BM225" i="5"/>
  <c r="U226" i="5"/>
  <c r="BN226" i="5"/>
  <c r="T227" i="5"/>
  <c r="AW227" i="5"/>
  <c r="BZ227" i="5"/>
  <c r="L228" i="5"/>
  <c r="AM228" i="5"/>
  <c r="BN228" i="5"/>
  <c r="CP228" i="5"/>
  <c r="Y229" i="5"/>
  <c r="AY229" i="5"/>
  <c r="BY229" i="5"/>
  <c r="H230" i="5"/>
  <c r="AH230" i="5"/>
  <c r="BF230" i="5"/>
  <c r="CD230" i="5"/>
  <c r="N231" i="5"/>
  <c r="AN231" i="5"/>
  <c r="BJ231" i="5"/>
  <c r="CJ231" i="5"/>
  <c r="T232" i="5"/>
  <c r="AQ232" i="5"/>
  <c r="BQ232" i="5"/>
  <c r="B233" i="5"/>
  <c r="Y233" i="5"/>
  <c r="AY233" i="5"/>
  <c r="BV233" i="5"/>
  <c r="E234" i="5"/>
  <c r="AG234" i="5"/>
  <c r="BD234" i="5"/>
  <c r="CC234" i="5"/>
  <c r="M235" i="5"/>
  <c r="AM235" i="5"/>
  <c r="BI235" i="5"/>
  <c r="CJ235" i="5"/>
  <c r="T236" i="5"/>
  <c r="AN236" i="5"/>
  <c r="BK236" i="5"/>
  <c r="CI236" i="5"/>
  <c r="N237" i="5"/>
  <c r="AL237" i="5"/>
  <c r="BG237" i="5"/>
  <c r="CC237" i="5"/>
  <c r="L238" i="5"/>
  <c r="AI238" i="5"/>
  <c r="BB238" i="5"/>
  <c r="BX238" i="5"/>
  <c r="F239" i="5"/>
  <c r="AD239" i="5"/>
  <c r="AZ239" i="5"/>
  <c r="BV239" i="5"/>
  <c r="C240" i="5"/>
  <c r="W240" i="5"/>
  <c r="AV240" i="5"/>
  <c r="BR240" i="5"/>
  <c r="CM240" i="5"/>
  <c r="U241" i="5"/>
  <c r="AQ241" i="5"/>
  <c r="BP241" i="5"/>
  <c r="CK241" i="5"/>
  <c r="BW196" i="5"/>
  <c r="CI200" i="5"/>
  <c r="BM203" i="5"/>
  <c r="G206" i="5"/>
  <c r="G208" i="5"/>
  <c r="BI209" i="5"/>
  <c r="AI211" i="5"/>
  <c r="BW212" i="5"/>
  <c r="B214" i="5"/>
  <c r="AJ215" i="5"/>
  <c r="AS216" i="5"/>
  <c r="AO217" i="5"/>
  <c r="F218" i="5"/>
  <c r="BT218" i="5"/>
  <c r="AY219" i="5"/>
  <c r="Q220" i="5"/>
  <c r="CF220" i="5"/>
  <c r="BF221" i="5"/>
  <c r="U222" i="5"/>
  <c r="BY222" i="5"/>
  <c r="AP223" i="5"/>
  <c r="CM223" i="5"/>
  <c r="BC224" i="5"/>
  <c r="S225" i="5"/>
  <c r="BN225" i="5"/>
  <c r="Y226" i="5"/>
  <c r="BV226" i="5"/>
  <c r="W227" i="5"/>
  <c r="AX227" i="5"/>
  <c r="CB227" i="5"/>
  <c r="O228" i="5"/>
  <c r="AO228" i="5"/>
  <c r="BO228" i="5"/>
  <c r="C229" i="5"/>
  <c r="Z229" i="5"/>
  <c r="BB229" i="5"/>
  <c r="BZ229" i="5"/>
  <c r="I230" i="5"/>
  <c r="AI230" i="5"/>
  <c r="BG230" i="5"/>
  <c r="CE230" i="5"/>
  <c r="Q231" i="5"/>
  <c r="AO231" i="5"/>
  <c r="BK231" i="5"/>
  <c r="CK231" i="5"/>
  <c r="U232" i="5"/>
  <c r="AR232" i="5"/>
  <c r="BR232" i="5"/>
  <c r="C233" i="5"/>
  <c r="Z233" i="5"/>
  <c r="BB233" i="5"/>
  <c r="BY233" i="5"/>
  <c r="F234" i="5"/>
  <c r="AH234" i="5"/>
  <c r="BE234" i="5"/>
  <c r="CD234" i="5"/>
  <c r="N235" i="5"/>
  <c r="AN235" i="5"/>
  <c r="BJ235" i="5"/>
  <c r="CK235" i="5"/>
  <c r="U236" i="5"/>
  <c r="AO236" i="5"/>
  <c r="BO236" i="5"/>
  <c r="CK236" i="5"/>
  <c r="O237" i="5"/>
  <c r="AM237" i="5"/>
  <c r="BH237" i="5"/>
  <c r="CG237" i="5"/>
  <c r="M238" i="5"/>
  <c r="AJ238" i="5"/>
  <c r="BE238" i="5"/>
  <c r="BZ238" i="5"/>
  <c r="K239" i="5"/>
  <c r="AE239" i="5"/>
  <c r="BC239" i="5"/>
  <c r="BW239" i="5"/>
  <c r="E240" i="5"/>
  <c r="AC240" i="5"/>
  <c r="AY240" i="5"/>
  <c r="BS240" i="5"/>
  <c r="CO240" i="5"/>
  <c r="W241" i="5"/>
  <c r="AT241" i="5"/>
  <c r="BQ241" i="5"/>
  <c r="CL241" i="5"/>
  <c r="R242" i="5"/>
  <c r="AN242" i="5"/>
  <c r="BM242" i="5"/>
  <c r="CI242" i="5"/>
  <c r="O243" i="5"/>
  <c r="AL243" i="5"/>
  <c r="BG243" i="5"/>
  <c r="CF243" i="5"/>
  <c r="J244" i="5"/>
  <c r="AD244" i="5"/>
  <c r="AX244" i="5"/>
  <c r="BR244" i="5"/>
  <c r="CP244" i="5"/>
  <c r="S245" i="5"/>
  <c r="AM245" i="5"/>
  <c r="BH245" i="5"/>
  <c r="CA245" i="5"/>
  <c r="H246" i="5"/>
  <c r="AC246" i="5"/>
  <c r="AV246" i="5"/>
  <c r="BP246" i="5"/>
  <c r="CI246" i="5"/>
  <c r="R247" i="5"/>
  <c r="AK247" i="5"/>
  <c r="BE247" i="5"/>
  <c r="BZ247" i="5"/>
  <c r="D248" i="5"/>
  <c r="Z248" i="5"/>
  <c r="AV248" i="5"/>
  <c r="BN248" i="5"/>
  <c r="CG248" i="5"/>
  <c r="M249" i="5"/>
  <c r="AJ249" i="5"/>
  <c r="BC249" i="5"/>
  <c r="BW249" i="5"/>
  <c r="B250" i="5"/>
  <c r="V250" i="5"/>
  <c r="AN250" i="5"/>
  <c r="BD250" i="5"/>
  <c r="BX250" i="5"/>
  <c r="CN250" i="5"/>
  <c r="O251" i="5"/>
  <c r="AG251" i="5"/>
  <c r="AW251" i="5"/>
  <c r="BM251" i="5"/>
  <c r="CC251" i="5"/>
  <c r="C252" i="5"/>
  <c r="R252" i="5"/>
  <c r="AG252" i="5"/>
  <c r="AW252" i="5"/>
  <c r="BN252" i="5"/>
  <c r="CC252" i="5"/>
  <c r="D253" i="5"/>
  <c r="S253" i="5"/>
  <c r="AH253" i="5"/>
  <c r="AY253" i="5"/>
  <c r="BN253" i="5"/>
  <c r="CC253" i="5"/>
  <c r="C254" i="5"/>
  <c r="S254" i="5"/>
  <c r="AI254" i="5"/>
  <c r="AY254" i="5"/>
  <c r="BO254" i="5"/>
  <c r="CD254" i="5"/>
  <c r="D255" i="5"/>
  <c r="U255" i="5"/>
  <c r="AJ255" i="5"/>
  <c r="AY255" i="5"/>
  <c r="BN255" i="5"/>
  <c r="CD255" i="5"/>
  <c r="C256" i="5"/>
  <c r="Q256" i="5"/>
  <c r="AE256" i="5"/>
  <c r="AR256" i="5"/>
  <c r="BE256" i="5"/>
  <c r="BS256" i="5"/>
  <c r="CF256" i="5"/>
  <c r="D257" i="5"/>
  <c r="Q257" i="5"/>
  <c r="AD257" i="5"/>
  <c r="AQ257" i="5"/>
  <c r="BD257" i="5"/>
  <c r="BQ257" i="5"/>
  <c r="CD257" i="5"/>
  <c r="CP257" i="5"/>
  <c r="M258" i="5"/>
  <c r="Y258" i="5"/>
  <c r="AK258" i="5"/>
  <c r="AW258" i="5"/>
  <c r="BI258" i="5"/>
  <c r="BU258" i="5"/>
  <c r="CG258" i="5"/>
  <c r="D259" i="5"/>
  <c r="P259" i="5"/>
  <c r="AB259" i="5"/>
  <c r="AN259" i="5"/>
  <c r="AZ259" i="5"/>
  <c r="BL259" i="5"/>
  <c r="BX259" i="5"/>
  <c r="CJ259" i="5"/>
  <c r="G260" i="5"/>
  <c r="S260" i="5"/>
  <c r="AE260" i="5"/>
  <c r="AQ260" i="5"/>
  <c r="BC260" i="5"/>
  <c r="BO260" i="5"/>
  <c r="CA260" i="5"/>
  <c r="CM260" i="5"/>
  <c r="J261" i="5"/>
  <c r="V261" i="5"/>
  <c r="AH261" i="5"/>
  <c r="AT261" i="5"/>
  <c r="BF261" i="5"/>
  <c r="BZ197" i="5"/>
  <c r="BI201" i="5"/>
  <c r="CE203" i="5"/>
  <c r="AJ206" i="5"/>
  <c r="N208" i="5"/>
  <c r="K210" i="5"/>
  <c r="AV211" i="5"/>
  <c r="C213" i="5"/>
  <c r="AB214" i="5"/>
  <c r="AS215" i="5"/>
  <c r="BJ216" i="5"/>
  <c r="AU217" i="5"/>
  <c r="T218" i="5"/>
  <c r="CD218" i="5"/>
  <c r="BH219" i="5"/>
  <c r="AE220" i="5"/>
  <c r="CO220" i="5"/>
  <c r="BO221" i="5"/>
  <c r="AH222" i="5"/>
  <c r="CF222" i="5"/>
  <c r="AW223" i="5"/>
  <c r="K224" i="5"/>
  <c r="BK224" i="5"/>
  <c r="AA225" i="5"/>
  <c r="BW225" i="5"/>
  <c r="AC226" i="5"/>
  <c r="CC226" i="5"/>
  <c r="Z227" i="5"/>
  <c r="BG227" i="5"/>
  <c r="CG227" i="5"/>
  <c r="R228" i="5"/>
  <c r="AU228" i="5"/>
  <c r="BX228" i="5"/>
  <c r="G229" i="5"/>
  <c r="AH229" i="5"/>
  <c r="BF229" i="5"/>
  <c r="R198" i="5"/>
  <c r="BU201" i="5"/>
  <c r="BD204" i="5"/>
  <c r="AY206" i="5"/>
  <c r="BC208" i="5"/>
  <c r="S210" i="5"/>
  <c r="CJ211" i="5"/>
  <c r="V213" i="5"/>
  <c r="BB214" i="5"/>
  <c r="BV215" i="5"/>
  <c r="BR216" i="5"/>
  <c r="AW217" i="5"/>
  <c r="AE218" i="5"/>
  <c r="F219" i="5"/>
  <c r="BL219" i="5"/>
  <c r="AP220" i="5"/>
  <c r="R221" i="5"/>
  <c r="BQ221" i="5"/>
  <c r="AM222" i="5"/>
  <c r="G223" i="5"/>
  <c r="BB223" i="5"/>
  <c r="T224" i="5"/>
  <c r="BZ224" i="5"/>
  <c r="AD225" i="5"/>
  <c r="CF225" i="5"/>
  <c r="AR226" i="5"/>
  <c r="CE226" i="5"/>
  <c r="AG227" i="5"/>
  <c r="BL227" i="5"/>
  <c r="CL227" i="5"/>
  <c r="Z228" i="5"/>
  <c r="AZ228" i="5"/>
  <c r="BZ228" i="5"/>
  <c r="L229" i="5"/>
  <c r="AK229" i="5"/>
  <c r="BI229" i="5"/>
  <c r="CI229" i="5"/>
  <c r="T230" i="5"/>
  <c r="AP230" i="5"/>
  <c r="BQ230" i="5"/>
  <c r="B231" i="5"/>
  <c r="W231" i="5"/>
  <c r="AX231" i="5"/>
  <c r="BV231" i="5"/>
  <c r="E232" i="5"/>
  <c r="AF232" i="5"/>
  <c r="BC232" i="5"/>
  <c r="CB232" i="5"/>
  <c r="L233" i="5"/>
  <c r="AK233" i="5"/>
  <c r="BG233" i="5"/>
  <c r="CH233" i="5"/>
  <c r="R234" i="5"/>
  <c r="AN234" i="5"/>
  <c r="BP234" i="5"/>
  <c r="CN234" i="5"/>
  <c r="W235" i="5"/>
  <c r="AW235" i="5"/>
  <c r="BV235" i="5"/>
  <c r="D236" i="5"/>
  <c r="AC236" i="5"/>
  <c r="AZ236" i="5"/>
  <c r="BT236" i="5"/>
  <c r="B237" i="5"/>
  <c r="X237" i="5"/>
  <c r="AU237" i="5"/>
  <c r="BS237" i="5"/>
  <c r="CM237" i="5"/>
  <c r="U238" i="5"/>
  <c r="AN238" i="5"/>
  <c r="BN238" i="5"/>
  <c r="CJ238" i="5"/>
  <c r="P239" i="5"/>
  <c r="AM239" i="5"/>
  <c r="BH239" i="5"/>
  <c r="CG239" i="5"/>
  <c r="L240" i="5"/>
  <c r="AI240" i="5"/>
  <c r="BD240" i="5"/>
  <c r="BY240" i="5"/>
  <c r="J241" i="5"/>
  <c r="AE241" i="5"/>
  <c r="BB241" i="5"/>
  <c r="BV241" i="5"/>
  <c r="C242" i="5"/>
  <c r="AA242" i="5"/>
  <c r="AW242" i="5"/>
  <c r="BS242" i="5"/>
  <c r="CO242" i="5"/>
  <c r="X243" i="5"/>
  <c r="AS243" i="5"/>
  <c r="BP243" i="5"/>
  <c r="CL243" i="5"/>
  <c r="P244" i="5"/>
  <c r="AJ244" i="5"/>
  <c r="BG244" i="5"/>
  <c r="CB244" i="5"/>
  <c r="E245" i="5"/>
  <c r="X245" i="5"/>
  <c r="AS245" i="5"/>
  <c r="BO245" i="5"/>
  <c r="CI245" i="5"/>
  <c r="O246" i="5"/>
  <c r="AH246" i="5"/>
  <c r="BB246" i="5"/>
  <c r="BZ246" i="5"/>
  <c r="C247" i="5"/>
  <c r="W247" i="5"/>
  <c r="AQ247" i="5"/>
  <c r="BK247" i="5"/>
  <c r="CG247" i="5"/>
  <c r="L248" i="5"/>
  <c r="AG248" i="5"/>
  <c r="AZ248" i="5"/>
  <c r="BS248" i="5"/>
  <c r="B249" i="5"/>
  <c r="U249" i="5"/>
  <c r="AO249" i="5"/>
  <c r="BJ249" i="5"/>
  <c r="CB249" i="5"/>
  <c r="J250" i="5"/>
  <c r="AB250" i="5"/>
  <c r="AU250" i="5"/>
  <c r="BL250" i="5"/>
  <c r="CB250" i="5"/>
  <c r="E251" i="5"/>
  <c r="U251" i="5"/>
  <c r="AL251" i="5"/>
  <c r="M197" i="5"/>
  <c r="CD203" i="5"/>
  <c r="L208" i="5"/>
  <c r="AP211" i="5"/>
  <c r="AA214" i="5"/>
  <c r="BH216" i="5"/>
  <c r="H218" i="5"/>
  <c r="BE219" i="5"/>
  <c r="CM220" i="5"/>
  <c r="V222" i="5"/>
  <c r="AV223" i="5"/>
  <c r="BG224" i="5"/>
  <c r="BO225" i="5"/>
  <c r="CB226" i="5"/>
  <c r="BC227" i="5"/>
  <c r="P228" i="5"/>
  <c r="BW228" i="5"/>
  <c r="AG229" i="5"/>
  <c r="CA229" i="5"/>
  <c r="X230" i="5"/>
  <c r="BR230" i="5"/>
  <c r="T231" i="5"/>
  <c r="BE231" i="5"/>
  <c r="H232" i="5"/>
  <c r="BA232" i="5"/>
  <c r="E233" i="5"/>
  <c r="AP233" i="5"/>
  <c r="CI233" i="5"/>
  <c r="AL234" i="5"/>
  <c r="BW234" i="5"/>
  <c r="Z235" i="5"/>
  <c r="BS235" i="5"/>
  <c r="V236" i="5"/>
  <c r="BC236" i="5"/>
  <c r="C237" i="5"/>
  <c r="AP237" i="5"/>
  <c r="BW237" i="5"/>
  <c r="W238" i="5"/>
  <c r="BJ238" i="5"/>
  <c r="L239" i="5"/>
  <c r="AQ239" i="5"/>
  <c r="CH239" i="5"/>
  <c r="AF240" i="5"/>
  <c r="BO240" i="5"/>
  <c r="M241" i="5"/>
  <c r="BA241" i="5"/>
  <c r="CN241" i="5"/>
  <c r="AF242" i="5"/>
  <c r="BP242" i="5"/>
  <c r="B243" i="5"/>
  <c r="AN243" i="5"/>
  <c r="BS243" i="5"/>
  <c r="L244" i="5"/>
  <c r="AO244" i="5"/>
  <c r="BS244" i="5"/>
  <c r="G245" i="5"/>
  <c r="AO245" i="5"/>
  <c r="BS245" i="5"/>
  <c r="I246" i="5"/>
  <c r="AL246" i="5"/>
  <c r="BQ246" i="5"/>
  <c r="F247" i="5"/>
  <c r="AL247" i="5"/>
  <c r="BQ247" i="5"/>
  <c r="E248" i="5"/>
  <c r="AJ248" i="5"/>
  <c r="BP248" i="5"/>
  <c r="D249" i="5"/>
  <c r="AK249" i="5"/>
  <c r="BL249" i="5"/>
  <c r="D250" i="5"/>
  <c r="AG250" i="5"/>
  <c r="BH250" i="5"/>
  <c r="CD250" i="5"/>
  <c r="R251" i="5"/>
  <c r="AO251" i="5"/>
  <c r="BK251" i="5"/>
  <c r="CF251" i="5"/>
  <c r="L252" i="5"/>
  <c r="AF252" i="5"/>
  <c r="BB252" i="5"/>
  <c r="BU252" i="5"/>
  <c r="C253" i="5"/>
  <c r="W253" i="5"/>
  <c r="AP253" i="5"/>
  <c r="BM253" i="5"/>
  <c r="CF253" i="5"/>
  <c r="L254" i="5"/>
  <c r="AG254" i="5"/>
  <c r="BC254" i="5"/>
  <c r="BV254" i="5"/>
  <c r="C255" i="5"/>
  <c r="X255" i="5"/>
  <c r="AR255" i="5"/>
  <c r="BM255" i="5"/>
  <c r="CH255" i="5"/>
  <c r="K256" i="5"/>
  <c r="AD256" i="5"/>
  <c r="K198" i="5"/>
  <c r="AX204" i="5"/>
  <c r="AP208" i="5"/>
  <c r="AW211" i="5"/>
  <c r="AI214" i="5"/>
  <c r="BQ216" i="5"/>
  <c r="W218" i="5"/>
  <c r="BI219" i="5"/>
  <c r="L221" i="5"/>
  <c r="AJ222" i="5"/>
  <c r="AY223" i="5"/>
  <c r="BT224" i="5"/>
  <c r="CB225" i="5"/>
  <c r="CD226" i="5"/>
  <c r="BH227" i="5"/>
  <c r="S228" i="5"/>
  <c r="BY228" i="5"/>
  <c r="AI229" i="5"/>
  <c r="CB229" i="5"/>
  <c r="Y230" i="5"/>
  <c r="BS230" i="5"/>
  <c r="U231" i="5"/>
  <c r="BQ231" i="5"/>
  <c r="L232" i="5"/>
  <c r="BD232" i="5"/>
  <c r="F233" i="5"/>
  <c r="AQ233" i="5"/>
  <c r="CL233" i="5"/>
  <c r="AM234" i="5"/>
  <c r="CG234" i="5"/>
  <c r="AC235" i="5"/>
  <c r="BW235" i="5"/>
  <c r="W236" i="5"/>
  <c r="BD236" i="5"/>
  <c r="F237" i="5"/>
  <c r="AQ237" i="5"/>
  <c r="CI237" i="5"/>
  <c r="X238" i="5"/>
  <c r="BP238" i="5"/>
  <c r="M239" i="5"/>
  <c r="AU239" i="5"/>
  <c r="CJ239" i="5"/>
  <c r="AG240" i="5"/>
  <c r="BV240" i="5"/>
  <c r="N241" i="5"/>
  <c r="BD241" i="5"/>
  <c r="CO241" i="5"/>
  <c r="AG242" i="5"/>
  <c r="BQ242" i="5"/>
  <c r="E243" i="5"/>
  <c r="AO243" i="5"/>
  <c r="BU243" i="5"/>
  <c r="N244" i="5"/>
  <c r="AR244" i="5"/>
  <c r="BX244" i="5"/>
  <c r="H245" i="5"/>
  <c r="AP245" i="5"/>
  <c r="BT245" i="5"/>
  <c r="K246" i="5"/>
  <c r="AM246" i="5"/>
  <c r="BR246" i="5"/>
  <c r="G247" i="5"/>
  <c r="AO247" i="5"/>
  <c r="BR247" i="5"/>
  <c r="J248" i="5"/>
  <c r="AK248" i="5"/>
  <c r="BQ248" i="5"/>
  <c r="E249" i="5"/>
  <c r="AL249" i="5"/>
  <c r="BM249" i="5"/>
  <c r="F250" i="5"/>
  <c r="AH250" i="5"/>
  <c r="BJ250" i="5"/>
  <c r="CF250" i="5"/>
  <c r="S251" i="5"/>
  <c r="AP251" i="5"/>
  <c r="BN251" i="5"/>
  <c r="CG251" i="5"/>
  <c r="M252" i="5"/>
  <c r="AI252" i="5"/>
  <c r="BC252" i="5"/>
  <c r="BV252" i="5"/>
  <c r="E253" i="5"/>
  <c r="X253" i="5"/>
  <c r="AR253" i="5"/>
  <c r="BO253" i="5"/>
  <c r="CI253" i="5"/>
  <c r="M254" i="5"/>
  <c r="AK254" i="5"/>
  <c r="BD254" i="5"/>
  <c r="BW254" i="5"/>
  <c r="E255" i="5"/>
  <c r="Y255" i="5"/>
  <c r="AS255" i="5"/>
  <c r="BP255" i="5"/>
  <c r="CI255" i="5"/>
  <c r="L256" i="5"/>
  <c r="AF256" i="5"/>
  <c r="AW256" i="5"/>
  <c r="BM256" i="5"/>
  <c r="CE256" i="5"/>
  <c r="F257" i="5"/>
  <c r="U257" i="5"/>
  <c r="AJ257" i="5"/>
  <c r="AZ257" i="5"/>
  <c r="BP257" i="5"/>
  <c r="CF257" i="5"/>
  <c r="E258" i="5"/>
  <c r="S258" i="5"/>
  <c r="AG258" i="5"/>
  <c r="AV258" i="5"/>
  <c r="BK258" i="5"/>
  <c r="BY258" i="5"/>
  <c r="CM258" i="5"/>
  <c r="L259" i="5"/>
  <c r="AA259" i="5"/>
  <c r="AP259" i="5"/>
  <c r="BD259" i="5"/>
  <c r="BR259" i="5"/>
  <c r="CF259" i="5"/>
  <c r="F260" i="5"/>
  <c r="U260" i="5"/>
  <c r="AI260" i="5"/>
  <c r="AW260" i="5"/>
  <c r="BK260" i="5"/>
  <c r="BZ260" i="5"/>
  <c r="CO260" i="5"/>
  <c r="N261" i="5"/>
  <c r="AB261" i="5"/>
  <c r="AP261" i="5"/>
  <c r="BE261" i="5"/>
  <c r="BS261" i="5"/>
  <c r="CF261" i="5"/>
  <c r="D262" i="5"/>
  <c r="Q262" i="5"/>
  <c r="AD262" i="5"/>
  <c r="AQ262" i="5"/>
  <c r="BD262" i="5"/>
  <c r="BQ262" i="5"/>
  <c r="CE262" i="5"/>
  <c r="C263" i="5"/>
  <c r="P263" i="5"/>
  <c r="AC263" i="5"/>
  <c r="AP263" i="5"/>
  <c r="BC263" i="5"/>
  <c r="BP263" i="5"/>
  <c r="CC263" i="5"/>
  <c r="CP263" i="5"/>
  <c r="N264" i="5"/>
  <c r="AA264" i="5"/>
  <c r="AO264" i="5"/>
  <c r="BB264" i="5"/>
  <c r="BO264" i="5"/>
  <c r="CB264" i="5"/>
  <c r="CO264" i="5"/>
  <c r="M265" i="5"/>
  <c r="Z265" i="5"/>
  <c r="AM265" i="5"/>
  <c r="AZ265" i="5"/>
  <c r="BM265" i="5"/>
  <c r="BZ265" i="5"/>
  <c r="CN265" i="5"/>
  <c r="L266" i="5"/>
  <c r="Y266" i="5"/>
  <c r="AL266" i="5"/>
  <c r="AY266" i="5"/>
  <c r="BL266" i="5"/>
  <c r="BY266" i="5"/>
  <c r="CL266" i="5"/>
  <c r="J267" i="5"/>
  <c r="W267" i="5"/>
  <c r="AJ267" i="5"/>
  <c r="AX267" i="5"/>
  <c r="BK267" i="5"/>
  <c r="BX267" i="5"/>
  <c r="CK267" i="5"/>
  <c r="I268" i="5"/>
  <c r="V268" i="5"/>
  <c r="AI268" i="5"/>
  <c r="AV268" i="5"/>
  <c r="BI268" i="5"/>
  <c r="BV268" i="5"/>
  <c r="CI268" i="5"/>
  <c r="H269" i="5"/>
  <c r="U269" i="5"/>
  <c r="AH269" i="5"/>
  <c r="AU269" i="5"/>
  <c r="BH269" i="5"/>
  <c r="BU269" i="5"/>
  <c r="CH269" i="5"/>
  <c r="F270" i="5"/>
  <c r="S270" i="5"/>
  <c r="AF270" i="5"/>
  <c r="AS270" i="5"/>
  <c r="BG270" i="5"/>
  <c r="BT270" i="5"/>
  <c r="CG270" i="5"/>
  <c r="E271" i="5"/>
  <c r="R271" i="5"/>
  <c r="AE271" i="5"/>
  <c r="AR271" i="5"/>
  <c r="BE271" i="5"/>
  <c r="BR271" i="5"/>
  <c r="CE271" i="5"/>
  <c r="C272" i="5"/>
  <c r="Q272" i="5"/>
  <c r="AD272" i="5"/>
  <c r="AQ272" i="5"/>
  <c r="BD272" i="5"/>
  <c r="BQ272" i="5"/>
  <c r="CD272" i="5"/>
  <c r="B273" i="5"/>
  <c r="O273" i="5"/>
  <c r="AB273" i="5"/>
  <c r="AO273" i="5"/>
  <c r="BB273" i="5"/>
  <c r="BP273" i="5"/>
  <c r="CC273" i="5"/>
  <c r="CP273" i="5"/>
  <c r="N274" i="5"/>
  <c r="AA274" i="5"/>
  <c r="AN274" i="5"/>
  <c r="BA274" i="5"/>
  <c r="BN274" i="5"/>
  <c r="CA274" i="5"/>
  <c r="CN274" i="5"/>
  <c r="L275" i="5"/>
  <c r="Z275" i="5"/>
  <c r="AM275" i="5"/>
  <c r="AZ275" i="5"/>
  <c r="BM275" i="5"/>
  <c r="BZ275" i="5"/>
  <c r="CM275" i="5"/>
  <c r="K276" i="5"/>
  <c r="X276" i="5"/>
  <c r="AK276" i="5"/>
  <c r="AX276" i="5"/>
  <c r="BK276" i="5"/>
  <c r="BY276" i="5"/>
  <c r="CL276" i="5"/>
  <c r="J277" i="5"/>
  <c r="W277" i="5"/>
  <c r="AJ277" i="5"/>
  <c r="AW277" i="5"/>
  <c r="BJ277" i="5"/>
  <c r="BW277" i="5"/>
  <c r="CJ277" i="5"/>
  <c r="H278" i="5"/>
  <c r="U278" i="5"/>
  <c r="AI278" i="5"/>
  <c r="AV278" i="5"/>
  <c r="BI278" i="5"/>
  <c r="BV278" i="5"/>
  <c r="CI278" i="5"/>
  <c r="G279" i="5"/>
  <c r="S279" i="5"/>
  <c r="AE279" i="5"/>
  <c r="AQ279" i="5"/>
  <c r="BC279" i="5"/>
  <c r="BO279" i="5"/>
  <c r="CA279" i="5"/>
  <c r="CM279" i="5"/>
  <c r="J280" i="5"/>
  <c r="V280" i="5"/>
  <c r="AH280" i="5"/>
  <c r="AT280" i="5"/>
  <c r="BF280" i="5"/>
  <c r="BR280" i="5"/>
  <c r="CD280" i="5"/>
  <c r="CP280" i="5"/>
  <c r="M281" i="5"/>
  <c r="Y281" i="5"/>
  <c r="AK281" i="5"/>
  <c r="AW281" i="5"/>
  <c r="BI281" i="5"/>
  <c r="BU281" i="5"/>
  <c r="CG281" i="5"/>
  <c r="BX198" i="5"/>
  <c r="BL204" i="5"/>
  <c r="BQ208" i="5"/>
  <c r="CL211" i="5"/>
  <c r="BJ214" i="5"/>
  <c r="CK216" i="5"/>
  <c r="AF218" i="5"/>
  <c r="BU219" i="5"/>
  <c r="S221" i="5"/>
  <c r="AS222" i="5"/>
  <c r="BK223" i="5"/>
  <c r="CA224" i="5"/>
  <c r="CG225" i="5"/>
  <c r="CH226" i="5"/>
  <c r="BM227" i="5"/>
  <c r="AA228" i="5"/>
  <c r="CA228" i="5"/>
  <c r="AM229" i="5"/>
  <c r="CF229" i="5"/>
  <c r="AK230" i="5"/>
  <c r="BW230" i="5"/>
  <c r="Y231" i="5"/>
  <c r="BS231" i="5"/>
  <c r="N232" i="5"/>
  <c r="BF232" i="5"/>
  <c r="G233" i="5"/>
  <c r="BD233" i="5"/>
  <c r="CN233" i="5"/>
  <c r="AP234" i="5"/>
  <c r="CH234" i="5"/>
  <c r="AD235" i="5"/>
  <c r="BX235" i="5"/>
  <c r="X236" i="5"/>
  <c r="BP236" i="5"/>
  <c r="G237" i="5"/>
  <c r="AW237" i="5"/>
  <c r="CK237" i="5"/>
  <c r="AB238" i="5"/>
  <c r="BR238" i="5"/>
  <c r="N239" i="5"/>
  <c r="BD239" i="5"/>
  <c r="CK239" i="5"/>
  <c r="AJ240" i="5"/>
  <c r="BW240" i="5"/>
  <c r="O241" i="5"/>
  <c r="BE241" i="5"/>
  <c r="B242" i="5"/>
  <c r="Z199" i="5"/>
  <c r="L205" i="5"/>
  <c r="I209" i="5"/>
  <c r="Y212" i="5"/>
  <c r="BU214" i="5"/>
  <c r="C217" i="5"/>
  <c r="AW218" i="5"/>
  <c r="CF219" i="5"/>
  <c r="Y221" i="5"/>
  <c r="BF222" i="5"/>
  <c r="BU223" i="5"/>
  <c r="CE224" i="5"/>
  <c r="H226" i="5"/>
  <c r="F227" i="5"/>
  <c r="BO227" i="5"/>
  <c r="AE228" i="5"/>
  <c r="CF228" i="5"/>
  <c r="AQ229" i="5"/>
  <c r="CL229" i="5"/>
  <c r="AO230" i="5"/>
  <c r="CH230" i="5"/>
  <c r="AE231" i="5"/>
  <c r="BW231" i="5"/>
  <c r="Z232" i="5"/>
  <c r="BK232" i="5"/>
  <c r="N233" i="5"/>
  <c r="BF233" i="5"/>
  <c r="L234" i="5"/>
  <c r="AX234" i="5"/>
  <c r="B235" i="5"/>
  <c r="AP235" i="5"/>
  <c r="CA235" i="5"/>
  <c r="AH236" i="5"/>
  <c r="BR236" i="5"/>
  <c r="T237" i="5"/>
  <c r="BB237" i="5"/>
  <c r="CN237" i="5"/>
  <c r="AL238" i="5"/>
  <c r="BT238" i="5"/>
  <c r="T239" i="5"/>
  <c r="BG239" i="5"/>
  <c r="F240" i="5"/>
  <c r="AM240" i="5"/>
  <c r="CB240" i="5"/>
  <c r="AC241" i="5"/>
  <c r="BG241" i="5"/>
  <c r="I242" i="5"/>
  <c r="AO242" i="5"/>
  <c r="BV242" i="5"/>
  <c r="P243" i="5"/>
  <c r="AV243" i="5"/>
  <c r="CG243" i="5"/>
  <c r="T244" i="5"/>
  <c r="AY244" i="5"/>
  <c r="CD244" i="5"/>
  <c r="T245" i="5"/>
  <c r="AX245" i="5"/>
  <c r="CB245" i="5"/>
  <c r="Q246" i="5"/>
  <c r="AY246" i="5"/>
  <c r="CB246" i="5"/>
  <c r="S247" i="5"/>
  <c r="AT247" i="5"/>
  <c r="CA247" i="5"/>
  <c r="O248" i="5"/>
  <c r="AW248" i="5"/>
  <c r="BZ248" i="5"/>
  <c r="O249" i="5"/>
  <c r="AQ249" i="5"/>
  <c r="BY249" i="5"/>
  <c r="L250" i="5"/>
  <c r="AO250" i="5"/>
  <c r="BN250" i="5"/>
  <c r="CO250" i="5"/>
  <c r="X251" i="5"/>
  <c r="AX251" i="5"/>
  <c r="BR251" i="5"/>
  <c r="CK251" i="5"/>
  <c r="S252" i="5"/>
  <c r="AN252" i="5"/>
  <c r="BG252" i="5"/>
  <c r="CE252" i="5"/>
  <c r="H253" i="5"/>
  <c r="AB253" i="5"/>
  <c r="AZ253" i="5"/>
  <c r="BR253" i="5"/>
  <c r="CM253" i="5"/>
  <c r="T254" i="5"/>
  <c r="AO254" i="5"/>
  <c r="BG254" i="5"/>
  <c r="CE254" i="5"/>
  <c r="J255" i="5"/>
  <c r="AC255" i="5"/>
  <c r="AZ255" i="5"/>
  <c r="BU255" i="5"/>
  <c r="CL255" i="5"/>
  <c r="S256" i="5"/>
  <c r="AJ256" i="5"/>
  <c r="AZ256" i="5"/>
  <c r="BT256" i="5"/>
  <c r="CI256" i="5"/>
  <c r="I257" i="5"/>
  <c r="X257" i="5"/>
  <c r="AO257" i="5"/>
  <c r="BE257" i="5"/>
  <c r="BT257" i="5"/>
  <c r="CI257" i="5"/>
  <c r="H258" i="5"/>
  <c r="W258" i="5"/>
  <c r="AL258" i="5"/>
  <c r="AZ258" i="5"/>
  <c r="BN258" i="5"/>
  <c r="CB258" i="5"/>
  <c r="B259" i="5"/>
  <c r="Q259" i="5"/>
  <c r="AE259" i="5"/>
  <c r="AS259" i="5"/>
  <c r="BG259" i="5"/>
  <c r="BV259" i="5"/>
  <c r="CK259" i="5"/>
  <c r="J260" i="5"/>
  <c r="X260" i="5"/>
  <c r="AL260" i="5"/>
  <c r="BA260" i="5"/>
  <c r="BP260" i="5"/>
  <c r="CD260" i="5"/>
  <c r="C261" i="5"/>
  <c r="Q261" i="5"/>
  <c r="AF261" i="5"/>
  <c r="AU261" i="5"/>
  <c r="BI261" i="5"/>
  <c r="BV261" i="5"/>
  <c r="CI261" i="5"/>
  <c r="G262" i="5"/>
  <c r="T262" i="5"/>
  <c r="AG262" i="5"/>
  <c r="AU262" i="5"/>
  <c r="BH262" i="5"/>
  <c r="BU262" i="5"/>
  <c r="CH262" i="5"/>
  <c r="F263" i="5"/>
  <c r="S263" i="5"/>
  <c r="AF263" i="5"/>
  <c r="AS263" i="5"/>
  <c r="BF263" i="5"/>
  <c r="BS263" i="5"/>
  <c r="CF263" i="5"/>
  <c r="E264" i="5"/>
  <c r="R264" i="5"/>
  <c r="AE264" i="5"/>
  <c r="AR264" i="5"/>
  <c r="BE264" i="5"/>
  <c r="BR264" i="5"/>
  <c r="CE264" i="5"/>
  <c r="C265" i="5"/>
  <c r="P265" i="5"/>
  <c r="AC265" i="5"/>
  <c r="AP265" i="5"/>
  <c r="BD265" i="5"/>
  <c r="BQ265" i="5"/>
  <c r="CD265" i="5"/>
  <c r="B266" i="5"/>
  <c r="O266" i="5"/>
  <c r="AB266" i="5"/>
  <c r="AO266" i="5"/>
  <c r="BB266" i="5"/>
  <c r="BO266" i="5"/>
  <c r="CB266" i="5"/>
  <c r="CO266" i="5"/>
  <c r="N267" i="5"/>
  <c r="B200" i="5"/>
  <c r="AI205" i="5"/>
  <c r="X209" i="5"/>
  <c r="AE212" i="5"/>
  <c r="CP214" i="5"/>
  <c r="O217" i="5"/>
  <c r="AZ218" i="5"/>
  <c r="CI219" i="5"/>
  <c r="AK221" i="5"/>
  <c r="BI222" i="5"/>
  <c r="BV223" i="5"/>
  <c r="CO224" i="5"/>
  <c r="I226" i="5"/>
  <c r="I227" i="5"/>
  <c r="BT227" i="5"/>
  <c r="AH228" i="5"/>
  <c r="CI228" i="5"/>
  <c r="AR229" i="5"/>
  <c r="CO229" i="5"/>
  <c r="AR230" i="5"/>
  <c r="CI230" i="5"/>
  <c r="AG231" i="5"/>
  <c r="BY231" i="5"/>
  <c r="AA232" i="5"/>
  <c r="BT232" i="5"/>
  <c r="S233" i="5"/>
  <c r="BH233" i="5"/>
  <c r="M234" i="5"/>
  <c r="AY234" i="5"/>
  <c r="C235" i="5"/>
  <c r="AQ235" i="5"/>
  <c r="CM235" i="5"/>
  <c r="AI236" i="5"/>
  <c r="BW236" i="5"/>
  <c r="U237" i="5"/>
  <c r="BC237" i="5"/>
  <c r="CO237" i="5"/>
  <c r="AM238" i="5"/>
  <c r="CC238" i="5"/>
  <c r="U239" i="5"/>
  <c r="BI239" i="5"/>
  <c r="I240" i="5"/>
  <c r="AO240" i="5"/>
  <c r="CF240" i="5"/>
  <c r="AD241" i="5"/>
  <c r="BR241" i="5"/>
  <c r="J242" i="5"/>
  <c r="AU242" i="5"/>
  <c r="BW242" i="5"/>
  <c r="Q243" i="5"/>
  <c r="AX243" i="5"/>
  <c r="CH243" i="5"/>
  <c r="U244" i="5"/>
  <c r="BA244" i="5"/>
  <c r="CE244" i="5"/>
  <c r="U245" i="5"/>
  <c r="AZ245" i="5"/>
  <c r="CG245" i="5"/>
  <c r="S246" i="5"/>
  <c r="AZ246" i="5"/>
  <c r="CC246" i="5"/>
  <c r="T247" i="5"/>
  <c r="AU247" i="5"/>
  <c r="CB247" i="5"/>
  <c r="P248" i="5"/>
  <c r="AX248" i="5"/>
  <c r="CB248" i="5"/>
  <c r="R249" i="5"/>
  <c r="AU249" i="5"/>
  <c r="BZ249" i="5"/>
  <c r="O250" i="5"/>
  <c r="AQ250" i="5"/>
  <c r="BO250" i="5"/>
  <c r="CP250" i="5"/>
  <c r="Y251" i="5"/>
  <c r="AZ251" i="5"/>
  <c r="BS251" i="5"/>
  <c r="CN251" i="5"/>
  <c r="T252" i="5"/>
  <c r="AO252" i="5"/>
  <c r="BH252" i="5"/>
  <c r="CF252" i="5"/>
  <c r="J253" i="5"/>
  <c r="AD253" i="5"/>
  <c r="BA253" i="5"/>
  <c r="BT253" i="5"/>
  <c r="CN253" i="5"/>
  <c r="W254" i="5"/>
  <c r="AP254" i="5"/>
  <c r="BI254" i="5"/>
  <c r="CF254" i="5"/>
  <c r="K255" i="5"/>
  <c r="AD255" i="5"/>
  <c r="BA255" i="5"/>
  <c r="BV255" i="5"/>
  <c r="CN255" i="5"/>
  <c r="T256" i="5"/>
  <c r="AK256" i="5"/>
  <c r="BA256" i="5"/>
  <c r="BU256" i="5"/>
  <c r="CJ256" i="5"/>
  <c r="J257" i="5"/>
  <c r="Z257" i="5"/>
  <c r="AP257" i="5"/>
  <c r="BF257" i="5"/>
  <c r="BV257" i="5"/>
  <c r="CJ257" i="5"/>
  <c r="I258" i="5"/>
  <c r="X258" i="5"/>
  <c r="AM258" i="5"/>
  <c r="BA258" i="5"/>
  <c r="BO258" i="5"/>
  <c r="CC258" i="5"/>
  <c r="C259" i="5"/>
  <c r="R259" i="5"/>
  <c r="AF259" i="5"/>
  <c r="AT259" i="5"/>
  <c r="BH259" i="5"/>
  <c r="BW259" i="5"/>
  <c r="CL259" i="5"/>
  <c r="K260" i="5"/>
  <c r="Y260" i="5"/>
  <c r="AM260" i="5"/>
  <c r="BB260" i="5"/>
  <c r="BQ260" i="5"/>
  <c r="CE260" i="5"/>
  <c r="D261" i="5"/>
  <c r="R261" i="5"/>
  <c r="AG261" i="5"/>
  <c r="AV261" i="5"/>
  <c r="BJ261" i="5"/>
  <c r="BW261" i="5"/>
  <c r="CJ261" i="5"/>
  <c r="H262" i="5"/>
  <c r="U262" i="5"/>
  <c r="AI262" i="5"/>
  <c r="AV262" i="5"/>
  <c r="BI262" i="5"/>
  <c r="BV262" i="5"/>
  <c r="CI262" i="5"/>
  <c r="G263" i="5"/>
  <c r="T263" i="5"/>
  <c r="AL201" i="5"/>
  <c r="Y206" i="5"/>
  <c r="BT209" i="5"/>
  <c r="CF212" i="5"/>
  <c r="AQ215" i="5"/>
  <c r="AS217" i="5"/>
  <c r="CC218" i="5"/>
  <c r="R220" i="5"/>
  <c r="BN221" i="5"/>
  <c r="CE222" i="5"/>
  <c r="CO223" i="5"/>
  <c r="Y225" i="5"/>
  <c r="AB226" i="5"/>
  <c r="Y227" i="5"/>
  <c r="CE227" i="5"/>
  <c r="AS228" i="5"/>
  <c r="E229" i="5"/>
  <c r="BE229" i="5"/>
  <c r="B230" i="5"/>
  <c r="AU230" i="5"/>
  <c r="CK230" i="5"/>
  <c r="AP231" i="5"/>
  <c r="CA231" i="5"/>
  <c r="AG232" i="5"/>
  <c r="BX232" i="5"/>
  <c r="T233" i="5"/>
  <c r="BK233" i="5"/>
  <c r="N234" i="5"/>
  <c r="BH234" i="5"/>
  <c r="D235" i="5"/>
  <c r="AX235" i="5"/>
  <c r="CN235" i="5"/>
  <c r="AJ236" i="5"/>
  <c r="BX236" i="5"/>
  <c r="V237" i="5"/>
  <c r="BI237" i="5"/>
  <c r="D238" i="5"/>
  <c r="AO238" i="5"/>
  <c r="CG238" i="5"/>
  <c r="X239" i="5"/>
  <c r="BN239" i="5"/>
  <c r="K240" i="5"/>
  <c r="AZ240" i="5"/>
  <c r="CH240" i="5"/>
  <c r="AF241" i="5"/>
  <c r="BT241" i="5"/>
  <c r="BL201" i="5"/>
  <c r="AX206" i="5"/>
  <c r="O210" i="5"/>
  <c r="M213" i="5"/>
  <c r="BL215" i="5"/>
  <c r="AV217" i="5"/>
  <c r="CP218" i="5"/>
  <c r="AK220" i="5"/>
  <c r="BP221" i="5"/>
  <c r="B223" i="5"/>
  <c r="P224" i="5"/>
  <c r="AC225" i="5"/>
  <c r="AN226" i="5"/>
  <c r="AA227" i="5"/>
  <c r="CJ227" i="5"/>
  <c r="AV228" i="5"/>
  <c r="H229" i="5"/>
  <c r="BG229" i="5"/>
  <c r="L230" i="5"/>
  <c r="AX230" i="5"/>
  <c r="C231" i="5"/>
  <c r="AQ231" i="5"/>
  <c r="CB231" i="5"/>
  <c r="AH232" i="5"/>
  <c r="CA232" i="5"/>
  <c r="AD233" i="5"/>
  <c r="BQ233" i="5"/>
  <c r="T234" i="5"/>
  <c r="BJ234" i="5"/>
  <c r="E235" i="5"/>
  <c r="BA235" i="5"/>
  <c r="C236" i="5"/>
  <c r="AQ236" i="5"/>
  <c r="BZ236" i="5"/>
  <c r="Y237" i="5"/>
  <c r="BO237" i="5"/>
  <c r="E238" i="5"/>
  <c r="AV238" i="5"/>
  <c r="CH238" i="5"/>
  <c r="AF239" i="5"/>
  <c r="BP239" i="5"/>
  <c r="O240" i="5"/>
  <c r="BB240" i="5"/>
  <c r="CJ240" i="5"/>
  <c r="AG241" i="5"/>
  <c r="BU241" i="5"/>
  <c r="Q242" i="5"/>
  <c r="AZ242" i="5"/>
  <c r="CG242" i="5"/>
  <c r="Y243" i="5"/>
  <c r="BE243" i="5"/>
  <c r="CM243" i="5"/>
  <c r="AC244" i="5"/>
  <c r="BH244" i="5"/>
  <c r="CI244" i="5"/>
  <c r="AA245" i="5"/>
  <c r="BE245" i="5"/>
  <c r="CJ245" i="5"/>
  <c r="AA246" i="5"/>
  <c r="BC246" i="5"/>
  <c r="CH246" i="5"/>
  <c r="X247" i="5"/>
  <c r="BD247" i="5"/>
  <c r="CH247" i="5"/>
  <c r="W248" i="5"/>
  <c r="BA248" i="5"/>
  <c r="CF248" i="5"/>
  <c r="W249" i="5"/>
  <c r="BB249" i="5"/>
  <c r="CE249" i="5"/>
  <c r="U250" i="5"/>
  <c r="AV250" i="5"/>
  <c r="BT250" i="5"/>
  <c r="F251" i="5"/>
  <c r="AF251" i="5"/>
  <c r="BB251" i="5"/>
  <c r="BV251" i="5"/>
  <c r="D252" i="5"/>
  <c r="Y252" i="5"/>
  <c r="AQ252" i="5"/>
  <c r="BO252" i="5"/>
  <c r="CH252" i="5"/>
  <c r="L253" i="5"/>
  <c r="AJ253" i="5"/>
  <c r="H203" i="5"/>
  <c r="AL207" i="5"/>
  <c r="BK210" i="5"/>
  <c r="BH213" i="5"/>
  <c r="J216" i="5"/>
  <c r="BX217" i="5"/>
  <c r="AA219" i="5"/>
  <c r="BM220" i="5"/>
  <c r="CN221" i="5"/>
  <c r="U223" i="5"/>
  <c r="AM224" i="5"/>
  <c r="AV225" i="5"/>
  <c r="BF226" i="5"/>
  <c r="AP227" i="5"/>
  <c r="F228" i="5"/>
  <c r="BH228" i="5"/>
  <c r="U229" i="5"/>
  <c r="BS229" i="5"/>
  <c r="V230" i="5"/>
  <c r="BL230" i="5"/>
  <c r="S231" i="5"/>
  <c r="BD231" i="5"/>
  <c r="F232" i="5"/>
  <c r="AZ232" i="5"/>
  <c r="CI232" i="5"/>
  <c r="AO233" i="5"/>
  <c r="CD233" i="5"/>
  <c r="AK234" i="5"/>
  <c r="BT234" i="5"/>
  <c r="Y235" i="5"/>
  <c r="BQ235" i="5"/>
  <c r="Q202" i="5"/>
  <c r="W213" i="5"/>
  <c r="I219" i="5"/>
  <c r="H223" i="5"/>
  <c r="AS226" i="5"/>
  <c r="BA228" i="5"/>
  <c r="O230" i="5"/>
  <c r="AR231" i="5"/>
  <c r="CC232" i="5"/>
  <c r="U234" i="5"/>
  <c r="BC235" i="5"/>
  <c r="BB236" i="5"/>
  <c r="BP237" i="5"/>
  <c r="BF238" i="5"/>
  <c r="BE239" i="5"/>
  <c r="BE240" i="5"/>
  <c r="AV241" i="5"/>
  <c r="AH242" i="5"/>
  <c r="CN242" i="5"/>
  <c r="BH243" i="5"/>
  <c r="Q244" i="5"/>
  <c r="BQ244" i="5"/>
  <c r="AD245" i="5"/>
  <c r="CH245" i="5"/>
  <c r="AP246" i="5"/>
  <c r="B247" i="5"/>
  <c r="BF247" i="5"/>
  <c r="N248" i="5"/>
  <c r="BM248" i="5"/>
  <c r="Z249" i="5"/>
  <c r="CA249" i="5"/>
  <c r="AI250" i="5"/>
  <c r="CA250" i="5"/>
  <c r="AH251" i="5"/>
  <c r="BQ251" i="5"/>
  <c r="I252" i="5"/>
  <c r="AV252" i="5"/>
  <c r="CG252" i="5"/>
  <c r="Z253" i="5"/>
  <c r="BF253" i="5"/>
  <c r="CL253" i="5"/>
  <c r="AA254" i="5"/>
  <c r="BF254" i="5"/>
  <c r="CL254" i="5"/>
  <c r="AA255" i="5"/>
  <c r="BH255" i="5"/>
  <c r="CK255" i="5"/>
  <c r="Y256" i="5"/>
  <c r="AX256" i="5"/>
  <c r="BW256" i="5"/>
  <c r="B257" i="5"/>
  <c r="V257" i="5"/>
  <c r="AS257" i="5"/>
  <c r="BL257" i="5"/>
  <c r="CG257" i="5"/>
  <c r="L258" i="5"/>
  <c r="AD258" i="5"/>
  <c r="AX258" i="5"/>
  <c r="BQ258" i="5"/>
  <c r="CJ258" i="5"/>
  <c r="N259" i="5"/>
  <c r="AH259" i="5"/>
  <c r="BA259" i="5"/>
  <c r="BS259" i="5"/>
  <c r="CN259" i="5"/>
  <c r="Q260" i="5"/>
  <c r="AJ260" i="5"/>
  <c r="BE260" i="5"/>
  <c r="BV260" i="5"/>
  <c r="CP260" i="5"/>
  <c r="U261" i="5"/>
  <c r="AM261" i="5"/>
  <c r="BG261" i="5"/>
  <c r="BY261" i="5"/>
  <c r="CP261" i="5"/>
  <c r="R262" i="5"/>
  <c r="AK262" i="5"/>
  <c r="BA262" i="5"/>
  <c r="BS262" i="5"/>
  <c r="CK262" i="5"/>
  <c r="L263" i="5"/>
  <c r="AD263" i="5"/>
  <c r="AT263" i="5"/>
  <c r="BJ263" i="5"/>
  <c r="BY263" i="5"/>
  <c r="CN263" i="5"/>
  <c r="O264" i="5"/>
  <c r="AF264" i="5"/>
  <c r="AU264" i="5"/>
  <c r="BJ264" i="5"/>
  <c r="BZ264" i="5"/>
  <c r="CP264" i="5"/>
  <c r="Q265" i="5"/>
  <c r="AG265" i="5"/>
  <c r="AV265" i="5"/>
  <c r="BK265" i="5"/>
  <c r="CB265" i="5"/>
  <c r="C266" i="5"/>
  <c r="R266" i="5"/>
  <c r="AG266" i="5"/>
  <c r="AW266" i="5"/>
  <c r="BM266" i="5"/>
  <c r="CC266" i="5"/>
  <c r="D267" i="5"/>
  <c r="S267" i="5"/>
  <c r="AG267" i="5"/>
  <c r="AU267" i="5"/>
  <c r="BJ267" i="5"/>
  <c r="BY267" i="5"/>
  <c r="CM267" i="5"/>
  <c r="L268" i="5"/>
  <c r="Z268" i="5"/>
  <c r="AO268" i="5"/>
  <c r="BC268" i="5"/>
  <c r="BQ268" i="5"/>
  <c r="CE268" i="5"/>
  <c r="D269" i="5"/>
  <c r="R269" i="5"/>
  <c r="AG269" i="5"/>
  <c r="AV269" i="5"/>
  <c r="BJ269" i="5"/>
  <c r="BX269" i="5"/>
  <c r="CL269" i="5"/>
  <c r="L270" i="5"/>
  <c r="Z270" i="5"/>
  <c r="AN270" i="5"/>
  <c r="BB270" i="5"/>
  <c r="BP270" i="5"/>
  <c r="CE270" i="5"/>
  <c r="D271" i="5"/>
  <c r="S271" i="5"/>
  <c r="AG271" i="5"/>
  <c r="AU271" i="5"/>
  <c r="BJ271" i="5"/>
  <c r="BX271" i="5"/>
  <c r="CL271" i="5"/>
  <c r="K272" i="5"/>
  <c r="Y272" i="5"/>
  <c r="AM272" i="5"/>
  <c r="BB272" i="5"/>
  <c r="BP272" i="5"/>
  <c r="CE272" i="5"/>
  <c r="D273" i="5"/>
  <c r="R273" i="5"/>
  <c r="AG273" i="5"/>
  <c r="AU273" i="5"/>
  <c r="BI273" i="5"/>
  <c r="BW273" i="5"/>
  <c r="CK273" i="5"/>
  <c r="K274" i="5"/>
  <c r="Y274" i="5"/>
  <c r="AM274" i="5"/>
  <c r="BB274" i="5"/>
  <c r="BP274" i="5"/>
  <c r="CE274" i="5"/>
  <c r="D275" i="5"/>
  <c r="R275" i="5"/>
  <c r="AF275" i="5"/>
  <c r="AT275" i="5"/>
  <c r="BH275" i="5"/>
  <c r="BW275" i="5"/>
  <c r="CK275" i="5"/>
  <c r="J276" i="5"/>
  <c r="Y276" i="5"/>
  <c r="AM276" i="5"/>
  <c r="BB276" i="5"/>
  <c r="BP276" i="5"/>
  <c r="CD276" i="5"/>
  <c r="C277" i="5"/>
  <c r="Q277" i="5"/>
  <c r="AF277" i="5"/>
  <c r="AT277" i="5"/>
  <c r="BH277" i="5"/>
  <c r="BV277" i="5"/>
  <c r="CK277" i="5"/>
  <c r="K278" i="5"/>
  <c r="Y278" i="5"/>
  <c r="AM278" i="5"/>
  <c r="BA278" i="5"/>
  <c r="BO278" i="5"/>
  <c r="CC278" i="5"/>
  <c r="C279" i="5"/>
  <c r="P279" i="5"/>
  <c r="AC279" i="5"/>
  <c r="AP279" i="5"/>
  <c r="BD279" i="5"/>
  <c r="BQ279" i="5"/>
  <c r="CD279" i="5"/>
  <c r="B280" i="5"/>
  <c r="O280" i="5"/>
  <c r="AB280" i="5"/>
  <c r="AO280" i="5"/>
  <c r="BB280" i="5"/>
  <c r="AR202" i="5"/>
  <c r="BB213" i="5"/>
  <c r="L219" i="5"/>
  <c r="L223" i="5"/>
  <c r="AU226" i="5"/>
  <c r="BE228" i="5"/>
  <c r="P230" i="5"/>
  <c r="AY231" i="5"/>
  <c r="CD232" i="5"/>
  <c r="W234" i="5"/>
  <c r="BD235" i="5"/>
  <c r="BQ236" i="5"/>
  <c r="BT237" i="5"/>
  <c r="BH238" i="5"/>
  <c r="BQ239" i="5"/>
  <c r="BG240" i="5"/>
  <c r="BF241" i="5"/>
  <c r="AM242" i="5"/>
  <c r="CP242" i="5"/>
  <c r="BL243" i="5"/>
  <c r="X244" i="5"/>
  <c r="BY244" i="5"/>
  <c r="AG245" i="5"/>
  <c r="CM245" i="5"/>
  <c r="AU246" i="5"/>
  <c r="E247" i="5"/>
  <c r="BH247" i="5"/>
  <c r="R248" i="5"/>
  <c r="BR248" i="5"/>
  <c r="AA249" i="5"/>
  <c r="CI249" i="5"/>
  <c r="AM250" i="5"/>
  <c r="CC250" i="5"/>
  <c r="AI251" i="5"/>
  <c r="BU251" i="5"/>
  <c r="N252" i="5"/>
  <c r="AZ252" i="5"/>
  <c r="CI252" i="5"/>
  <c r="AA253" i="5"/>
  <c r="BG253" i="5"/>
  <c r="B254" i="5"/>
  <c r="AC254" i="5"/>
  <c r="BN254" i="5"/>
  <c r="CM254" i="5"/>
  <c r="AI255" i="5"/>
  <c r="BI255" i="5"/>
  <c r="B256" i="5"/>
  <c r="Z256" i="5"/>
  <c r="AY256" i="5"/>
  <c r="BX256" i="5"/>
  <c r="C257" i="5"/>
  <c r="W257" i="5"/>
  <c r="AT257" i="5"/>
  <c r="BM257" i="5"/>
  <c r="CH257" i="5"/>
  <c r="N258" i="5"/>
  <c r="AE258" i="5"/>
  <c r="AY258" i="5"/>
  <c r="BS258" i="5"/>
  <c r="CK258" i="5"/>
  <c r="O259" i="5"/>
  <c r="AI259" i="5"/>
  <c r="BB259" i="5"/>
  <c r="BT259" i="5"/>
  <c r="CO259" i="5"/>
  <c r="R260" i="5"/>
  <c r="AK260" i="5"/>
  <c r="BF260" i="5"/>
  <c r="BW260" i="5"/>
  <c r="B261" i="5"/>
  <c r="W261" i="5"/>
  <c r="AN261" i="5"/>
  <c r="BH261" i="5"/>
  <c r="BZ261" i="5"/>
  <c r="B262" i="5"/>
  <c r="S262" i="5"/>
  <c r="AL262" i="5"/>
  <c r="BB262" i="5"/>
  <c r="BT262" i="5"/>
  <c r="CL262" i="5"/>
  <c r="N263" i="5"/>
  <c r="AE263" i="5"/>
  <c r="AU263" i="5"/>
  <c r="BK263" i="5"/>
  <c r="BZ263" i="5"/>
  <c r="CO263" i="5"/>
  <c r="Q264" i="5"/>
  <c r="AG264" i="5"/>
  <c r="AV264" i="5"/>
  <c r="BK264" i="5"/>
  <c r="CA264" i="5"/>
  <c r="B265" i="5"/>
  <c r="R265" i="5"/>
  <c r="AT202" i="5"/>
  <c r="BC213" i="5"/>
  <c r="N219" i="5"/>
  <c r="M223" i="5"/>
  <c r="AV226" i="5"/>
  <c r="BF228" i="5"/>
  <c r="U230" i="5"/>
  <c r="BB231" i="5"/>
  <c r="CH232" i="5"/>
  <c r="X234" i="5"/>
  <c r="BO235" i="5"/>
  <c r="CB236" i="5"/>
  <c r="BU237" i="5"/>
  <c r="BS238" i="5"/>
  <c r="BX239" i="5"/>
  <c r="BH240" i="5"/>
  <c r="BW241" i="5"/>
  <c r="AV242" i="5"/>
  <c r="K243" i="5"/>
  <c r="BN243" i="5"/>
  <c r="AF244" i="5"/>
  <c r="CC244" i="5"/>
  <c r="AK245" i="5"/>
  <c r="CN245" i="5"/>
  <c r="BA246" i="5"/>
  <c r="H247" i="5"/>
  <c r="BJ247" i="5"/>
  <c r="AA248" i="5"/>
  <c r="BT248" i="5"/>
  <c r="AE249" i="5"/>
  <c r="CJ249" i="5"/>
  <c r="AT250" i="5"/>
  <c r="CH250" i="5"/>
  <c r="AJ251" i="5"/>
  <c r="BW251" i="5"/>
  <c r="Q252" i="5"/>
  <c r="BA252" i="5"/>
  <c r="CJ252" i="5"/>
  <c r="AG253" i="5"/>
  <c r="BH253" i="5"/>
  <c r="E254" i="5"/>
  <c r="AD254" i="5"/>
  <c r="BP254" i="5"/>
  <c r="CN254" i="5"/>
  <c r="AK255" i="5"/>
  <c r="BJ255" i="5"/>
  <c r="D256" i="5"/>
  <c r="AA256" i="5"/>
  <c r="BD256" i="5"/>
  <c r="BY256" i="5"/>
  <c r="E257" i="5"/>
  <c r="AB257" i="5"/>
  <c r="AU257" i="5"/>
  <c r="BO257" i="5"/>
  <c r="CK257" i="5"/>
  <c r="O258" i="5"/>
  <c r="AF258" i="5"/>
  <c r="BB258" i="5"/>
  <c r="BT258" i="5"/>
  <c r="CL258" i="5"/>
  <c r="S259" i="5"/>
  <c r="AJ259" i="5"/>
  <c r="BC259" i="5"/>
  <c r="BY259" i="5"/>
  <c r="CP259" i="5"/>
  <c r="T260" i="5"/>
  <c r="AO260" i="5"/>
  <c r="BG260" i="5"/>
  <c r="BY260" i="5"/>
  <c r="E261" i="5"/>
  <c r="X261" i="5"/>
  <c r="AO261" i="5"/>
  <c r="BK261" i="5"/>
  <c r="CB261" i="5"/>
  <c r="C262" i="5"/>
  <c r="W262" i="5"/>
  <c r="AM262" i="5"/>
  <c r="BC262" i="5"/>
  <c r="BW262" i="5"/>
  <c r="CM262" i="5"/>
  <c r="O263" i="5"/>
  <c r="AG263" i="5"/>
  <c r="AV263" i="5"/>
  <c r="BL263" i="5"/>
  <c r="CA263" i="5"/>
  <c r="B264" i="5"/>
  <c r="S264" i="5"/>
  <c r="AH264" i="5"/>
  <c r="AW264" i="5"/>
  <c r="BM264" i="5"/>
  <c r="CC264" i="5"/>
  <c r="D265" i="5"/>
  <c r="T265" i="5"/>
  <c r="AI265" i="5"/>
  <c r="AX265" i="5"/>
  <c r="BN265" i="5"/>
  <c r="CE265" i="5"/>
  <c r="E266" i="5"/>
  <c r="T266" i="5"/>
  <c r="AJ266" i="5"/>
  <c r="AZ266" i="5"/>
  <c r="BP266" i="5"/>
  <c r="CF266" i="5"/>
  <c r="F267" i="5"/>
  <c r="U267" i="5"/>
  <c r="AI267" i="5"/>
  <c r="AY267" i="5"/>
  <c r="BM267" i="5"/>
  <c r="CA267" i="5"/>
  <c r="CO267" i="5"/>
  <c r="N268" i="5"/>
  <c r="AC268" i="5"/>
  <c r="AQ268" i="5"/>
  <c r="BE268" i="5"/>
  <c r="BS268" i="5"/>
  <c r="CG268" i="5"/>
  <c r="F269" i="5"/>
  <c r="V269" i="5"/>
  <c r="AJ269" i="5"/>
  <c r="AX269" i="5"/>
  <c r="BL269" i="5"/>
  <c r="BZ269" i="5"/>
  <c r="CO269" i="5"/>
  <c r="N270" i="5"/>
  <c r="AB270" i="5"/>
  <c r="AP270" i="5"/>
  <c r="BD270" i="5"/>
  <c r="BS270" i="5"/>
  <c r="CH270" i="5"/>
  <c r="G271" i="5"/>
  <c r="U271" i="5"/>
  <c r="AI271" i="5"/>
  <c r="AX271" i="5"/>
  <c r="BL271" i="5"/>
  <c r="BZ271" i="5"/>
  <c r="CN271" i="5"/>
  <c r="M272" i="5"/>
  <c r="AA272" i="5"/>
  <c r="AP272" i="5"/>
  <c r="BE272" i="5"/>
  <c r="BS272" i="5"/>
  <c r="CG272" i="5"/>
  <c r="F273" i="5"/>
  <c r="U273" i="5"/>
  <c r="AI273" i="5"/>
  <c r="AW273" i="5"/>
  <c r="BK273" i="5"/>
  <c r="BY273" i="5"/>
  <c r="CN273" i="5"/>
  <c r="M274" i="5"/>
  <c r="AB274" i="5"/>
  <c r="AP274" i="5"/>
  <c r="BD274" i="5"/>
  <c r="BS274" i="5"/>
  <c r="CG274" i="5"/>
  <c r="F275" i="5"/>
  <c r="T275" i="5"/>
  <c r="AH275" i="5"/>
  <c r="AV275" i="5"/>
  <c r="BK275" i="5"/>
  <c r="BY275" i="5"/>
  <c r="CN275" i="5"/>
  <c r="M276" i="5"/>
  <c r="AA276" i="5"/>
  <c r="AP276" i="5"/>
  <c r="BD276" i="5"/>
  <c r="BR276" i="5"/>
  <c r="CF276" i="5"/>
  <c r="E277" i="5"/>
  <c r="T277" i="5"/>
  <c r="I205" i="5"/>
  <c r="BS214" i="5"/>
  <c r="CC219" i="5"/>
  <c r="BN223" i="5"/>
  <c r="CO226" i="5"/>
  <c r="CB228" i="5"/>
  <c r="AL230" i="5"/>
  <c r="BT231" i="5"/>
  <c r="M233" i="5"/>
  <c r="AR234" i="5"/>
  <c r="BY235" i="5"/>
  <c r="CL236" i="5"/>
  <c r="BV237" i="5"/>
  <c r="CK238" i="5"/>
  <c r="BY239" i="5"/>
  <c r="BX240" i="5"/>
  <c r="BY241" i="5"/>
  <c r="BA242" i="5"/>
  <c r="N243" i="5"/>
  <c r="BQ243" i="5"/>
  <c r="AH244" i="5"/>
  <c r="CF244" i="5"/>
  <c r="AR245" i="5"/>
  <c r="CO245" i="5"/>
  <c r="BG246" i="5"/>
  <c r="N247" i="5"/>
  <c r="BM247" i="5"/>
  <c r="AC248" i="5"/>
  <c r="CC248" i="5"/>
  <c r="AN249" i="5"/>
  <c r="CK249" i="5"/>
  <c r="AX250" i="5"/>
  <c r="CM250" i="5"/>
  <c r="AM251" i="5"/>
  <c r="CB251" i="5"/>
  <c r="W252" i="5"/>
  <c r="BD252" i="5"/>
  <c r="CL252" i="5"/>
  <c r="AL253" i="5"/>
  <c r="BP253" i="5"/>
  <c r="F254" i="5"/>
  <c r="AL254" i="5"/>
  <c r="BQ254" i="5"/>
  <c r="H255" i="5"/>
  <c r="AL255" i="5"/>
  <c r="BQ255" i="5"/>
  <c r="F256" i="5"/>
  <c r="AG256" i="5"/>
  <c r="BG256" i="5"/>
  <c r="BZ256" i="5"/>
  <c r="G257" i="5"/>
  <c r="AC257" i="5"/>
  <c r="AV257" i="5"/>
  <c r="BR257" i="5"/>
  <c r="CL257" i="5"/>
  <c r="P258" i="5"/>
  <c r="AI258" i="5"/>
  <c r="BC258" i="5"/>
  <c r="BV258" i="5"/>
  <c r="CN258" i="5"/>
  <c r="T259" i="5"/>
  <c r="AL259" i="5"/>
  <c r="BE259" i="5"/>
  <c r="BZ259" i="5"/>
  <c r="B260" i="5"/>
  <c r="V260" i="5"/>
  <c r="AP260" i="5"/>
  <c r="BH260" i="5"/>
  <c r="CB260" i="5"/>
  <c r="F261" i="5"/>
  <c r="Y261" i="5"/>
  <c r="AR261" i="5"/>
  <c r="BL261" i="5"/>
  <c r="CC261" i="5"/>
  <c r="E262" i="5"/>
  <c r="X262" i="5"/>
  <c r="AN262" i="5"/>
  <c r="BE262" i="5"/>
  <c r="BX262" i="5"/>
  <c r="CN262" i="5"/>
  <c r="Q263" i="5"/>
  <c r="AH263" i="5"/>
  <c r="AX263" i="5"/>
  <c r="BM263" i="5"/>
  <c r="CB263" i="5"/>
  <c r="C264" i="5"/>
  <c r="T264" i="5"/>
  <c r="AI264" i="5"/>
  <c r="AX264" i="5"/>
  <c r="BN264" i="5"/>
  <c r="CD264" i="5"/>
  <c r="E265" i="5"/>
  <c r="U265" i="5"/>
  <c r="AJ265" i="5"/>
  <c r="AY265" i="5"/>
  <c r="BP265" i="5"/>
  <c r="CF265" i="5"/>
  <c r="F266" i="5"/>
  <c r="U266" i="5"/>
  <c r="AK266" i="5"/>
  <c r="BA266" i="5"/>
  <c r="BQ266" i="5"/>
  <c r="CG266" i="5"/>
  <c r="G267" i="5"/>
  <c r="V267" i="5"/>
  <c r="AL267" i="5"/>
  <c r="AZ267" i="5"/>
  <c r="BN267" i="5"/>
  <c r="CB267" i="5"/>
  <c r="CP267" i="5"/>
  <c r="O268" i="5"/>
  <c r="AD268" i="5"/>
  <c r="AR268" i="5"/>
  <c r="BF268" i="5"/>
  <c r="BT268" i="5"/>
  <c r="CH268" i="5"/>
  <c r="I269" i="5"/>
  <c r="W269" i="5"/>
  <c r="AK269" i="5"/>
  <c r="AY269" i="5"/>
  <c r="BM269" i="5"/>
  <c r="CB269" i="5"/>
  <c r="CP269" i="5"/>
  <c r="O270" i="5"/>
  <c r="AC270" i="5"/>
  <c r="AQ270" i="5"/>
  <c r="BE270" i="5"/>
  <c r="BU270" i="5"/>
  <c r="CI270" i="5"/>
  <c r="H271" i="5"/>
  <c r="V271" i="5"/>
  <c r="AJ271" i="5"/>
  <c r="AY271" i="5"/>
  <c r="BM271" i="5"/>
  <c r="CA271" i="5"/>
  <c r="CO271" i="5"/>
  <c r="N272" i="5"/>
  <c r="AC272" i="5"/>
  <c r="AR272" i="5"/>
  <c r="BF272" i="5"/>
  <c r="BT272" i="5"/>
  <c r="CH272" i="5"/>
  <c r="H273" i="5"/>
  <c r="V273" i="5"/>
  <c r="AJ273" i="5"/>
  <c r="AX273" i="5"/>
  <c r="BL273" i="5"/>
  <c r="BZ273" i="5"/>
  <c r="CO273" i="5"/>
  <c r="O274" i="5"/>
  <c r="AC274" i="5"/>
  <c r="AQ274" i="5"/>
  <c r="BE274" i="5"/>
  <c r="BT274" i="5"/>
  <c r="CH274" i="5"/>
  <c r="G275" i="5"/>
  <c r="U275" i="5"/>
  <c r="AI275" i="5"/>
  <c r="AX275" i="5"/>
  <c r="BL275" i="5"/>
  <c r="CA275" i="5"/>
  <c r="CO275" i="5"/>
  <c r="N276" i="5"/>
  <c r="AC276" i="5"/>
  <c r="AQ276" i="5"/>
  <c r="BE276" i="5"/>
  <c r="BS276" i="5"/>
  <c r="CG276" i="5"/>
  <c r="F277" i="5"/>
  <c r="U277" i="5"/>
  <c r="AI277" i="5"/>
  <c r="AX277" i="5"/>
  <c r="BL277" i="5"/>
  <c r="BZ277" i="5"/>
  <c r="CO277" i="5"/>
  <c r="B207" i="5"/>
  <c r="BX215" i="5"/>
  <c r="AQ220" i="5"/>
  <c r="U224" i="5"/>
  <c r="AJ227" i="5"/>
  <c r="Q229" i="5"/>
  <c r="AY230" i="5"/>
  <c r="CO231" i="5"/>
  <c r="AF233" i="5"/>
  <c r="BL234" i="5"/>
  <c r="E236" i="5"/>
  <c r="CM236" i="5"/>
  <c r="CL237" i="5"/>
  <c r="CL238" i="5"/>
  <c r="BZ239" i="5"/>
  <c r="CP240" i="5"/>
  <c r="CA241" i="5"/>
  <c r="BB242" i="5"/>
  <c r="R243" i="5"/>
  <c r="BV243" i="5"/>
  <c r="AI244" i="5"/>
  <c r="B245" i="5"/>
  <c r="AU245" i="5"/>
  <c r="E246" i="5"/>
  <c r="BJ246" i="5"/>
  <c r="U247" i="5"/>
  <c r="BS247" i="5"/>
  <c r="AD248" i="5"/>
  <c r="CI248" i="5"/>
  <c r="AP249" i="5"/>
  <c r="CO249" i="5"/>
  <c r="AY250" i="5"/>
  <c r="B251" i="5"/>
  <c r="AS251" i="5"/>
  <c r="CD251" i="5"/>
  <c r="Z252" i="5"/>
  <c r="BE252" i="5"/>
  <c r="CM252" i="5"/>
  <c r="AM253" i="5"/>
  <c r="BQ253" i="5"/>
  <c r="I254" i="5"/>
  <c r="AM254" i="5"/>
  <c r="BR254" i="5"/>
  <c r="I255" i="5"/>
  <c r="AM255" i="5"/>
  <c r="BR255" i="5"/>
  <c r="G256" i="5"/>
  <c r="AI256" i="5"/>
  <c r="BH256" i="5"/>
  <c r="CA256" i="5"/>
  <c r="H257" i="5"/>
  <c r="AE257" i="5"/>
  <c r="AX257" i="5"/>
  <c r="BS257" i="5"/>
  <c r="CN257" i="5"/>
  <c r="Q258" i="5"/>
  <c r="AJ258" i="5"/>
  <c r="BD258" i="5"/>
  <c r="BW258" i="5"/>
  <c r="CO258" i="5"/>
  <c r="U259" i="5"/>
  <c r="AM259" i="5"/>
  <c r="BF259" i="5"/>
  <c r="CA259" i="5"/>
  <c r="C260" i="5"/>
  <c r="W260" i="5"/>
  <c r="AR260" i="5"/>
  <c r="BI260" i="5"/>
  <c r="CC260" i="5"/>
  <c r="H261" i="5"/>
  <c r="Z261" i="5"/>
  <c r="AS261" i="5"/>
  <c r="BM261" i="5"/>
  <c r="CD261" i="5"/>
  <c r="F262" i="5"/>
  <c r="Y262" i="5"/>
  <c r="AO262" i="5"/>
  <c r="BG262" i="5"/>
  <c r="BY262" i="5"/>
  <c r="CO262" i="5"/>
  <c r="R263" i="5"/>
  <c r="AI263" i="5"/>
  <c r="AY263" i="5"/>
  <c r="BN263" i="5"/>
  <c r="CD263" i="5"/>
  <c r="F264" i="5"/>
  <c r="U264" i="5"/>
  <c r="AJ264" i="5"/>
  <c r="AY264" i="5"/>
  <c r="BP264" i="5"/>
  <c r="CF264" i="5"/>
  <c r="F265" i="5"/>
  <c r="V265" i="5"/>
  <c r="AK265" i="5"/>
  <c r="BA265" i="5"/>
  <c r="BR265" i="5"/>
  <c r="CG265" i="5"/>
  <c r="G266" i="5"/>
  <c r="W266" i="5"/>
  <c r="AM266" i="5"/>
  <c r="BC266" i="5"/>
  <c r="BS266" i="5"/>
  <c r="CH266" i="5"/>
  <c r="H267" i="5"/>
  <c r="X267" i="5"/>
  <c r="AM267" i="5"/>
  <c r="BA267" i="5"/>
  <c r="BO267" i="5"/>
  <c r="CC267" i="5"/>
  <c r="B268" i="5"/>
  <c r="Q268" i="5"/>
  <c r="AE268" i="5"/>
  <c r="AS268" i="5"/>
  <c r="BG268" i="5"/>
  <c r="BU268" i="5"/>
  <c r="CK268" i="5"/>
  <c r="J269" i="5"/>
  <c r="X269" i="5"/>
  <c r="AL269" i="5"/>
  <c r="AZ269" i="5"/>
  <c r="BN269" i="5"/>
  <c r="CC269" i="5"/>
  <c r="B270" i="5"/>
  <c r="P270" i="5"/>
  <c r="AD270" i="5"/>
  <c r="AR270" i="5"/>
  <c r="BH270" i="5"/>
  <c r="BV270" i="5"/>
  <c r="CJ270" i="5"/>
  <c r="I271" i="5"/>
  <c r="W271" i="5"/>
  <c r="AL271" i="5"/>
  <c r="AZ271" i="5"/>
  <c r="BN271" i="5"/>
  <c r="CB271" i="5"/>
  <c r="CP271" i="5"/>
  <c r="O272" i="5"/>
  <c r="AE272" i="5"/>
  <c r="AS272" i="5"/>
  <c r="BG272" i="5"/>
  <c r="BU272" i="5"/>
  <c r="CI272" i="5"/>
  <c r="I273" i="5"/>
  <c r="W273" i="5"/>
  <c r="AK273" i="5"/>
  <c r="AY273" i="5"/>
  <c r="BM273" i="5"/>
  <c r="CB273" i="5"/>
  <c r="B274" i="5"/>
  <c r="P274" i="5"/>
  <c r="AD274" i="5"/>
  <c r="AR274" i="5"/>
  <c r="BG274" i="5"/>
  <c r="BU274" i="5"/>
  <c r="CI274" i="5"/>
  <c r="H275" i="5"/>
  <c r="V275" i="5"/>
  <c r="AJ275" i="5"/>
  <c r="AY275" i="5"/>
  <c r="BN275" i="5"/>
  <c r="CB275" i="5"/>
  <c r="CP275" i="5"/>
  <c r="O276" i="5"/>
  <c r="AD276" i="5"/>
  <c r="AR276" i="5"/>
  <c r="BF276" i="5"/>
  <c r="BT276" i="5"/>
  <c r="CH276" i="5"/>
  <c r="H277" i="5"/>
  <c r="V277" i="5"/>
  <c r="AK277" i="5"/>
  <c r="E207" i="5"/>
  <c r="CO215" i="5"/>
  <c r="BC220" i="5"/>
  <c r="AG224" i="5"/>
  <c r="AK227" i="5"/>
  <c r="R229" i="5"/>
  <c r="BJ230" i="5"/>
  <c r="B232" i="5"/>
  <c r="AH233" i="5"/>
  <c r="BQ234" i="5"/>
  <c r="G236" i="5"/>
  <c r="CN236" i="5"/>
  <c r="N238" i="5"/>
  <c r="CN238" i="5"/>
  <c r="CL239" i="5"/>
  <c r="E241" i="5"/>
  <c r="CF241" i="5"/>
  <c r="BD242" i="5"/>
  <c r="AB243" i="5"/>
  <c r="BZ243" i="5"/>
  <c r="AK244" i="5"/>
  <c r="C245" i="5"/>
  <c r="BA245" i="5"/>
  <c r="N246" i="5"/>
  <c r="BL246" i="5"/>
  <c r="Z247" i="5"/>
  <c r="BY247" i="5"/>
  <c r="AI248" i="5"/>
  <c r="CJ248" i="5"/>
  <c r="AV249" i="5"/>
  <c r="G250" i="5"/>
  <c r="AZ250" i="5"/>
  <c r="G251" i="5"/>
  <c r="AV251" i="5"/>
  <c r="CE251" i="5"/>
  <c r="AA252" i="5"/>
  <c r="BL252" i="5"/>
  <c r="F253" i="5"/>
  <c r="AN253" i="5"/>
  <c r="BV253" i="5"/>
  <c r="J254" i="5"/>
  <c r="AQ254" i="5"/>
  <c r="BS254" i="5"/>
  <c r="L255" i="5"/>
  <c r="AN255" i="5"/>
  <c r="BW255" i="5"/>
  <c r="H256" i="5"/>
  <c r="AL256" i="5"/>
  <c r="BI256" i="5"/>
  <c r="CC256" i="5"/>
  <c r="K257" i="5"/>
  <c r="AF257" i="5"/>
  <c r="AY257" i="5"/>
  <c r="BW257" i="5"/>
  <c r="CO257" i="5"/>
  <c r="R258" i="5"/>
  <c r="AN258" i="5"/>
  <c r="BE258" i="5"/>
  <c r="BX258" i="5"/>
  <c r="E259" i="5"/>
  <c r="V259" i="5"/>
  <c r="AO259" i="5"/>
  <c r="BJ259" i="5"/>
  <c r="CB259" i="5"/>
  <c r="E260" i="5"/>
  <c r="Z260" i="5"/>
  <c r="AS260" i="5"/>
  <c r="BJ260" i="5"/>
  <c r="CF260" i="5"/>
  <c r="I261" i="5"/>
  <c r="AA261" i="5"/>
  <c r="AW261" i="5"/>
  <c r="BN261" i="5"/>
  <c r="CE261" i="5"/>
  <c r="I262" i="5"/>
  <c r="Z262" i="5"/>
  <c r="AP262" i="5"/>
  <c r="BJ262" i="5"/>
  <c r="BZ262" i="5"/>
  <c r="B263" i="5"/>
  <c r="U263" i="5"/>
  <c r="AJ263" i="5"/>
  <c r="AZ263" i="5"/>
  <c r="BO263" i="5"/>
  <c r="CE263" i="5"/>
  <c r="G264" i="5"/>
  <c r="V264" i="5"/>
  <c r="AK264" i="5"/>
  <c r="BA264" i="5"/>
  <c r="BQ264" i="5"/>
  <c r="CG264" i="5"/>
  <c r="H265" i="5"/>
  <c r="W265" i="5"/>
  <c r="AL265" i="5"/>
  <c r="BB265" i="5"/>
  <c r="BS265" i="5"/>
  <c r="CH265" i="5"/>
  <c r="H266" i="5"/>
  <c r="X266" i="5"/>
  <c r="AN266" i="5"/>
  <c r="BD266" i="5"/>
  <c r="BT266" i="5"/>
  <c r="CI266" i="5"/>
  <c r="I267" i="5"/>
  <c r="Z267" i="5"/>
  <c r="AN267" i="5"/>
  <c r="BB267" i="5"/>
  <c r="BP267" i="5"/>
  <c r="CD267" i="5"/>
  <c r="C268" i="5"/>
  <c r="R268" i="5"/>
  <c r="AF268" i="5"/>
  <c r="AT268" i="5"/>
  <c r="BH268" i="5"/>
  <c r="BW268" i="5"/>
  <c r="CL268" i="5"/>
  <c r="K269" i="5"/>
  <c r="Y269" i="5"/>
  <c r="AM269" i="5"/>
  <c r="BA269" i="5"/>
  <c r="BP269" i="5"/>
  <c r="CD269" i="5"/>
  <c r="C270" i="5"/>
  <c r="Q270" i="5"/>
  <c r="AE270" i="5"/>
  <c r="AU270" i="5"/>
  <c r="BI270" i="5"/>
  <c r="BW270" i="5"/>
  <c r="CK270" i="5"/>
  <c r="J271" i="5"/>
  <c r="X271" i="5"/>
  <c r="AM271" i="5"/>
  <c r="BA271" i="5"/>
  <c r="BO271" i="5"/>
  <c r="CC271" i="5"/>
  <c r="B272" i="5"/>
  <c r="R272" i="5"/>
  <c r="AF272" i="5"/>
  <c r="AT272" i="5"/>
  <c r="BH272" i="5"/>
  <c r="BV272" i="5"/>
  <c r="CK272" i="5"/>
  <c r="J273" i="5"/>
  <c r="X273" i="5"/>
  <c r="AL273" i="5"/>
  <c r="AZ273" i="5"/>
  <c r="BN273" i="5"/>
  <c r="CD273" i="5"/>
  <c r="C274" i="5"/>
  <c r="Q274" i="5"/>
  <c r="AE274" i="5"/>
  <c r="AS274" i="5"/>
  <c r="BH274" i="5"/>
  <c r="BV274" i="5"/>
  <c r="CJ274" i="5"/>
  <c r="I275" i="5"/>
  <c r="W275" i="5"/>
  <c r="AL275" i="5"/>
  <c r="BA275" i="5"/>
  <c r="BH210" i="5"/>
  <c r="BU217" i="5"/>
  <c r="CM221" i="5"/>
  <c r="AT225" i="5"/>
  <c r="E228" i="5"/>
  <c r="BR229" i="5"/>
  <c r="F231" i="5"/>
  <c r="AX232" i="5"/>
  <c r="CB233" i="5"/>
  <c r="U235" i="5"/>
  <c r="AY236" i="5"/>
  <c r="AO237" i="5"/>
  <c r="AX238" i="5"/>
  <c r="AN239" i="5"/>
  <c r="AL240" i="5"/>
  <c r="AM241" i="5"/>
  <c r="W242" i="5"/>
  <c r="CJ242" i="5"/>
  <c r="AU243" i="5"/>
  <c r="I244" i="5"/>
  <c r="BK244" i="5"/>
  <c r="W245" i="5"/>
  <c r="BU245" i="5"/>
  <c r="AG246" i="5"/>
  <c r="CJ246" i="5"/>
  <c r="AS247" i="5"/>
  <c r="B248" i="5"/>
  <c r="BD248" i="5"/>
  <c r="T249" i="5"/>
  <c r="BQ249" i="5"/>
  <c r="AA250" i="5"/>
  <c r="BY250" i="5"/>
  <c r="V251" i="5"/>
  <c r="Y199" i="5"/>
  <c r="D212" i="5"/>
  <c r="AS218" i="5"/>
  <c r="AZ222" i="5"/>
  <c r="B226" i="5"/>
  <c r="AB228" i="5"/>
  <c r="CK229" i="5"/>
  <c r="AA231" i="5"/>
  <c r="BH232" i="5"/>
  <c r="CP233" i="5"/>
  <c r="AO235" i="5"/>
  <c r="BA236" i="5"/>
  <c r="AX237" i="5"/>
  <c r="AY238" i="5"/>
  <c r="AP239" i="5"/>
  <c r="BC240" i="5"/>
  <c r="AU241" i="5"/>
  <c r="AD242" i="5"/>
  <c r="CL242" i="5"/>
  <c r="BA243" i="5"/>
  <c r="O244" i="5"/>
  <c r="BL244" i="5"/>
  <c r="AC245" i="5"/>
  <c r="BZ245" i="5"/>
  <c r="AI246" i="5"/>
  <c r="CP246" i="5"/>
  <c r="AY247" i="5"/>
  <c r="K248" i="5"/>
  <c r="BJ248" i="5"/>
  <c r="X249" i="5"/>
  <c r="BV249" i="5"/>
  <c r="AD250" i="5"/>
  <c r="BZ250" i="5"/>
  <c r="Z251" i="5"/>
  <c r="AL210" i="5"/>
  <c r="AM225" i="5"/>
  <c r="D231" i="5"/>
  <c r="R235" i="5"/>
  <c r="V238" i="5"/>
  <c r="X241" i="5"/>
  <c r="AG243" i="5"/>
  <c r="I245" i="5"/>
  <c r="CA246" i="5"/>
  <c r="AY248" i="5"/>
  <c r="W250" i="5"/>
  <c r="BE251" i="5"/>
  <c r="AL252" i="5"/>
  <c r="N253" i="5"/>
  <c r="CB253" i="5"/>
  <c r="AW254" i="5"/>
  <c r="R255" i="5"/>
  <c r="CC255" i="5"/>
  <c r="AQ256" i="5"/>
  <c r="CK256" i="5"/>
  <c r="AI257" i="5"/>
  <c r="BZ257" i="5"/>
  <c r="Z258" i="5"/>
  <c r="BJ258" i="5"/>
  <c r="H259" i="5"/>
  <c r="AU259" i="5"/>
  <c r="CE259" i="5"/>
  <c r="AD260" i="5"/>
  <c r="BR260" i="5"/>
  <c r="M261" i="5"/>
  <c r="AZ261" i="5"/>
  <c r="CK261" i="5"/>
  <c r="AC262" i="5"/>
  <c r="BM262" i="5"/>
  <c r="H263" i="5"/>
  <c r="AN263" i="5"/>
  <c r="BT263" i="5"/>
  <c r="J264" i="5"/>
  <c r="AP264" i="5"/>
  <c r="BU264" i="5"/>
  <c r="K265" i="5"/>
  <c r="AO265" i="5"/>
  <c r="BL265" i="5"/>
  <c r="CO265" i="5"/>
  <c r="AC266" i="5"/>
  <c r="BE266" i="5"/>
  <c r="CA266" i="5"/>
  <c r="P267" i="5"/>
  <c r="AP267" i="5"/>
  <c r="BL267" i="5"/>
  <c r="CJ267" i="5"/>
  <c r="U268" i="5"/>
  <c r="AU268" i="5"/>
  <c r="BP268" i="5"/>
  <c r="CP268" i="5"/>
  <c r="AA269" i="5"/>
  <c r="AW269" i="5"/>
  <c r="BV269" i="5"/>
  <c r="G270" i="5"/>
  <c r="AG270" i="5"/>
  <c r="BA270" i="5"/>
  <c r="CA270" i="5"/>
  <c r="L271" i="5"/>
  <c r="AH271" i="5"/>
  <c r="BG271" i="5"/>
  <c r="CH271" i="5"/>
  <c r="AS210" i="5"/>
  <c r="AP225" i="5"/>
  <c r="E231" i="5"/>
  <c r="S235" i="5"/>
  <c r="AK238" i="5"/>
  <c r="AI241" i="5"/>
  <c r="AP243" i="5"/>
  <c r="R245" i="5"/>
  <c r="CD246" i="5"/>
  <c r="BB248" i="5"/>
  <c r="X250" i="5"/>
  <c r="BG251" i="5"/>
  <c r="AM252" i="5"/>
  <c r="R253" i="5"/>
  <c r="CD253" i="5"/>
  <c r="BA254" i="5"/>
  <c r="V255" i="5"/>
  <c r="CE255" i="5"/>
  <c r="AS256" i="5"/>
  <c r="CL256" i="5"/>
  <c r="AL257" i="5"/>
  <c r="CB257" i="5"/>
  <c r="AA258" i="5"/>
  <c r="BL258" i="5"/>
  <c r="I259" i="5"/>
  <c r="AV259" i="5"/>
  <c r="CH259" i="5"/>
  <c r="AF260" i="5"/>
  <c r="BS260" i="5"/>
  <c r="O261" i="5"/>
  <c r="BA261" i="5"/>
  <c r="CL261" i="5"/>
  <c r="AE262" i="5"/>
  <c r="BN262" i="5"/>
  <c r="I263" i="5"/>
  <c r="AO263" i="5"/>
  <c r="BV263" i="5"/>
  <c r="K264" i="5"/>
  <c r="AQ264" i="5"/>
  <c r="BV264" i="5"/>
  <c r="L265" i="5"/>
  <c r="AR265" i="5"/>
  <c r="BT265" i="5"/>
  <c r="CP265" i="5"/>
  <c r="AD266" i="5"/>
  <c r="BG266" i="5"/>
  <c r="CE266" i="5"/>
  <c r="Q267" i="5"/>
  <c r="AQ267" i="5"/>
  <c r="BQ267" i="5"/>
  <c r="CL267" i="5"/>
  <c r="W268" i="5"/>
  <c r="AW268" i="5"/>
  <c r="BR268" i="5"/>
  <c r="B269" i="5"/>
  <c r="AB269" i="5"/>
  <c r="BB269" i="5"/>
  <c r="BW269" i="5"/>
  <c r="H270" i="5"/>
  <c r="AI270" i="5"/>
  <c r="BC270" i="5"/>
  <c r="CB270" i="5"/>
  <c r="N271" i="5"/>
  <c r="AN271" i="5"/>
  <c r="BH271" i="5"/>
  <c r="CI271" i="5"/>
  <c r="T272" i="5"/>
  <c r="AO272" i="5"/>
  <c r="BN272" i="5"/>
  <c r="CN272" i="5"/>
  <c r="Y273" i="5"/>
  <c r="AT273" i="5"/>
  <c r="BT273" i="5"/>
  <c r="E274" i="5"/>
  <c r="Z274" i="5"/>
  <c r="AY274" i="5"/>
  <c r="BY274" i="5"/>
  <c r="J275" i="5"/>
  <c r="AE275" i="5"/>
  <c r="BE275" i="5"/>
  <c r="CC275" i="5"/>
  <c r="G276" i="5"/>
  <c r="AE276" i="5"/>
  <c r="AW276" i="5"/>
  <c r="BU276" i="5"/>
  <c r="CO276" i="5"/>
  <c r="X277" i="5"/>
  <c r="AO277" i="5"/>
  <c r="BF277" i="5"/>
  <c r="BX277" i="5"/>
  <c r="CP277" i="5"/>
  <c r="P278" i="5"/>
  <c r="AE278" i="5"/>
  <c r="AU278" i="5"/>
  <c r="BK278" i="5"/>
  <c r="BZ278" i="5"/>
  <c r="CO278" i="5"/>
  <c r="O279" i="5"/>
  <c r="AD279" i="5"/>
  <c r="AS279" i="5"/>
  <c r="BG279" i="5"/>
  <c r="BU279" i="5"/>
  <c r="CI279" i="5"/>
  <c r="H280" i="5"/>
  <c r="W280" i="5"/>
  <c r="AK280" i="5"/>
  <c r="AY280" i="5"/>
  <c r="BM280" i="5"/>
  <c r="BZ280" i="5"/>
  <c r="CM280" i="5"/>
  <c r="K281" i="5"/>
  <c r="X281" i="5"/>
  <c r="AL281" i="5"/>
  <c r="AY281" i="5"/>
  <c r="BL281" i="5"/>
  <c r="BY281" i="5"/>
  <c r="CL281" i="5"/>
  <c r="I282" i="5"/>
  <c r="U282" i="5"/>
  <c r="AG282" i="5"/>
  <c r="AS282" i="5"/>
  <c r="BE282" i="5"/>
  <c r="BQ282" i="5"/>
  <c r="CC282" i="5"/>
  <c r="CO282" i="5"/>
  <c r="L283" i="5"/>
  <c r="X283" i="5"/>
  <c r="AJ283" i="5"/>
  <c r="AV283" i="5"/>
  <c r="BH283" i="5"/>
  <c r="BT283" i="5"/>
  <c r="CF283" i="5"/>
  <c r="C284" i="5"/>
  <c r="O284" i="5"/>
  <c r="AA284" i="5"/>
  <c r="AM284" i="5"/>
  <c r="AY284" i="5"/>
  <c r="BK284" i="5"/>
  <c r="BW284" i="5"/>
  <c r="CI284" i="5"/>
  <c r="D216" i="5"/>
  <c r="AO227" i="5"/>
  <c r="D232" i="5"/>
  <c r="K236" i="5"/>
  <c r="CO238" i="5"/>
  <c r="E242" i="5"/>
  <c r="CI243" i="5"/>
  <c r="BI245" i="5"/>
  <c r="AA247" i="5"/>
  <c r="CL248" i="5"/>
  <c r="BC250" i="5"/>
  <c r="BH251" i="5"/>
  <c r="AP252" i="5"/>
  <c r="T253" i="5"/>
  <c r="CE253" i="5"/>
  <c r="BB254" i="5"/>
  <c r="W255" i="5"/>
  <c r="CF255" i="5"/>
  <c r="AU256" i="5"/>
  <c r="CM256" i="5"/>
  <c r="AM257" i="5"/>
  <c r="CC257" i="5"/>
  <c r="AB258" i="5"/>
  <c r="BM258" i="5"/>
  <c r="J259" i="5"/>
  <c r="AX259" i="5"/>
  <c r="CI259" i="5"/>
  <c r="AG260" i="5"/>
  <c r="BT260" i="5"/>
  <c r="P261" i="5"/>
  <c r="BB261" i="5"/>
  <c r="CN261" i="5"/>
  <c r="AF262" i="5"/>
  <c r="BO262" i="5"/>
  <c r="J263" i="5"/>
  <c r="AQ263" i="5"/>
  <c r="BW263" i="5"/>
  <c r="L264" i="5"/>
  <c r="AS264" i="5"/>
  <c r="BW264" i="5"/>
  <c r="N265" i="5"/>
  <c r="AS265" i="5"/>
  <c r="BU265" i="5"/>
  <c r="D266" i="5"/>
  <c r="AE266" i="5"/>
  <c r="BH266" i="5"/>
  <c r="CJ266" i="5"/>
  <c r="R267" i="5"/>
  <c r="AR267" i="5"/>
  <c r="BR267" i="5"/>
  <c r="CN267" i="5"/>
  <c r="X268" i="5"/>
  <c r="AX268" i="5"/>
  <c r="BY268" i="5"/>
  <c r="C269" i="5"/>
  <c r="AC269" i="5"/>
  <c r="BD269" i="5"/>
  <c r="BY269" i="5"/>
  <c r="I270" i="5"/>
  <c r="AJ270" i="5"/>
  <c r="BJ270" i="5"/>
  <c r="CC270" i="5"/>
  <c r="O271" i="5"/>
  <c r="AO271" i="5"/>
  <c r="BK271" i="5"/>
  <c r="CJ271" i="5"/>
  <c r="U272" i="5"/>
  <c r="AU272" i="5"/>
  <c r="BO272" i="5"/>
  <c r="CO272" i="5"/>
  <c r="Z273" i="5"/>
  <c r="AV273" i="5"/>
  <c r="BU273" i="5"/>
  <c r="F274" i="5"/>
  <c r="AF274" i="5"/>
  <c r="AZ274" i="5"/>
  <c r="BZ274" i="5"/>
  <c r="K275" i="5"/>
  <c r="AG275" i="5"/>
  <c r="BF275" i="5"/>
  <c r="CD275" i="5"/>
  <c r="H276" i="5"/>
  <c r="AF276" i="5"/>
  <c r="AY276" i="5"/>
  <c r="BV276" i="5"/>
  <c r="CP276" i="5"/>
  <c r="Y277" i="5"/>
  <c r="AP277" i="5"/>
  <c r="BG277" i="5"/>
  <c r="BY277" i="5"/>
  <c r="B278" i="5"/>
  <c r="Q278" i="5"/>
  <c r="AF278" i="5"/>
  <c r="AW278" i="5"/>
  <c r="BL278" i="5"/>
  <c r="CA278" i="5"/>
  <c r="B279" i="5"/>
  <c r="Q279" i="5"/>
  <c r="AF279" i="5"/>
  <c r="AT279" i="5"/>
  <c r="BH279" i="5"/>
  <c r="BV279" i="5"/>
  <c r="CJ279" i="5"/>
  <c r="I280" i="5"/>
  <c r="X280" i="5"/>
  <c r="AL280" i="5"/>
  <c r="AZ280" i="5"/>
  <c r="BN280" i="5"/>
  <c r="CA280" i="5"/>
  <c r="CN280" i="5"/>
  <c r="L281" i="5"/>
  <c r="Z281" i="5"/>
  <c r="AM281" i="5"/>
  <c r="AZ281" i="5"/>
  <c r="BM281" i="5"/>
  <c r="BZ281" i="5"/>
  <c r="CM281" i="5"/>
  <c r="J282" i="5"/>
  <c r="V282" i="5"/>
  <c r="AH282" i="5"/>
  <c r="AT282" i="5"/>
  <c r="BF282" i="5"/>
  <c r="BR282" i="5"/>
  <c r="CD282" i="5"/>
  <c r="CP282" i="5"/>
  <c r="M283" i="5"/>
  <c r="Y283" i="5"/>
  <c r="AK283" i="5"/>
  <c r="AW283" i="5"/>
  <c r="BI283" i="5"/>
  <c r="BU283" i="5"/>
  <c r="CG283" i="5"/>
  <c r="D284" i="5"/>
  <c r="P284" i="5"/>
  <c r="AB284" i="5"/>
  <c r="AN284" i="5"/>
  <c r="AZ284" i="5"/>
  <c r="BL284" i="5"/>
  <c r="BX284" i="5"/>
  <c r="CJ284" i="5"/>
  <c r="G285" i="5"/>
  <c r="S285" i="5"/>
  <c r="AE285" i="5"/>
  <c r="AQ285" i="5"/>
  <c r="BC285" i="5"/>
  <c r="BO285" i="5"/>
  <c r="CA285" i="5"/>
  <c r="CM285" i="5"/>
  <c r="J286" i="5"/>
  <c r="V286" i="5"/>
  <c r="AH286" i="5"/>
  <c r="AT286" i="5"/>
  <c r="BF286" i="5"/>
  <c r="BR286" i="5"/>
  <c r="CD286" i="5"/>
  <c r="CP286" i="5"/>
  <c r="CD221" i="5"/>
  <c r="BJ229" i="5"/>
  <c r="BR233" i="5"/>
  <c r="AD237" i="5"/>
  <c r="T240" i="5"/>
  <c r="BU242" i="5"/>
  <c r="BB244" i="5"/>
  <c r="AD246" i="5"/>
  <c r="CL247" i="5"/>
  <c r="BH249" i="5"/>
  <c r="N251" i="5"/>
  <c r="F252" i="5"/>
  <c r="BW252" i="5"/>
  <c r="BC253" i="5"/>
  <c r="Y254" i="5"/>
  <c r="CI254" i="5"/>
  <c r="BD255" i="5"/>
  <c r="W256" i="5"/>
  <c r="BQ256" i="5"/>
  <c r="S257" i="5"/>
  <c r="BJ257" i="5"/>
  <c r="G258" i="5"/>
  <c r="AS258" i="5"/>
  <c r="CH258" i="5"/>
  <c r="AD259" i="5"/>
  <c r="BP259" i="5"/>
  <c r="N260" i="5"/>
  <c r="AY260" i="5"/>
  <c r="CL260" i="5"/>
  <c r="AK261" i="5"/>
  <c r="BU261" i="5"/>
  <c r="O262" i="5"/>
  <c r="AY262" i="5"/>
  <c r="CG262" i="5"/>
  <c r="AA263" i="5"/>
  <c r="BG263" i="5"/>
  <c r="CL263" i="5"/>
  <c r="AC264" i="5"/>
  <c r="BH264" i="5"/>
  <c r="CM264" i="5"/>
  <c r="AD265" i="5"/>
  <c r="BG265" i="5"/>
  <c r="CI265" i="5"/>
  <c r="Q266" i="5"/>
  <c r="AS266" i="5"/>
  <c r="BV266" i="5"/>
  <c r="E267" i="5"/>
  <c r="AE267" i="5"/>
  <c r="BE267" i="5"/>
  <c r="CE267" i="5"/>
  <c r="K268" i="5"/>
  <c r="AK268" i="5"/>
  <c r="BK268" i="5"/>
  <c r="CF268" i="5"/>
  <c r="P269" i="5"/>
  <c r="AP269" i="5"/>
  <c r="BQ269" i="5"/>
  <c r="CK269" i="5"/>
  <c r="W270" i="5"/>
  <c r="AW270" i="5"/>
  <c r="BQ270" i="5"/>
  <c r="B271" i="5"/>
  <c r="AB271" i="5"/>
  <c r="BB271" i="5"/>
  <c r="BW271" i="5"/>
  <c r="H272" i="5"/>
  <c r="AH272" i="5"/>
  <c r="BC272" i="5"/>
  <c r="CB272" i="5"/>
  <c r="M273" i="5"/>
  <c r="AM273" i="5"/>
  <c r="BH273" i="5"/>
  <c r="CH273" i="5"/>
  <c r="S274" i="5"/>
  <c r="AO274" i="5"/>
  <c r="BM274" i="5"/>
  <c r="CM274" i="5"/>
  <c r="X275" i="5"/>
  <c r="AS275" i="5"/>
  <c r="BR275" i="5"/>
  <c r="CL275" i="5"/>
  <c r="T276" i="5"/>
  <c r="AO276" i="5"/>
  <c r="BJ276" i="5"/>
  <c r="CE276" i="5"/>
  <c r="I207" i="5"/>
  <c r="AJ224" i="5"/>
  <c r="BK230" i="5"/>
  <c r="BR234" i="5"/>
  <c r="Q238" i="5"/>
  <c r="F241" i="5"/>
  <c r="AC243" i="5"/>
  <c r="D245" i="5"/>
  <c r="BO246" i="5"/>
  <c r="AL248" i="5"/>
  <c r="K250" i="5"/>
  <c r="BA251" i="5"/>
  <c r="AB252" i="5"/>
  <c r="G253" i="5"/>
  <c r="BX253" i="5"/>
  <c r="AR254" i="5"/>
  <c r="M255" i="5"/>
  <c r="BX255" i="5"/>
  <c r="BP217" i="5"/>
  <c r="V232" i="5"/>
  <c r="AF237" i="5"/>
  <c r="BH242" i="5"/>
  <c r="BK245" i="5"/>
  <c r="AS248" i="5"/>
  <c r="J251" i="5"/>
  <c r="BQ252" i="5"/>
  <c r="CK253" i="5"/>
  <c r="CK254" i="5"/>
  <c r="P256" i="5"/>
  <c r="CH256" i="5"/>
  <c r="BG257" i="5"/>
  <c r="U258" i="5"/>
  <c r="CE258" i="5"/>
  <c r="AR259" i="5"/>
  <c r="L260" i="5"/>
  <c r="BN260" i="5"/>
  <c r="AI261" i="5"/>
  <c r="CH261" i="5"/>
  <c r="AW262" i="5"/>
  <c r="E263" i="5"/>
  <c r="BD263" i="5"/>
  <c r="I264" i="5"/>
  <c r="BF264" i="5"/>
  <c r="J265" i="5"/>
  <c r="BE265" i="5"/>
  <c r="CL265" i="5"/>
  <c r="AQ266" i="5"/>
  <c r="BZ266" i="5"/>
  <c r="AC267" i="5"/>
  <c r="BH267" i="5"/>
  <c r="H268" i="5"/>
  <c r="AP268" i="5"/>
  <c r="CC268" i="5"/>
  <c r="Z269" i="5"/>
  <c r="BI269" i="5"/>
  <c r="E270" i="5"/>
  <c r="AO270" i="5"/>
  <c r="BZ270" i="5"/>
  <c r="Z271" i="5"/>
  <c r="BF271" i="5"/>
  <c r="F272" i="5"/>
  <c r="AJ272" i="5"/>
  <c r="BR272" i="5"/>
  <c r="K273" i="5"/>
  <c r="AP273" i="5"/>
  <c r="BV273" i="5"/>
  <c r="L274" i="5"/>
  <c r="AV274" i="5"/>
  <c r="CB274" i="5"/>
  <c r="Q275" i="5"/>
  <c r="BB275" i="5"/>
  <c r="CE275" i="5"/>
  <c r="R276" i="5"/>
  <c r="AT276" i="5"/>
  <c r="BW276" i="5"/>
  <c r="K277" i="5"/>
  <c r="AG277" i="5"/>
  <c r="BB277" i="5"/>
  <c r="BU277" i="5"/>
  <c r="D278" i="5"/>
  <c r="W278" i="5"/>
  <c r="AO278" i="5"/>
  <c r="BG278" i="5"/>
  <c r="BY278" i="5"/>
  <c r="E279" i="5"/>
  <c r="V279" i="5"/>
  <c r="AL279" i="5"/>
  <c r="BB279" i="5"/>
  <c r="BT279" i="5"/>
  <c r="CL279" i="5"/>
  <c r="N280" i="5"/>
  <c r="AE280" i="5"/>
  <c r="AV280" i="5"/>
  <c r="BL280" i="5"/>
  <c r="CC280" i="5"/>
  <c r="D281" i="5"/>
  <c r="S281" i="5"/>
  <c r="AH281" i="5"/>
  <c r="AX281" i="5"/>
  <c r="BO281" i="5"/>
  <c r="CD281" i="5"/>
  <c r="D282" i="5"/>
  <c r="R282" i="5"/>
  <c r="AF282" i="5"/>
  <c r="AV282" i="5"/>
  <c r="BJ282" i="5"/>
  <c r="BX282" i="5"/>
  <c r="CL282" i="5"/>
  <c r="K283" i="5"/>
  <c r="AA283" i="5"/>
  <c r="AO283" i="5"/>
  <c r="BC283" i="5"/>
  <c r="BQ283" i="5"/>
  <c r="CE283" i="5"/>
  <c r="F284" i="5"/>
  <c r="T284" i="5"/>
  <c r="AH284" i="5"/>
  <c r="AV284" i="5"/>
  <c r="BJ284" i="5"/>
  <c r="BZ284" i="5"/>
  <c r="CN284" i="5"/>
  <c r="L285" i="5"/>
  <c r="Y285" i="5"/>
  <c r="AL285" i="5"/>
  <c r="AY285" i="5"/>
  <c r="BL285" i="5"/>
  <c r="BY285" i="5"/>
  <c r="CL285" i="5"/>
  <c r="K286" i="5"/>
  <c r="X286" i="5"/>
  <c r="AK286" i="5"/>
  <c r="AX286" i="5"/>
  <c r="BK286" i="5"/>
  <c r="BX286" i="5"/>
  <c r="CK286" i="5"/>
  <c r="BL220" i="5"/>
  <c r="AJ232" i="5"/>
  <c r="T238" i="5"/>
  <c r="BR242" i="5"/>
  <c r="BQ245" i="5"/>
  <c r="C249" i="5"/>
  <c r="T251" i="5"/>
  <c r="BS252" i="5"/>
  <c r="K254" i="5"/>
  <c r="O255" i="5"/>
  <c r="U256" i="5"/>
  <c r="CN256" i="5"/>
  <c r="BH257" i="5"/>
  <c r="AC258" i="5"/>
  <c r="CF258" i="5"/>
  <c r="AY259" i="5"/>
  <c r="M260" i="5"/>
  <c r="BU260" i="5"/>
  <c r="AJ261" i="5"/>
  <c r="CO261" i="5"/>
  <c r="AX262" i="5"/>
  <c r="K263" i="5"/>
  <c r="BE263" i="5"/>
  <c r="M264" i="5"/>
  <c r="BG264" i="5"/>
  <c r="O265" i="5"/>
  <c r="BF265" i="5"/>
  <c r="I266" i="5"/>
  <c r="AR266" i="5"/>
  <c r="CK266" i="5"/>
  <c r="AD267" i="5"/>
  <c r="BS267" i="5"/>
  <c r="J268" i="5"/>
  <c r="AY268" i="5"/>
  <c r="CD268" i="5"/>
  <c r="AD269" i="5"/>
  <c r="BK269" i="5"/>
  <c r="K270" i="5"/>
  <c r="AV270" i="5"/>
  <c r="CF270" i="5"/>
  <c r="AA271" i="5"/>
  <c r="BP271" i="5"/>
  <c r="G272" i="5"/>
  <c r="AK272" i="5"/>
  <c r="BW272" i="5"/>
  <c r="L273" i="5"/>
  <c r="AR273" i="5"/>
  <c r="BX273" i="5"/>
  <c r="R274" i="5"/>
  <c r="AW274" i="5"/>
  <c r="CC274" i="5"/>
  <c r="S275" i="5"/>
  <c r="BC275" i="5"/>
  <c r="CF275" i="5"/>
  <c r="S276" i="5"/>
  <c r="AU276" i="5"/>
  <c r="BZ276" i="5"/>
  <c r="L277" i="5"/>
  <c r="AH277" i="5"/>
  <c r="BD277" i="5"/>
  <c r="CB277" i="5"/>
  <c r="E278" i="5"/>
  <c r="X278" i="5"/>
  <c r="AP278" i="5"/>
  <c r="BH278" i="5"/>
  <c r="CB278" i="5"/>
  <c r="F279" i="5"/>
  <c r="W279" i="5"/>
  <c r="AM279" i="5"/>
  <c r="BE279" i="5"/>
  <c r="BW279" i="5"/>
  <c r="CN279" i="5"/>
  <c r="P280" i="5"/>
  <c r="AF280" i="5"/>
  <c r="AW280" i="5"/>
  <c r="BO280" i="5"/>
  <c r="CE280" i="5"/>
  <c r="E281" i="5"/>
  <c r="T281" i="5"/>
  <c r="AI281" i="5"/>
  <c r="BA281" i="5"/>
  <c r="BP281" i="5"/>
  <c r="CE281" i="5"/>
  <c r="E282" i="5"/>
  <c r="S282" i="5"/>
  <c r="AI282" i="5"/>
  <c r="AW282" i="5"/>
  <c r="BK282" i="5"/>
  <c r="BY282" i="5"/>
  <c r="CM282" i="5"/>
  <c r="N283" i="5"/>
  <c r="AB283" i="5"/>
  <c r="AP283" i="5"/>
  <c r="BD283" i="5"/>
  <c r="BR283" i="5"/>
  <c r="CH283" i="5"/>
  <c r="G284" i="5"/>
  <c r="U284" i="5"/>
  <c r="AI284" i="5"/>
  <c r="AW284" i="5"/>
  <c r="BM284" i="5"/>
  <c r="CA284" i="5"/>
  <c r="CO284" i="5"/>
  <c r="M285" i="5"/>
  <c r="Z285" i="5"/>
  <c r="AM285" i="5"/>
  <c r="AZ285" i="5"/>
  <c r="BM285" i="5"/>
  <c r="BZ285" i="5"/>
  <c r="CN285" i="5"/>
  <c r="L286" i="5"/>
  <c r="Y286" i="5"/>
  <c r="AL286" i="5"/>
  <c r="AY286" i="5"/>
  <c r="BL286" i="5"/>
  <c r="BY286" i="5"/>
  <c r="CL286" i="5"/>
  <c r="CC224" i="5"/>
  <c r="BE233" i="5"/>
  <c r="AL239" i="5"/>
  <c r="CN243" i="5"/>
  <c r="AE246" i="5"/>
  <c r="BD249" i="5"/>
  <c r="CI251" i="5"/>
  <c r="K253" i="5"/>
  <c r="X254" i="5"/>
  <c r="AU255" i="5"/>
  <c r="AN256" i="5"/>
  <c r="P257" i="5"/>
  <c r="BY257" i="5"/>
  <c r="AQ258" i="5"/>
  <c r="G259" i="5"/>
  <c r="BN259" i="5"/>
  <c r="AC260" i="5"/>
  <c r="CI260" i="5"/>
  <c r="AY261" i="5"/>
  <c r="M262" i="5"/>
  <c r="BL262" i="5"/>
  <c r="X263" i="5"/>
  <c r="BR263" i="5"/>
  <c r="Y264" i="5"/>
  <c r="BT264" i="5"/>
  <c r="AA265" i="5"/>
  <c r="BJ265" i="5"/>
  <c r="N266" i="5"/>
  <c r="AX266" i="5"/>
  <c r="B267" i="5"/>
  <c r="AO267" i="5"/>
  <c r="BW267" i="5"/>
  <c r="T268" i="5"/>
  <c r="BD268" i="5"/>
  <c r="CO268" i="5"/>
  <c r="AN269" i="5"/>
  <c r="BT269" i="5"/>
  <c r="T270" i="5"/>
  <c r="AZ270" i="5"/>
  <c r="CN270" i="5"/>
  <c r="AF271" i="5"/>
  <c r="BT271" i="5"/>
  <c r="L272" i="5"/>
  <c r="AW272" i="5"/>
  <c r="CA272" i="5"/>
  <c r="Q273" i="5"/>
  <c r="BD273" i="5"/>
  <c r="CG273" i="5"/>
  <c r="W274" i="5"/>
  <c r="BI274" i="5"/>
  <c r="CL274" i="5"/>
  <c r="AC275" i="5"/>
  <c r="BJ275" i="5"/>
  <c r="CJ275" i="5"/>
  <c r="W276" i="5"/>
  <c r="BC276" i="5"/>
  <c r="CC276" i="5"/>
  <c r="O277" i="5"/>
  <c r="AN277" i="5"/>
  <c r="BK277" i="5"/>
  <c r="CE277" i="5"/>
  <c r="I278" i="5"/>
  <c r="AB278" i="5"/>
  <c r="AS278" i="5"/>
  <c r="BN278" i="5"/>
  <c r="CG278" i="5"/>
  <c r="J279" i="5"/>
  <c r="Z279" i="5"/>
  <c r="AR279" i="5"/>
  <c r="BJ279" i="5"/>
  <c r="BZ279" i="5"/>
  <c r="C280" i="5"/>
  <c r="S280" i="5"/>
  <c r="AJ280" i="5"/>
  <c r="BC280" i="5"/>
  <c r="BS280" i="5"/>
  <c r="CH280" i="5"/>
  <c r="H281" i="5"/>
  <c r="W281" i="5"/>
  <c r="AO281" i="5"/>
  <c r="BD281" i="5"/>
  <c r="BS281" i="5"/>
  <c r="CI281" i="5"/>
  <c r="H282" i="5"/>
  <c r="X282" i="5"/>
  <c r="AL282" i="5"/>
  <c r="AZ282" i="5"/>
  <c r="BN282" i="5"/>
  <c r="CB282" i="5"/>
  <c r="C283" i="5"/>
  <c r="Q283" i="5"/>
  <c r="AE283" i="5"/>
  <c r="AS283" i="5"/>
  <c r="BG283" i="5"/>
  <c r="BW283" i="5"/>
  <c r="CK283" i="5"/>
  <c r="J284" i="5"/>
  <c r="X284" i="5"/>
  <c r="AL284" i="5"/>
  <c r="BB284" i="5"/>
  <c r="BP284" i="5"/>
  <c r="CD284" i="5"/>
  <c r="C285" i="5"/>
  <c r="P285" i="5"/>
  <c r="AC285" i="5"/>
  <c r="AP285" i="5"/>
  <c r="BD285" i="5"/>
  <c r="BQ285" i="5"/>
  <c r="CD285" i="5"/>
  <c r="B286" i="5"/>
  <c r="O286" i="5"/>
  <c r="AB286" i="5"/>
  <c r="AO286" i="5"/>
  <c r="BB286" i="5"/>
  <c r="BO286" i="5"/>
  <c r="CB286" i="5"/>
  <c r="CO286" i="5"/>
  <c r="BN227" i="5"/>
  <c r="CA233" i="5"/>
  <c r="Q240" i="5"/>
  <c r="CP243" i="5"/>
  <c r="BS246" i="5"/>
  <c r="BE249" i="5"/>
  <c r="CJ251" i="5"/>
  <c r="U253" i="5"/>
  <c r="Z254" i="5"/>
  <c r="AX255" i="5"/>
  <c r="AV256" i="5"/>
  <c r="R257" i="5"/>
  <c r="CE257" i="5"/>
  <c r="AR258" i="5"/>
  <c r="K259" i="5"/>
  <c r="BO259" i="5"/>
  <c r="AH260" i="5"/>
  <c r="CK260" i="5"/>
  <c r="BD261" i="5"/>
  <c r="N262" i="5"/>
  <c r="BP262" i="5"/>
  <c r="Z263" i="5"/>
  <c r="BX263" i="5"/>
  <c r="Z264" i="5"/>
  <c r="BY264" i="5"/>
  <c r="AB265" i="5"/>
  <c r="BV265" i="5"/>
  <c r="P266" i="5"/>
  <c r="BI266" i="5"/>
  <c r="C267" i="5"/>
  <c r="AS267" i="5"/>
  <c r="BZ267" i="5"/>
  <c r="Y268" i="5"/>
  <c r="BJ268" i="5"/>
  <c r="E269" i="5"/>
  <c r="AO269" i="5"/>
  <c r="CE269" i="5"/>
  <c r="U270" i="5"/>
  <c r="BK270" i="5"/>
  <c r="CO270" i="5"/>
  <c r="AP271" i="5"/>
  <c r="BV271" i="5"/>
  <c r="S272" i="5"/>
  <c r="AX272" i="5"/>
  <c r="CC272" i="5"/>
  <c r="T273" i="5"/>
  <c r="BE273" i="5"/>
  <c r="CI273" i="5"/>
  <c r="X274" i="5"/>
  <c r="BJ274" i="5"/>
  <c r="CO274" i="5"/>
  <c r="AD275" i="5"/>
  <c r="BO275" i="5"/>
  <c r="B276" i="5"/>
  <c r="Z276" i="5"/>
  <c r="BG276" i="5"/>
  <c r="CI276" i="5"/>
  <c r="P277" i="5"/>
  <c r="AR277" i="5"/>
  <c r="BM277" i="5"/>
  <c r="CF277" i="5"/>
  <c r="L278" i="5"/>
  <c r="AC278" i="5"/>
  <c r="AX278" i="5"/>
  <c r="BP278" i="5"/>
  <c r="CH278" i="5"/>
  <c r="K279" i="5"/>
  <c r="AA279" i="5"/>
  <c r="AU279" i="5"/>
  <c r="BK279" i="5"/>
  <c r="CB279" i="5"/>
  <c r="D280" i="5"/>
  <c r="T280" i="5"/>
  <c r="AM280" i="5"/>
  <c r="BD280" i="5"/>
  <c r="BT280" i="5"/>
  <c r="CI280" i="5"/>
  <c r="I281" i="5"/>
  <c r="AA281" i="5"/>
  <c r="AP281" i="5"/>
  <c r="BE281" i="5"/>
  <c r="BT281" i="5"/>
  <c r="CJ281" i="5"/>
  <c r="K282" i="5"/>
  <c r="Y282" i="5"/>
  <c r="AM282" i="5"/>
  <c r="BA282" i="5"/>
  <c r="BO282" i="5"/>
  <c r="CE282" i="5"/>
  <c r="D283" i="5"/>
  <c r="R283" i="5"/>
  <c r="AF283" i="5"/>
  <c r="CN227" i="5"/>
  <c r="L236" i="5"/>
  <c r="AE240" i="5"/>
  <c r="AS244" i="5"/>
  <c r="AJ247" i="5"/>
  <c r="P250" i="5"/>
  <c r="E252" i="5"/>
  <c r="AS253" i="5"/>
  <c r="BE254" i="5"/>
  <c r="BF255" i="5"/>
  <c r="BK256" i="5"/>
  <c r="AG257" i="5"/>
  <c r="C258" i="5"/>
  <c r="BG258" i="5"/>
  <c r="X259" i="5"/>
  <c r="CC259" i="5"/>
  <c r="AU260" i="5"/>
  <c r="K261" i="5"/>
  <c r="BQ261" i="5"/>
  <c r="AA262" i="5"/>
  <c r="CB262" i="5"/>
  <c r="AL263" i="5"/>
  <c r="CI263" i="5"/>
  <c r="AL264" i="5"/>
  <c r="CI264" i="5"/>
  <c r="AH265" i="5"/>
  <c r="BX265" i="5"/>
  <c r="Z266" i="5"/>
  <c r="BK266" i="5"/>
  <c r="L267" i="5"/>
  <c r="AV267" i="5"/>
  <c r="CH267" i="5"/>
  <c r="AG268" i="5"/>
  <c r="BN268" i="5"/>
  <c r="M269" i="5"/>
  <c r="AS269" i="5"/>
  <c r="CG269" i="5"/>
  <c r="Y270" i="5"/>
  <c r="BM270" i="5"/>
  <c r="F271" i="5"/>
  <c r="AS271" i="5"/>
  <c r="CD271" i="5"/>
  <c r="W272" i="5"/>
  <c r="BA272" i="5"/>
  <c r="CL272" i="5"/>
  <c r="AC273" i="5"/>
  <c r="BG273" i="5"/>
  <c r="CL273" i="5"/>
  <c r="AI274" i="5"/>
  <c r="BL274" i="5"/>
  <c r="C275" i="5"/>
  <c r="AO275" i="5"/>
  <c r="BQ275" i="5"/>
  <c r="E276" i="5"/>
  <c r="AH276" i="5"/>
  <c r="BI276" i="5"/>
  <c r="CM276" i="5"/>
  <c r="Z277" i="5"/>
  <c r="AU277" i="5"/>
  <c r="BP277" i="5"/>
  <c r="CH277" i="5"/>
  <c r="N278" i="5"/>
  <c r="AG278" i="5"/>
  <c r="AZ278" i="5"/>
  <c r="BS278" i="5"/>
  <c r="CK278" i="5"/>
  <c r="M279" i="5"/>
  <c r="AG279" i="5"/>
  <c r="AW279" i="5"/>
  <c r="BM279" i="5"/>
  <c r="CE279" i="5"/>
  <c r="F280" i="5"/>
  <c r="Y280" i="5"/>
  <c r="AP280" i="5"/>
  <c r="BG280" i="5"/>
  <c r="BV280" i="5"/>
  <c r="CK280" i="5"/>
  <c r="N281" i="5"/>
  <c r="AC281" i="5"/>
  <c r="AR281" i="5"/>
  <c r="BG281" i="5"/>
  <c r="BW281" i="5"/>
  <c r="CN281" i="5"/>
  <c r="M282" i="5"/>
  <c r="AA282" i="5"/>
  <c r="AO282" i="5"/>
  <c r="BC282" i="5"/>
  <c r="BS282" i="5"/>
  <c r="CG282" i="5"/>
  <c r="F283" i="5"/>
  <c r="T283" i="5"/>
  <c r="AH283" i="5"/>
  <c r="AX283" i="5"/>
  <c r="BL283" i="5"/>
  <c r="BZ283" i="5"/>
  <c r="CN283" i="5"/>
  <c r="M284" i="5"/>
  <c r="AC284" i="5"/>
  <c r="AQ284" i="5"/>
  <c r="BE284" i="5"/>
  <c r="BS284" i="5"/>
  <c r="CG284" i="5"/>
  <c r="F285" i="5"/>
  <c r="T285" i="5"/>
  <c r="AG285" i="5"/>
  <c r="AT285" i="5"/>
  <c r="BG285" i="5"/>
  <c r="BT285" i="5"/>
  <c r="CG285" i="5"/>
  <c r="E286" i="5"/>
  <c r="R286" i="5"/>
  <c r="AE286" i="5"/>
  <c r="AR286" i="5"/>
  <c r="BE286" i="5"/>
  <c r="BS286" i="5"/>
  <c r="CF286" i="5"/>
  <c r="T229" i="5"/>
  <c r="AE236" i="5"/>
  <c r="K241" i="5"/>
  <c r="AW244" i="5"/>
  <c r="AP247" i="5"/>
  <c r="BK250" i="5"/>
  <c r="H252" i="5"/>
  <c r="AX253" i="5"/>
  <c r="BT254" i="5"/>
  <c r="BY255" i="5"/>
  <c r="BL256" i="5"/>
  <c r="AH257" i="5"/>
  <c r="D258" i="5"/>
  <c r="BH258" i="5"/>
  <c r="Z259" i="5"/>
  <c r="CD259" i="5"/>
  <c r="AV260" i="5"/>
  <c r="L261" i="5"/>
  <c r="BR261" i="5"/>
  <c r="AB262" i="5"/>
  <c r="CC262" i="5"/>
  <c r="AM263" i="5"/>
  <c r="CJ263" i="5"/>
  <c r="AM264" i="5"/>
  <c r="CK264" i="5"/>
  <c r="AN265" i="5"/>
  <c r="BY265" i="5"/>
  <c r="AA266" i="5"/>
  <c r="BN266" i="5"/>
  <c r="O267" i="5"/>
  <c r="BC267" i="5"/>
  <c r="CI267" i="5"/>
  <c r="AH268" i="5"/>
  <c r="BO268" i="5"/>
  <c r="N269" i="5"/>
  <c r="AT269" i="5"/>
  <c r="CI269" i="5"/>
  <c r="AA270" i="5"/>
  <c r="BN270" i="5"/>
  <c r="K271" i="5"/>
  <c r="AT271" i="5"/>
  <c r="CF271" i="5"/>
  <c r="X272" i="5"/>
  <c r="BI272" i="5"/>
  <c r="CM272" i="5"/>
  <c r="AD273" i="5"/>
  <c r="BJ273" i="5"/>
  <c r="D274" i="5"/>
  <c r="AJ274" i="5"/>
  <c r="BO274" i="5"/>
  <c r="E275" i="5"/>
  <c r="AP275" i="5"/>
  <c r="BS275" i="5"/>
  <c r="F276" i="5"/>
  <c r="AI276" i="5"/>
  <c r="BM276" i="5"/>
  <c r="CN276" i="5"/>
  <c r="AA277" i="5"/>
  <c r="AV277" i="5"/>
  <c r="BQ277" i="5"/>
  <c r="CI277" i="5"/>
  <c r="O278" i="5"/>
  <c r="AJ278" i="5"/>
  <c r="BB278" i="5"/>
  <c r="BT278" i="5"/>
  <c r="CL278" i="5"/>
  <c r="N279" i="5"/>
  <c r="AH279" i="5"/>
  <c r="AX279" i="5"/>
  <c r="BN279" i="5"/>
  <c r="CF279" i="5"/>
  <c r="G280" i="5"/>
  <c r="Z280" i="5"/>
  <c r="AQ280" i="5"/>
  <c r="BH280" i="5"/>
  <c r="BW280" i="5"/>
  <c r="CL280" i="5"/>
  <c r="O281" i="5"/>
  <c r="AD281" i="5"/>
  <c r="AS281" i="5"/>
  <c r="BH281" i="5"/>
  <c r="BX281" i="5"/>
  <c r="CO281" i="5"/>
  <c r="N282" i="5"/>
  <c r="V221" i="5"/>
  <c r="Q239" i="5"/>
  <c r="P246" i="5"/>
  <c r="BD251" i="5"/>
  <c r="N254" i="5"/>
  <c r="X256" i="5"/>
  <c r="BK257" i="5"/>
  <c r="CI258" i="5"/>
  <c r="O260" i="5"/>
  <c r="AL261" i="5"/>
  <c r="AZ262" i="5"/>
  <c r="BH263" i="5"/>
  <c r="BI264" i="5"/>
  <c r="BH265" i="5"/>
  <c r="AU266" i="5"/>
  <c r="AF267" i="5"/>
  <c r="M268" i="5"/>
  <c r="CM268" i="5"/>
  <c r="BR269" i="5"/>
  <c r="AX270" i="5"/>
  <c r="AC271" i="5"/>
  <c r="I272" i="5"/>
  <c r="BY272" i="5"/>
  <c r="AS273" i="5"/>
  <c r="T274" i="5"/>
  <c r="CF274" i="5"/>
  <c r="BD275" i="5"/>
  <c r="U276" i="5"/>
  <c r="CA276" i="5"/>
  <c r="AL277" i="5"/>
  <c r="CC277" i="5"/>
  <c r="Z278" i="5"/>
  <c r="BJ278" i="5"/>
  <c r="H279" i="5"/>
  <c r="AN279" i="5"/>
  <c r="BX279" i="5"/>
  <c r="Q280" i="5"/>
  <c r="AX280" i="5"/>
  <c r="CF280" i="5"/>
  <c r="U281" i="5"/>
  <c r="BB281" i="5"/>
  <c r="CF281" i="5"/>
  <c r="T282" i="5"/>
  <c r="AR282" i="5"/>
  <c r="BT282" i="5"/>
  <c r="B283" i="5"/>
  <c r="Z283" i="5"/>
  <c r="AY283" i="5"/>
  <c r="BS283" i="5"/>
  <c r="CO283" i="5"/>
  <c r="V284" i="5"/>
  <c r="AR284" i="5"/>
  <c r="BN284" i="5"/>
  <c r="CH284" i="5"/>
  <c r="N285" i="5"/>
  <c r="AH285" i="5"/>
  <c r="BA285" i="5"/>
  <c r="BU285" i="5"/>
  <c r="CO285" i="5"/>
  <c r="S286" i="5"/>
  <c r="AM286" i="5"/>
  <c r="BG286" i="5"/>
  <c r="BZ286" i="5"/>
  <c r="M242" i="5"/>
  <c r="BN256" i="5"/>
  <c r="AX260" i="5"/>
  <c r="CK263" i="5"/>
  <c r="AJ268" i="5"/>
  <c r="BO270" i="5"/>
  <c r="CP272" i="5"/>
  <c r="N275" i="5"/>
  <c r="BT275" i="5"/>
  <c r="AY277" i="5"/>
  <c r="BU278" i="5"/>
  <c r="CG279" i="5"/>
  <c r="CO280" i="5"/>
  <c r="CP281" i="5"/>
  <c r="H283" i="5"/>
  <c r="Z284" i="5"/>
  <c r="AK285" i="5"/>
  <c r="AQ286" i="5"/>
  <c r="CK247" i="5"/>
  <c r="BV256" i="5"/>
  <c r="BD260" i="5"/>
  <c r="CM263" i="5"/>
  <c r="BW266" i="5"/>
  <c r="Q269" i="5"/>
  <c r="BC271" i="5"/>
  <c r="BR273" i="5"/>
  <c r="BV275" i="5"/>
  <c r="AZ277" i="5"/>
  <c r="AL278" i="5"/>
  <c r="AZ279" i="5"/>
  <c r="BJ280" i="5"/>
  <c r="BK281" i="5"/>
  <c r="BZ282" i="5"/>
  <c r="CA283" i="5"/>
  <c r="BT284" i="5"/>
  <c r="BH285" i="5"/>
  <c r="AS286" i="5"/>
  <c r="AM268" i="5"/>
  <c r="AS276" i="5"/>
  <c r="CK279" i="5"/>
  <c r="BD282" i="5"/>
  <c r="B285" i="5"/>
  <c r="L257" i="5"/>
  <c r="X265" i="5"/>
  <c r="M270" i="5"/>
  <c r="AV276" i="5"/>
  <c r="F281" i="5"/>
  <c r="K284" i="5"/>
  <c r="AC286" i="5"/>
  <c r="CF221" i="5"/>
  <c r="AI239" i="5"/>
  <c r="T246" i="5"/>
  <c r="BP251" i="5"/>
  <c r="R254" i="5"/>
  <c r="AM256" i="5"/>
  <c r="BX257" i="5"/>
  <c r="F259" i="5"/>
  <c r="AA260" i="5"/>
  <c r="AX261" i="5"/>
  <c r="BK262" i="5"/>
  <c r="BQ263" i="5"/>
  <c r="BS264" i="5"/>
  <c r="BI265" i="5"/>
  <c r="AV266" i="5"/>
  <c r="AH267" i="5"/>
  <c r="S268" i="5"/>
  <c r="CN268" i="5"/>
  <c r="BS269" i="5"/>
  <c r="AY270" i="5"/>
  <c r="AD271" i="5"/>
  <c r="J272" i="5"/>
  <c r="BZ272" i="5"/>
  <c r="BA273" i="5"/>
  <c r="U274" i="5"/>
  <c r="CK274" i="5"/>
  <c r="BG275" i="5"/>
  <c r="V276" i="5"/>
  <c r="CB276" i="5"/>
  <c r="AM277" i="5"/>
  <c r="CD277" i="5"/>
  <c r="AA278" i="5"/>
  <c r="BM278" i="5"/>
  <c r="I279" i="5"/>
  <c r="AO279" i="5"/>
  <c r="BY279" i="5"/>
  <c r="R280" i="5"/>
  <c r="BA280" i="5"/>
  <c r="CG280" i="5"/>
  <c r="V281" i="5"/>
  <c r="BC281" i="5"/>
  <c r="CH281" i="5"/>
  <c r="W282" i="5"/>
  <c r="AU282" i="5"/>
  <c r="BU282" i="5"/>
  <c r="E283" i="5"/>
  <c r="AC283" i="5"/>
  <c r="AZ283" i="5"/>
  <c r="BV283" i="5"/>
  <c r="CP283" i="5"/>
  <c r="W284" i="5"/>
  <c r="AS284" i="5"/>
  <c r="BO284" i="5"/>
  <c r="CK284" i="5"/>
  <c r="O285" i="5"/>
  <c r="AI285" i="5"/>
  <c r="BB285" i="5"/>
  <c r="BV285" i="5"/>
  <c r="CP285" i="5"/>
  <c r="T286" i="5"/>
  <c r="AN286" i="5"/>
  <c r="BH286" i="5"/>
  <c r="CA286" i="5"/>
  <c r="CC247" i="5"/>
  <c r="BY254" i="5"/>
  <c r="AC259" i="5"/>
  <c r="BT261" i="5"/>
  <c r="CL264" i="5"/>
  <c r="BD267" i="5"/>
  <c r="CJ269" i="5"/>
  <c r="AV271" i="5"/>
  <c r="BQ273" i="5"/>
  <c r="AJ276" i="5"/>
  <c r="CL277" i="5"/>
  <c r="R279" i="5"/>
  <c r="AA280" i="5"/>
  <c r="AE281" i="5"/>
  <c r="AB282" i="5"/>
  <c r="BW282" i="5"/>
  <c r="BB283" i="5"/>
  <c r="E284" i="5"/>
  <c r="BR284" i="5"/>
  <c r="R285" i="5"/>
  <c r="BX285" i="5"/>
  <c r="W286" i="5"/>
  <c r="CE286" i="5"/>
  <c r="BK229" i="5"/>
  <c r="AR252" i="5"/>
  <c r="K258" i="5"/>
  <c r="BX261" i="5"/>
  <c r="CN264" i="5"/>
  <c r="BF267" i="5"/>
  <c r="CN269" i="5"/>
  <c r="AG272" i="5"/>
  <c r="AL274" i="5"/>
  <c r="AL276" i="5"/>
  <c r="CN277" i="5"/>
  <c r="T279" i="5"/>
  <c r="AC280" i="5"/>
  <c r="AF281" i="5"/>
  <c r="AC282" i="5"/>
  <c r="I283" i="5"/>
  <c r="BE283" i="5"/>
  <c r="AD284" i="5"/>
  <c r="CP284" i="5"/>
  <c r="AN285" i="5"/>
  <c r="F286" i="5"/>
  <c r="BM286" i="5"/>
  <c r="D270" i="5"/>
  <c r="BX275" i="5"/>
  <c r="BX278" i="5"/>
  <c r="BN281" i="5"/>
  <c r="J283" i="5"/>
  <c r="I284" i="5"/>
  <c r="V285" i="5"/>
  <c r="AA286" i="5"/>
  <c r="AM232" i="5"/>
  <c r="K262" i="5"/>
  <c r="BT267" i="5"/>
  <c r="AL272" i="5"/>
  <c r="M277" i="5"/>
  <c r="CO279" i="5"/>
  <c r="F282" i="5"/>
  <c r="O283" i="5"/>
  <c r="AF284" i="5"/>
  <c r="W285" i="5"/>
  <c r="AV286" i="5"/>
  <c r="CM227" i="5"/>
  <c r="R240" i="5"/>
  <c r="AD247" i="5"/>
  <c r="B252" i="5"/>
  <c r="AS254" i="5"/>
  <c r="BJ256" i="5"/>
  <c r="B258" i="5"/>
  <c r="W259" i="5"/>
  <c r="AT260" i="5"/>
  <c r="BP261" i="5"/>
  <c r="CA262" i="5"/>
  <c r="CH263" i="5"/>
  <c r="CH264" i="5"/>
  <c r="BW265" i="5"/>
  <c r="BJ266" i="5"/>
  <c r="AT267" i="5"/>
  <c r="AA268" i="5"/>
  <c r="L269" i="5"/>
  <c r="CF269" i="5"/>
  <c r="BL270" i="5"/>
  <c r="AQ271" i="5"/>
  <c r="V272" i="5"/>
  <c r="CF272" i="5"/>
  <c r="BF273" i="5"/>
  <c r="AG274" i="5"/>
  <c r="B275" i="5"/>
  <c r="BP275" i="5"/>
  <c r="AG276" i="5"/>
  <c r="CK276" i="5"/>
  <c r="AS277" i="5"/>
  <c r="CG277" i="5"/>
  <c r="AD278" i="5"/>
  <c r="BQ278" i="5"/>
  <c r="L279" i="5"/>
  <c r="AV279" i="5"/>
  <c r="CC279" i="5"/>
  <c r="U280" i="5"/>
  <c r="BE280" i="5"/>
  <c r="CJ280" i="5"/>
  <c r="AB281" i="5"/>
  <c r="BF281" i="5"/>
  <c r="CK281" i="5"/>
  <c r="Z282" i="5"/>
  <c r="AX282" i="5"/>
  <c r="BV282" i="5"/>
  <c r="G283" i="5"/>
  <c r="AD283" i="5"/>
  <c r="BA283" i="5"/>
  <c r="BX283" i="5"/>
  <c r="B284" i="5"/>
  <c r="Y284" i="5"/>
  <c r="AT284" i="5"/>
  <c r="BQ284" i="5"/>
  <c r="CL284" i="5"/>
  <c r="Q285" i="5"/>
  <c r="AJ285" i="5"/>
  <c r="BE285" i="5"/>
  <c r="BW285" i="5"/>
  <c r="C286" i="5"/>
  <c r="U286" i="5"/>
  <c r="AP286" i="5"/>
  <c r="BI286" i="5"/>
  <c r="CC286" i="5"/>
  <c r="AO229" i="5"/>
  <c r="AC252" i="5"/>
  <c r="F258" i="5"/>
  <c r="CF262" i="5"/>
  <c r="CC265" i="5"/>
  <c r="BU266" i="5"/>
  <c r="O269" i="5"/>
  <c r="Z272" i="5"/>
  <c r="AK274" i="5"/>
  <c r="B277" i="5"/>
  <c r="AK278" i="5"/>
  <c r="AY279" i="5"/>
  <c r="BI280" i="5"/>
  <c r="BJ281" i="5"/>
  <c r="AY282" i="5"/>
  <c r="AG283" i="5"/>
  <c r="BY283" i="5"/>
  <c r="AU284" i="5"/>
  <c r="CM284" i="5"/>
  <c r="BF285" i="5"/>
  <c r="D286" i="5"/>
  <c r="BJ286" i="5"/>
  <c r="U242" i="5"/>
  <c r="CC254" i="5"/>
  <c r="AG259" i="5"/>
  <c r="CJ262" i="5"/>
  <c r="CJ265" i="5"/>
  <c r="AL268" i="5"/>
  <c r="BX270" i="5"/>
  <c r="C273" i="5"/>
  <c r="O275" i="5"/>
  <c r="D277" i="5"/>
  <c r="BW278" i="5"/>
  <c r="CH279" i="5"/>
  <c r="B281" i="5"/>
  <c r="B282" i="5"/>
  <c r="BB282" i="5"/>
  <c r="AI283" i="5"/>
  <c r="H284" i="5"/>
  <c r="AX284" i="5"/>
  <c r="U285" i="5"/>
  <c r="CB285" i="5"/>
  <c r="Z286" i="5"/>
  <c r="CG286" i="5"/>
  <c r="T269" i="5"/>
  <c r="I277" i="5"/>
  <c r="U279" i="5"/>
  <c r="AG281" i="5"/>
  <c r="AL283" i="5"/>
  <c r="BU284" i="5"/>
  <c r="G286" i="5"/>
  <c r="CH286" i="5"/>
  <c r="BY242" i="5"/>
  <c r="CG260" i="5"/>
  <c r="BA268" i="5"/>
  <c r="AX274" i="5"/>
  <c r="AQ278" i="5"/>
  <c r="AG280" i="5"/>
  <c r="AE282" i="5"/>
  <c r="CC283" i="5"/>
  <c r="D285" i="5"/>
  <c r="CE285" i="5"/>
  <c r="AM233" i="5"/>
  <c r="AD243" i="5"/>
  <c r="L249" i="5"/>
  <c r="CB252" i="5"/>
  <c r="AO255" i="5"/>
  <c r="O257" i="5"/>
  <c r="AP258" i="5"/>
  <c r="BM259" i="5"/>
  <c r="CH260" i="5"/>
  <c r="L262" i="5"/>
  <c r="W263" i="5"/>
  <c r="X264" i="5"/>
  <c r="Y265" i="5"/>
  <c r="M266" i="5"/>
  <c r="CN266" i="5"/>
  <c r="BV267" i="5"/>
  <c r="BB268" i="5"/>
  <c r="AI269" i="5"/>
  <c r="R270" i="5"/>
  <c r="CM270" i="5"/>
  <c r="BS271" i="5"/>
  <c r="AV272" i="5"/>
  <c r="P273" i="5"/>
  <c r="CF273" i="5"/>
  <c r="BC274" i="5"/>
  <c r="AB275" i="5"/>
  <c r="CI275" i="5"/>
  <c r="BA276" i="5"/>
  <c r="N277" i="5"/>
  <c r="BI277" i="5"/>
  <c r="G278" i="5"/>
  <c r="AR278" i="5"/>
  <c r="CF278" i="5"/>
  <c r="Y279" i="5"/>
  <c r="BI279" i="5"/>
  <c r="CP279" i="5"/>
  <c r="AI280" i="5"/>
  <c r="BQ280" i="5"/>
  <c r="G281" i="5"/>
  <c r="AN281" i="5"/>
  <c r="BR281" i="5"/>
  <c r="G282" i="5"/>
  <c r="AJ282" i="5"/>
  <c r="BH282" i="5"/>
  <c r="CH282" i="5"/>
  <c r="P283" i="5"/>
  <c r="AN283" i="5"/>
  <c r="BK283" i="5"/>
  <c r="CD283" i="5"/>
  <c r="L284" i="5"/>
  <c r="AG284" i="5"/>
  <c r="BD284" i="5"/>
  <c r="BY284" i="5"/>
  <c r="E285" i="5"/>
  <c r="X285" i="5"/>
  <c r="AS285" i="5"/>
  <c r="BK285" i="5"/>
  <c r="CF285" i="5"/>
  <c r="I286" i="5"/>
  <c r="AD286" i="5"/>
  <c r="AW286" i="5"/>
  <c r="BQ286" i="5"/>
  <c r="CJ286" i="5"/>
  <c r="K237" i="5"/>
  <c r="BD253" i="5"/>
  <c r="BZ258" i="5"/>
  <c r="BA263" i="5"/>
  <c r="AA267" i="5"/>
  <c r="AL270" i="5"/>
  <c r="AH273" i="5"/>
  <c r="L276" i="5"/>
  <c r="BD278" i="5"/>
  <c r="AS280" i="5"/>
  <c r="CB281" i="5"/>
  <c r="BM282" i="5"/>
  <c r="AT283" i="5"/>
  <c r="AO284" i="5"/>
  <c r="AD285" i="5"/>
  <c r="P286" i="5"/>
  <c r="BK217" i="5"/>
  <c r="M256" i="5"/>
  <c r="AD261" i="5"/>
  <c r="AW265" i="5"/>
  <c r="CB268" i="5"/>
  <c r="T271" i="5"/>
  <c r="AN273" i="5"/>
  <c r="Q276" i="5"/>
  <c r="T278" i="5"/>
  <c r="BS279" i="5"/>
  <c r="R281" i="5"/>
  <c r="AQ282" i="5"/>
  <c r="AU283" i="5"/>
  <c r="AP284" i="5"/>
  <c r="AF285" i="5"/>
  <c r="Q286" i="5"/>
  <c r="BW286" i="5"/>
  <c r="BD271" i="5"/>
  <c r="BA277" i="5"/>
  <c r="BK280" i="5"/>
  <c r="C282" i="5"/>
  <c r="BF283" i="5"/>
  <c r="BA284" i="5"/>
  <c r="CC285" i="5"/>
  <c r="AU286" i="5"/>
  <c r="CK234" i="5"/>
  <c r="B244" i="5"/>
  <c r="BK249" i="5"/>
  <c r="AO253" i="5"/>
  <c r="BB255" i="5"/>
  <c r="T257" i="5"/>
  <c r="AU258" i="5"/>
  <c r="BQ259" i="5"/>
  <c r="CN260" i="5"/>
  <c r="P262" i="5"/>
  <c r="AB263" i="5"/>
  <c r="AD264" i="5"/>
  <c r="AF265" i="5"/>
  <c r="S266" i="5"/>
  <c r="K267" i="5"/>
  <c r="CF267" i="5"/>
  <c r="BM268" i="5"/>
  <c r="AR269" i="5"/>
  <c r="X270" i="5"/>
  <c r="C271" i="5"/>
  <c r="BY271" i="5"/>
  <c r="AY272" i="5"/>
  <c r="AA273" i="5"/>
  <c r="CJ273" i="5"/>
  <c r="BK274" i="5"/>
  <c r="AN275" i="5"/>
  <c r="C276" i="5"/>
  <c r="BH276" i="5"/>
  <c r="R277" i="5"/>
  <c r="BN277" i="5"/>
  <c r="M278" i="5"/>
  <c r="AY278" i="5"/>
  <c r="CJ278" i="5"/>
  <c r="AB279" i="5"/>
  <c r="BL279" i="5"/>
  <c r="E280" i="5"/>
  <c r="AN280" i="5"/>
  <c r="BU280" i="5"/>
  <c r="J281" i="5"/>
  <c r="AQ281" i="5"/>
  <c r="BV281" i="5"/>
  <c r="L282" i="5"/>
  <c r="AK282" i="5"/>
  <c r="BI282" i="5"/>
  <c r="CI282" i="5"/>
  <c r="S283" i="5"/>
  <c r="AQ283" i="5"/>
  <c r="BM283" i="5"/>
  <c r="CI283" i="5"/>
  <c r="N284" i="5"/>
  <c r="AJ284" i="5"/>
  <c r="BF284" i="5"/>
  <c r="CB284" i="5"/>
  <c r="H285" i="5"/>
  <c r="AA285" i="5"/>
  <c r="AU285" i="5"/>
  <c r="BN285" i="5"/>
  <c r="CH285" i="5"/>
  <c r="M286" i="5"/>
  <c r="AF286" i="5"/>
  <c r="AZ286" i="5"/>
  <c r="BT286" i="5"/>
  <c r="CM286" i="5"/>
  <c r="F245" i="5"/>
  <c r="I256" i="5"/>
  <c r="AC261" i="5"/>
  <c r="AU265" i="5"/>
  <c r="CA268" i="5"/>
  <c r="CM271" i="5"/>
  <c r="BW274" i="5"/>
  <c r="AC277" i="5"/>
  <c r="CN278" i="5"/>
  <c r="BR279" i="5"/>
  <c r="Q281" i="5"/>
  <c r="P282" i="5"/>
  <c r="V283" i="5"/>
  <c r="CL283" i="5"/>
  <c r="CE284" i="5"/>
  <c r="BR285" i="5"/>
  <c r="BC286" i="5"/>
  <c r="AC237" i="5"/>
  <c r="H251" i="5"/>
  <c r="CA258" i="5"/>
  <c r="BB263" i="5"/>
  <c r="G268" i="5"/>
  <c r="AM270" i="5"/>
  <c r="BM272" i="5"/>
  <c r="AU275" i="5"/>
  <c r="AD277" i="5"/>
  <c r="D279" i="5"/>
  <c r="AU280" i="5"/>
  <c r="CC281" i="5"/>
  <c r="CN282" i="5"/>
  <c r="CM283" i="5"/>
  <c r="CF284" i="5"/>
  <c r="AX285" i="5"/>
  <c r="CK285" i="5"/>
  <c r="BD286" i="5"/>
  <c r="BY230" i="5"/>
  <c r="V242" i="5"/>
  <c r="CN247" i="5"/>
  <c r="BP252" i="5"/>
  <c r="CG254" i="5"/>
  <c r="CG256" i="5"/>
  <c r="T258" i="5"/>
  <c r="AQ259" i="5"/>
  <c r="BM260" i="5"/>
  <c r="CG261" i="5"/>
  <c r="D263" i="5"/>
  <c r="H264" i="5"/>
  <c r="I265" i="5"/>
  <c r="CK265" i="5"/>
  <c r="BG267" i="5"/>
  <c r="BY270" i="5"/>
  <c r="AI272" i="5"/>
  <c r="E273" i="5"/>
  <c r="AU274" i="5"/>
  <c r="P275" i="5"/>
  <c r="C278" i="5"/>
  <c r="AD280" i="5"/>
  <c r="AD282" i="5"/>
  <c r="CB283" i="5"/>
  <c r="AO285" i="5"/>
  <c r="BT252" i="5"/>
  <c r="AO258" i="5"/>
  <c r="V263" i="5"/>
  <c r="K266" i="5"/>
  <c r="AF269" i="5"/>
  <c r="BQ271" i="5"/>
  <c r="CE273" i="5"/>
  <c r="CH275" i="5"/>
  <c r="BE277" i="5"/>
  <c r="CE278" i="5"/>
  <c r="BF279" i="5"/>
  <c r="AJ281" i="5"/>
  <c r="BG282" i="5"/>
  <c r="AM283" i="5"/>
  <c r="BC284" i="5"/>
  <c r="BJ285" i="5"/>
  <c r="BP286" i="5"/>
  <c r="BR208" i="5"/>
  <c r="AX236" i="5"/>
  <c r="BJ244" i="5"/>
  <c r="BM250" i="5"/>
  <c r="BB253" i="5"/>
  <c r="CJ255" i="5"/>
  <c r="AR257" i="5"/>
  <c r="BP258" i="5"/>
  <c r="CM259" i="5"/>
  <c r="T261" i="5"/>
  <c r="AJ262" i="5"/>
  <c r="AR263" i="5"/>
  <c r="AT264" i="5"/>
  <c r="AT265" i="5"/>
  <c r="AF266" i="5"/>
  <c r="T267" i="5"/>
  <c r="E268" i="5"/>
  <c r="BZ268" i="5"/>
  <c r="BE269" i="5"/>
  <c r="AK270" i="5"/>
  <c r="P271" i="5"/>
  <c r="CK271" i="5"/>
  <c r="BJ272" i="5"/>
  <c r="AF273" i="5"/>
  <c r="G274" i="5"/>
  <c r="BQ274" i="5"/>
  <c r="AQ275" i="5"/>
  <c r="I276" i="5"/>
  <c r="BN276" i="5"/>
  <c r="AB277" i="5"/>
  <c r="BR277" i="5"/>
  <c r="R278" i="5"/>
  <c r="BC278" i="5"/>
  <c r="CM278" i="5"/>
  <c r="AI279" i="5"/>
  <c r="BP279" i="5"/>
  <c r="K280" i="5"/>
  <c r="AR280" i="5"/>
  <c r="BX280" i="5"/>
  <c r="P281" i="5"/>
  <c r="AT281" i="5"/>
  <c r="CA281" i="5"/>
  <c r="O282" i="5"/>
  <c r="AN282" i="5"/>
  <c r="BL282" i="5"/>
  <c r="CJ282" i="5"/>
  <c r="U283" i="5"/>
  <c r="AR283" i="5"/>
  <c r="BN283" i="5"/>
  <c r="CJ283" i="5"/>
  <c r="Q284" i="5"/>
  <c r="AK284" i="5"/>
  <c r="BG284" i="5"/>
  <c r="CC284" i="5"/>
  <c r="I285" i="5"/>
  <c r="AB285" i="5"/>
  <c r="AV285" i="5"/>
  <c r="BP285" i="5"/>
  <c r="CI285" i="5"/>
  <c r="N286" i="5"/>
  <c r="AG286" i="5"/>
  <c r="BA286" i="5"/>
  <c r="BU286" i="5"/>
  <c r="CN286" i="5"/>
  <c r="CL216" i="5"/>
  <c r="BP250" i="5"/>
  <c r="BB257" i="5"/>
  <c r="H260" i="5"/>
  <c r="AR262" i="5"/>
  <c r="BC264" i="5"/>
  <c r="AI266" i="5"/>
  <c r="F268" i="5"/>
  <c r="BF269" i="5"/>
  <c r="Q271" i="5"/>
  <c r="BK272" i="5"/>
  <c r="H274" i="5"/>
  <c r="AR275" i="5"/>
  <c r="BO276" i="5"/>
  <c r="BS277" i="5"/>
  <c r="S278" i="5"/>
  <c r="AJ279" i="5"/>
  <c r="L280" i="5"/>
  <c r="BY280" i="5"/>
  <c r="AU281" i="5"/>
  <c r="AP282" i="5"/>
  <c r="CK282" i="5"/>
  <c r="BO283" i="5"/>
  <c r="R284" i="5"/>
  <c r="BH284" i="5"/>
  <c r="J285" i="5"/>
  <c r="AW285" i="5"/>
  <c r="CJ285" i="5"/>
  <c r="AI286" i="5"/>
  <c r="BV286" i="5"/>
  <c r="BJ245" i="5"/>
  <c r="BY253" i="5"/>
  <c r="BC257" i="5"/>
  <c r="I260" i="5"/>
  <c r="AS262" i="5"/>
  <c r="BD264" i="5"/>
  <c r="AP266" i="5"/>
  <c r="AB267" i="5"/>
  <c r="BG269" i="5"/>
  <c r="E272" i="5"/>
  <c r="I274" i="5"/>
  <c r="BX274" i="5"/>
  <c r="BQ276" i="5"/>
  <c r="BT277" i="5"/>
  <c r="BE278" i="5"/>
  <c r="AK279" i="5"/>
  <c r="M280" i="5"/>
  <c r="CB280" i="5"/>
  <c r="AV281" i="5"/>
  <c r="Q282" i="5"/>
  <c r="BP282" i="5"/>
  <c r="W283" i="5"/>
  <c r="BP283" i="5"/>
  <c r="S284" i="5"/>
  <c r="BI284" i="5"/>
  <c r="K285" i="5"/>
  <c r="BS285" i="5"/>
  <c r="AJ286" i="5"/>
  <c r="BX266" i="5"/>
  <c r="BS273" i="5"/>
  <c r="AN278" i="5"/>
  <c r="BA279" i="5"/>
  <c r="C281" i="5"/>
  <c r="CA282" i="5"/>
  <c r="AE284" i="5"/>
  <c r="BI285" i="5"/>
  <c r="BN286" i="5"/>
  <c r="G249" i="5"/>
  <c r="Z255" i="5"/>
  <c r="BK259" i="5"/>
  <c r="W264" i="5"/>
  <c r="CM266" i="5"/>
  <c r="CL270" i="5"/>
  <c r="N273" i="5"/>
  <c r="AA275" i="5"/>
  <c r="F278" i="5"/>
  <c r="X279" i="5"/>
  <c r="BP280" i="5"/>
  <c r="BQ281" i="5"/>
  <c r="CF282" i="5"/>
  <c r="BJ283" i="5"/>
  <c r="BV284" i="5"/>
  <c r="AR285" i="5"/>
  <c r="H286" i="5"/>
  <c r="CI286" i="5"/>
  <c r="U194" i="5"/>
  <c r="Q194" i="5"/>
  <c r="CL203" i="5"/>
  <c r="AM202" i="5"/>
  <c r="CC200" i="5"/>
  <c r="AD199" i="5"/>
  <c r="BT197" i="5"/>
  <c r="U196" i="5"/>
  <c r="BK194" i="5"/>
  <c r="AR200" i="5"/>
  <c r="CH198" i="5"/>
  <c r="AI197" i="5"/>
  <c r="BY195" i="5"/>
  <c r="Z194" i="5"/>
  <c r="AM198" i="5"/>
  <c r="AJ201" i="5"/>
  <c r="AO199" i="5"/>
  <c r="BW202" i="5"/>
  <c r="F195" i="5"/>
  <c r="BJ194" i="5"/>
  <c r="U204" i="5"/>
  <c r="CI194" i="5"/>
  <c r="AX194" i="5"/>
  <c r="CO200" i="5"/>
  <c r="BD200" i="5"/>
  <c r="I194" i="5"/>
  <c r="E194" i="5"/>
  <c r="BZ203" i="5"/>
  <c r="AA202" i="5"/>
  <c r="BQ200" i="5"/>
  <c r="R199" i="5"/>
  <c r="BH197" i="5"/>
  <c r="I196" i="5"/>
  <c r="AY194" i="5"/>
  <c r="AF200" i="5"/>
  <c r="BV198" i="5"/>
  <c r="W197" i="5"/>
  <c r="BM195" i="5"/>
  <c r="N194" i="5"/>
  <c r="CB196" i="5"/>
  <c r="CC204" i="5"/>
  <c r="L197" i="5"/>
  <c r="BY199" i="5"/>
  <c r="Q195" i="5"/>
  <c r="BM199" i="5"/>
  <c r="BD196" i="5"/>
  <c r="K194" i="5"/>
  <c r="CC196" i="5"/>
  <c r="BA199" i="5"/>
  <c r="AH194" i="5"/>
  <c r="BQ196" i="5"/>
  <c r="BV194" i="5"/>
  <c r="X201" i="5"/>
  <c r="CB200" i="5"/>
  <c r="J194" i="5"/>
  <c r="BG197" i="5"/>
  <c r="AY202" i="5"/>
  <c r="BW194" i="5"/>
  <c r="AL194" i="5"/>
  <c r="AJ194" i="5"/>
  <c r="AF194" i="5"/>
  <c r="AB194" i="5"/>
  <c r="BN203" i="5"/>
  <c r="O202" i="5"/>
  <c r="BE200" i="5"/>
  <c r="F199" i="5"/>
  <c r="AV197" i="5"/>
  <c r="CL195" i="5"/>
  <c r="AM194" i="5"/>
  <c r="T200" i="5"/>
  <c r="BJ198" i="5"/>
  <c r="K197" i="5"/>
  <c r="BA195" i="5"/>
  <c r="H194" i="5"/>
  <c r="D194" i="5"/>
  <c r="CF201" i="5"/>
  <c r="BW198" i="5"/>
  <c r="BN195" i="5"/>
  <c r="CK199" i="5"/>
  <c r="AC195" i="5"/>
  <c r="AI194" i="5"/>
  <c r="BT201" i="5"/>
  <c r="U200" i="5"/>
  <c r="BB195" i="5"/>
  <c r="BP196" i="5"/>
  <c r="AP195" i="5"/>
  <c r="G194" i="5"/>
  <c r="CL199" i="5"/>
  <c r="AD195" i="5"/>
  <c r="AR196" i="5"/>
  <c r="CI202" i="5"/>
  <c r="R195" i="5"/>
  <c r="AG204" i="5"/>
  <c r="O198" i="5"/>
  <c r="AC199" i="5"/>
  <c r="BK202" i="5"/>
  <c r="BP200" i="5"/>
  <c r="I204" i="5"/>
  <c r="CF197" i="5"/>
  <c r="AU197" i="5"/>
  <c r="X194" i="5"/>
  <c r="T194" i="5"/>
  <c r="P194" i="5"/>
  <c r="BB203" i="5"/>
  <c r="C202" i="5"/>
  <c r="AS200" i="5"/>
  <c r="CI198" i="5"/>
  <c r="AJ197" i="5"/>
  <c r="BZ195" i="5"/>
  <c r="AA194" i="5"/>
  <c r="H200" i="5"/>
  <c r="AX198" i="5"/>
  <c r="CN196" i="5"/>
  <c r="AO195" i="5"/>
  <c r="L194" i="5"/>
  <c r="AP203" i="5"/>
  <c r="AG200" i="5"/>
  <c r="X197" i="5"/>
  <c r="O194" i="5"/>
  <c r="AL198" i="5"/>
  <c r="AE194" i="5"/>
  <c r="AD203" i="5"/>
  <c r="BK198" i="5"/>
  <c r="C194" i="5"/>
  <c r="Z198" i="5"/>
  <c r="W201" i="5"/>
  <c r="E195" i="5"/>
  <c r="BE204" i="5"/>
  <c r="AV201" i="5"/>
  <c r="K201" i="5"/>
  <c r="CH194" i="5"/>
  <c r="AS204" i="5"/>
  <c r="CE197" i="5"/>
  <c r="R194" i="5"/>
  <c r="BE196" i="5"/>
  <c r="BS197" i="5"/>
  <c r="L201" i="5"/>
  <c r="C198" i="5"/>
  <c r="Q199" i="5"/>
  <c r="AC194" i="5"/>
  <c r="AP199" i="5"/>
  <c r="E199" i="5"/>
  <c r="W194" i="5"/>
  <c r="S194" i="5"/>
  <c r="BQ204" i="5"/>
  <c r="R203" i="5"/>
  <c r="BH201" i="5"/>
  <c r="I200" i="5"/>
  <c r="AY198" i="5"/>
  <c r="CO196" i="5"/>
  <c r="N198" i="5"/>
  <c r="F203" i="5"/>
  <c r="B198" i="5"/>
  <c r="AD194" i="5"/>
  <c r="BZ199" i="5"/>
  <c r="AA198" i="5"/>
  <c r="CN200" i="5"/>
  <c r="AF196" i="5"/>
  <c r="V194" i="5"/>
  <c r="BN199" i="5"/>
  <c r="T196" i="5"/>
  <c r="F194" i="5"/>
  <c r="BB199" i="5"/>
  <c r="AS196" i="5"/>
  <c r="H196" i="5"/>
  <c r="AG194" i="5"/>
  <c r="AG196" i="5"/>
  <c r="CK195" i="5"/>
  <c r="BB211" i="5" l="1"/>
  <c r="R208" i="5"/>
  <c r="CP203" i="5"/>
  <c r="AH198" i="5"/>
  <c r="AT213" i="5"/>
  <c r="AU210" i="5"/>
  <c r="CF206" i="5"/>
  <c r="Y202" i="5"/>
  <c r="M195" i="5"/>
  <c r="CK248" i="5"/>
  <c r="K247" i="5"/>
  <c r="Z245" i="5"/>
  <c r="AI243" i="5"/>
  <c r="AH241" i="5"/>
  <c r="AG239" i="5"/>
  <c r="AG237" i="5"/>
  <c r="AE235" i="5"/>
  <c r="AE233" i="5"/>
  <c r="AD231" i="5"/>
  <c r="AD229" i="5"/>
  <c r="L227" i="5"/>
  <c r="CD224" i="5"/>
  <c r="AP222" i="5"/>
  <c r="BY219" i="5"/>
  <c r="P217" i="5"/>
  <c r="AU214" i="5"/>
  <c r="BO211" i="5"/>
  <c r="AJ208" i="5"/>
  <c r="R204" i="5"/>
  <c r="BQ198" i="5"/>
  <c r="BQ210" i="5"/>
  <c r="BZ207" i="5"/>
  <c r="AD204" i="5"/>
  <c r="CP199" i="5"/>
  <c r="AW257" i="5"/>
  <c r="AW290" i="5" s="1"/>
  <c r="CM255" i="5"/>
  <c r="AN254" i="5"/>
  <c r="CD252" i="5"/>
  <c r="AD251" i="5"/>
  <c r="BG249" i="5"/>
  <c r="CI247" i="5"/>
  <c r="W246" i="5"/>
  <c r="AZ244" i="5"/>
  <c r="BT242" i="5"/>
  <c r="CI240" i="5"/>
  <c r="H239" i="5"/>
  <c r="W237" i="5"/>
  <c r="AL235" i="5"/>
  <c r="BA233" i="5"/>
  <c r="BO231" i="5"/>
  <c r="CD229" i="5"/>
  <c r="CH227" i="5"/>
  <c r="CE225" i="5"/>
  <c r="BQ223" i="5"/>
  <c r="BE218" i="5"/>
  <c r="Z212" i="5"/>
  <c r="CI205" i="5"/>
  <c r="CH228" i="5"/>
  <c r="AT224" i="5"/>
  <c r="CM219" i="5"/>
  <c r="BP214" i="5"/>
  <c r="J210" i="5"/>
  <c r="BE203" i="5"/>
  <c r="AW250" i="5"/>
  <c r="CG246" i="5"/>
  <c r="BX242" i="5"/>
  <c r="O239" i="5"/>
  <c r="T235" i="5"/>
  <c r="CB230" i="5"/>
  <c r="H225" i="5"/>
  <c r="BB217" i="5"/>
  <c r="BW210" i="5"/>
  <c r="N200" i="5"/>
  <c r="AJ220" i="5"/>
  <c r="CH212" i="5"/>
  <c r="BX202" i="5"/>
  <c r="BO238" i="5"/>
  <c r="CP227" i="5"/>
  <c r="BM217" i="5"/>
  <c r="Y204" i="5"/>
  <c r="AW205" i="5"/>
  <c r="B217" i="5"/>
  <c r="BI206" i="5"/>
  <c r="BR206" i="5"/>
  <c r="CN195" i="5"/>
  <c r="AC211" i="5"/>
  <c r="CC207" i="5"/>
  <c r="BD203" i="5"/>
  <c r="BK197" i="5"/>
  <c r="Y213" i="5"/>
  <c r="U210" i="5"/>
  <c r="BA206" i="5"/>
  <c r="CA201" i="5"/>
  <c r="BS195" i="5"/>
  <c r="BW248" i="5"/>
  <c r="CL246" i="5"/>
  <c r="K245" i="5"/>
  <c r="S243" i="5"/>
  <c r="S241" i="5"/>
  <c r="R239" i="5"/>
  <c r="Q237" i="5"/>
  <c r="P235" i="5"/>
  <c r="O233" i="5"/>
  <c r="O231" i="5"/>
  <c r="M229" i="5"/>
  <c r="CI226" i="5"/>
  <c r="BM224" i="5"/>
  <c r="W222" i="5"/>
  <c r="BB219" i="5"/>
  <c r="CJ216" i="5"/>
  <c r="Z214" i="5"/>
  <c r="AQ211" i="5"/>
  <c r="CP207" i="5"/>
  <c r="BP203" i="5"/>
  <c r="H198" i="5"/>
  <c r="AW210" i="5"/>
  <c r="BA207" i="5"/>
  <c r="CN203" i="5"/>
  <c r="AX199" i="5"/>
  <c r="AK257" i="5"/>
  <c r="CA255" i="5"/>
  <c r="AB254" i="5"/>
  <c r="BR252" i="5"/>
  <c r="Q251" i="5"/>
  <c r="AS249" i="5"/>
  <c r="BV247" i="5"/>
  <c r="J246" i="5"/>
  <c r="AM244" i="5"/>
  <c r="BF242" i="5"/>
  <c r="BT240" i="5"/>
  <c r="CI238" i="5"/>
  <c r="I237" i="5"/>
  <c r="X235" i="5"/>
  <c r="AL233" i="5"/>
  <c r="BA231" i="5"/>
  <c r="BO229" i="5"/>
  <c r="BQ227" i="5"/>
  <c r="BP225" i="5"/>
  <c r="AZ223" i="5"/>
  <c r="AJ218" i="5"/>
  <c r="F212" i="5"/>
  <c r="B205" i="5"/>
  <c r="G228" i="5"/>
  <c r="AF224" i="5"/>
  <c r="BV219" i="5"/>
  <c r="AZ214" i="5"/>
  <c r="BA209" i="5"/>
  <c r="BW201" i="5"/>
  <c r="AK250" i="5"/>
  <c r="BU246" i="5"/>
  <c r="BK242" i="5"/>
  <c r="BQ238" i="5"/>
  <c r="AI234" i="5"/>
  <c r="BN230" i="5"/>
  <c r="CI224" i="5"/>
  <c r="U217" i="5"/>
  <c r="BN209" i="5"/>
  <c r="O197" i="5"/>
  <c r="V220" i="5"/>
  <c r="BU212" i="5"/>
  <c r="BD202" i="5"/>
  <c r="BC238" i="5"/>
  <c r="CD227" i="5"/>
  <c r="AZ217" i="5"/>
  <c r="B204" i="5"/>
  <c r="AF205" i="5"/>
  <c r="CE216" i="5"/>
  <c r="AU206" i="5"/>
  <c r="AT206" i="5"/>
  <c r="BQ194" i="5"/>
  <c r="E211" i="5"/>
  <c r="BD207" i="5"/>
  <c r="L203" i="5"/>
  <c r="CL196" i="5"/>
  <c r="G213" i="5"/>
  <c r="CL209" i="5"/>
  <c r="AA206" i="5"/>
  <c r="AN201" i="5"/>
  <c r="BP194" i="5"/>
  <c r="BI248" i="5"/>
  <c r="BW246" i="5"/>
  <c r="CK244" i="5"/>
  <c r="D243" i="5"/>
  <c r="C241" i="5"/>
  <c r="C239" i="5"/>
  <c r="CP236" i="5"/>
  <c r="CP234" i="5"/>
  <c r="CO232" i="5"/>
  <c r="CN230" i="5"/>
  <c r="CL228" i="5"/>
  <c r="BR226" i="5"/>
  <c r="AR224" i="5"/>
  <c r="B222" i="5"/>
  <c r="AH219" i="5"/>
  <c r="BM216" i="5"/>
  <c r="H214" i="5"/>
  <c r="R211" i="5"/>
  <c r="BM207" i="5"/>
  <c r="AI203" i="5"/>
  <c r="AC197" i="5"/>
  <c r="AE210" i="5"/>
  <c r="AB207" i="5"/>
  <c r="BH203" i="5"/>
  <c r="G199" i="5"/>
  <c r="Y257" i="5"/>
  <c r="BO255" i="5"/>
  <c r="P254" i="5"/>
  <c r="BF252" i="5"/>
  <c r="C251" i="5"/>
  <c r="AF249" i="5"/>
  <c r="BI247" i="5"/>
  <c r="CL245" i="5"/>
  <c r="Z244" i="5"/>
  <c r="AR242" i="5"/>
  <c r="BF240" i="5"/>
  <c r="BU238" i="5"/>
  <c r="CJ236" i="5"/>
  <c r="I235" i="5"/>
  <c r="X233" i="5"/>
  <c r="AL231" i="5"/>
  <c r="BA229" i="5"/>
  <c r="BB227" i="5"/>
  <c r="BA225" i="5"/>
  <c r="AG223" i="5"/>
  <c r="R217" i="5"/>
  <c r="BY211" i="5"/>
  <c r="BH204" i="5"/>
  <c r="CI227" i="5"/>
  <c r="CC223" i="5"/>
  <c r="BU218" i="5"/>
  <c r="AK214" i="5"/>
  <c r="AG209" i="5"/>
  <c r="AT201" i="5"/>
  <c r="CP249" i="5"/>
  <c r="CP245" i="5"/>
  <c r="AX242" i="5"/>
  <c r="BD238" i="5"/>
  <c r="V234" i="5"/>
  <c r="N230" i="5"/>
  <c r="AX223" i="5"/>
  <c r="F217" i="5"/>
  <c r="AT209" i="5"/>
  <c r="CD194" i="5"/>
  <c r="BK219" i="5"/>
  <c r="CA211" i="5"/>
  <c r="BE201" i="5"/>
  <c r="AB237" i="5"/>
  <c r="AH227" i="5"/>
  <c r="N216" i="5"/>
  <c r="G202" i="5"/>
  <c r="AG203" i="5"/>
  <c r="AI216" i="5"/>
  <c r="BT204" i="5"/>
  <c r="W205" i="5"/>
  <c r="AT195" i="5"/>
  <c r="BV210" i="5"/>
  <c r="U207" i="5"/>
  <c r="BN202" i="5"/>
  <c r="N196" i="5"/>
  <c r="BY212" i="5"/>
  <c r="BO209" i="5"/>
  <c r="CH205" i="5"/>
  <c r="CL200" i="5"/>
  <c r="AF250" i="5"/>
  <c r="AT248" i="5"/>
  <c r="BH246" i="5"/>
  <c r="BW244" i="5"/>
  <c r="CD242" i="5"/>
  <c r="CC240" i="5"/>
  <c r="CB238" i="5"/>
  <c r="CA236" i="5"/>
  <c r="BZ234" i="5"/>
  <c r="BZ232" i="5"/>
  <c r="BX230" i="5"/>
  <c r="BV228" i="5"/>
  <c r="AZ226" i="5"/>
  <c r="X224" i="5"/>
  <c r="BX221" i="5"/>
  <c r="O219" i="5"/>
  <c r="AT216" i="5"/>
  <c r="BZ213" i="5"/>
  <c r="CF210" i="5"/>
  <c r="AM207" i="5"/>
  <c r="CM202" i="5"/>
  <c r="AN196" i="5"/>
  <c r="H210" i="5"/>
  <c r="D207" i="5"/>
  <c r="AC203" i="5"/>
  <c r="AV198" i="5"/>
  <c r="M257" i="5"/>
  <c r="BC255" i="5"/>
  <c r="D254" i="5"/>
  <c r="AT252" i="5"/>
  <c r="AT290" i="5" s="1"/>
  <c r="CE250" i="5"/>
  <c r="S249" i="5"/>
  <c r="AV247" i="5"/>
  <c r="BY245" i="5"/>
  <c r="M244" i="5"/>
  <c r="AC242" i="5"/>
  <c r="AR240" i="5"/>
  <c r="BG238" i="5"/>
  <c r="BV236" i="5"/>
  <c r="CJ234" i="5"/>
  <c r="I233" i="5"/>
  <c r="X231" i="5"/>
  <c r="AL229" i="5"/>
  <c r="AM227" i="5"/>
  <c r="AJ225" i="5"/>
  <c r="Q223" i="5"/>
  <c r="CM216" i="5"/>
  <c r="O211" i="5"/>
  <c r="AU202" i="5"/>
  <c r="BV227" i="5"/>
  <c r="BO223" i="5"/>
  <c r="BF218" i="5"/>
  <c r="CD213" i="5"/>
  <c r="B208" i="5"/>
  <c r="U201" i="5"/>
  <c r="CD249" i="5"/>
  <c r="CD245" i="5"/>
  <c r="K242" i="5"/>
  <c r="BR237" i="5"/>
  <c r="I234" i="5"/>
  <c r="CP229" i="5"/>
  <c r="T223" i="5"/>
  <c r="E216" i="5"/>
  <c r="CN207" i="5"/>
  <c r="E225" i="5"/>
  <c r="Y218" i="5"/>
  <c r="BF210" i="5"/>
  <c r="BI198" i="5"/>
  <c r="BR235" i="5"/>
  <c r="AZ225" i="5"/>
  <c r="AQ214" i="5"/>
  <c r="CD197" i="5"/>
  <c r="CF200" i="5"/>
  <c r="BA214" i="5"/>
  <c r="AE202" i="5"/>
  <c r="S201" i="5"/>
  <c r="AL196" i="5"/>
  <c r="AX210" i="5"/>
  <c r="CG206" i="5"/>
  <c r="Z202" i="5"/>
  <c r="S195" i="5"/>
  <c r="BC212" i="5"/>
  <c r="AP209" i="5"/>
  <c r="BC205" i="5"/>
  <c r="AW200" i="5"/>
  <c r="Q250" i="5"/>
  <c r="AF248" i="5"/>
  <c r="AT246" i="5"/>
  <c r="BI244" i="5"/>
  <c r="BN242" i="5"/>
  <c r="BM240" i="5"/>
  <c r="BL238" i="5"/>
  <c r="BL236" i="5"/>
  <c r="BK234" i="5"/>
  <c r="BJ232" i="5"/>
  <c r="BI230" i="5"/>
  <c r="BB228" i="5"/>
  <c r="AI226" i="5"/>
  <c r="G224" i="5"/>
  <c r="BB221" i="5"/>
  <c r="CH218" i="5"/>
  <c r="Z216" i="5"/>
  <c r="BG213" i="5"/>
  <c r="BI210" i="5"/>
  <c r="G207" i="5"/>
  <c r="AS202" i="5"/>
  <c r="BQ195" i="5"/>
  <c r="CB209" i="5"/>
  <c r="BS206" i="5"/>
  <c r="CH202" i="5"/>
  <c r="F198" i="5"/>
  <c r="CP256" i="5"/>
  <c r="AQ255" i="5"/>
  <c r="CG253" i="5"/>
  <c r="AH252" i="5"/>
  <c r="BR250" i="5"/>
  <c r="F249" i="5"/>
  <c r="AI247" i="5"/>
  <c r="BL245" i="5"/>
  <c r="CO243" i="5"/>
  <c r="O242" i="5"/>
  <c r="AD240" i="5"/>
  <c r="AS238" i="5"/>
  <c r="BG236" i="5"/>
  <c r="BU234" i="5"/>
  <c r="CJ232" i="5"/>
  <c r="I231" i="5"/>
  <c r="X229" i="5"/>
  <c r="X227" i="5"/>
  <c r="T225" i="5"/>
  <c r="D222" i="5"/>
  <c r="BV216" i="5"/>
  <c r="CJ210" i="5"/>
  <c r="S202" i="5"/>
  <c r="AI227" i="5"/>
  <c r="BV222" i="5"/>
  <c r="AQ218" i="5"/>
  <c r="BO213" i="5"/>
  <c r="BY207" i="5"/>
  <c r="V200" i="5"/>
  <c r="J249" i="5"/>
  <c r="BR245" i="5"/>
  <c r="CM241" i="5"/>
  <c r="BE237" i="5"/>
  <c r="BJ233" i="5"/>
  <c r="BQ228" i="5"/>
  <c r="F223" i="5"/>
  <c r="CE215" i="5"/>
  <c r="H207" i="5"/>
  <c r="AX224" i="5"/>
  <c r="CN217" i="5"/>
  <c r="CO209" i="5"/>
  <c r="CG197" i="5"/>
  <c r="V235" i="5"/>
  <c r="BU224" i="5"/>
  <c r="AE213" i="5"/>
  <c r="F197" i="5"/>
  <c r="CJ199" i="5"/>
  <c r="BV213" i="5"/>
  <c r="BJ200" i="5"/>
  <c r="C201" i="5"/>
  <c r="CI195" i="5"/>
  <c r="V210" i="5"/>
  <c r="BB206" i="5"/>
  <c r="CH201" i="5"/>
  <c r="E215" i="5"/>
  <c r="AH212" i="5"/>
  <c r="K209" i="5"/>
  <c r="P205" i="5"/>
  <c r="F200" i="5"/>
  <c r="C250" i="5"/>
  <c r="Q248" i="5"/>
  <c r="AF246" i="5"/>
  <c r="AU244" i="5"/>
  <c r="AY242" i="5"/>
  <c r="AX240" i="5"/>
  <c r="AW238" i="5"/>
  <c r="AV236" i="5"/>
  <c r="AU234" i="5"/>
  <c r="AT232" i="5"/>
  <c r="AS230" i="5"/>
  <c r="AL228" i="5"/>
  <c r="Q226" i="5"/>
  <c r="CB223" i="5"/>
  <c r="AI221" i="5"/>
  <c r="BO218" i="5"/>
  <c r="F216" i="5"/>
  <c r="AM213" i="5"/>
  <c r="AJ210" i="5"/>
  <c r="BT206" i="5"/>
  <c r="I202" i="5"/>
  <c r="BL194" i="5"/>
  <c r="BF209" i="5"/>
  <c r="AW206" i="5"/>
  <c r="BE202" i="5"/>
  <c r="AK197" i="5"/>
  <c r="CD256" i="5"/>
  <c r="AE255" i="5"/>
  <c r="BU253" i="5"/>
  <c r="V252" i="5"/>
  <c r="BE250" i="5"/>
  <c r="CH248" i="5"/>
  <c r="V247" i="5"/>
  <c r="AY245" i="5"/>
  <c r="CA243" i="5"/>
  <c r="CP241" i="5"/>
  <c r="P240" i="5"/>
  <c r="AD238" i="5"/>
  <c r="AR236" i="5"/>
  <c r="BG234" i="5"/>
  <c r="BV232" i="5"/>
  <c r="CJ230" i="5"/>
  <c r="J229" i="5"/>
  <c r="G227" i="5"/>
  <c r="C225" i="5"/>
  <c r="CB221" i="5"/>
  <c r="Q216" i="5"/>
  <c r="BE209" i="5"/>
  <c r="CB201" i="5"/>
  <c r="U227" i="5"/>
  <c r="BH222" i="5"/>
  <c r="CJ217" i="5"/>
  <c r="BN212" i="5"/>
  <c r="BE207" i="5"/>
  <c r="CE199" i="5"/>
  <c r="CM248" i="5"/>
  <c r="AH245" i="5"/>
  <c r="L241" i="5"/>
  <c r="AR237" i="5"/>
  <c r="AW233" i="5"/>
  <c r="AQ228" i="5"/>
  <c r="L222" i="5"/>
  <c r="BL214" i="5"/>
  <c r="CE206" i="5"/>
  <c r="AL224" i="5"/>
  <c r="CA217" i="5"/>
  <c r="CA209" i="5"/>
  <c r="AX197" i="5"/>
  <c r="J235" i="5"/>
  <c r="BI224" i="5"/>
  <c r="R213" i="5"/>
  <c r="AX196" i="5"/>
  <c r="BO199" i="5"/>
  <c r="BJ213" i="5"/>
  <c r="AM200" i="5"/>
  <c r="BH200" i="5"/>
  <c r="BN194" i="5"/>
  <c r="BF196" i="5"/>
  <c r="W198" i="5"/>
  <c r="CO206" i="5"/>
  <c r="AH205" i="5"/>
  <c r="AQ209" i="5"/>
  <c r="BD205" i="5"/>
  <c r="BA200" i="5"/>
  <c r="AJ214" i="5"/>
  <c r="BA211" i="5"/>
  <c r="Q208" i="5"/>
  <c r="CH203" i="5"/>
  <c r="AG198" i="5"/>
  <c r="BA249" i="5"/>
  <c r="BP247" i="5"/>
  <c r="CE245" i="5"/>
  <c r="D244" i="5"/>
  <c r="D242" i="5"/>
  <c r="D240" i="5"/>
  <c r="B238" i="5"/>
  <c r="CO235" i="5"/>
  <c r="CO233" i="5"/>
  <c r="CN231" i="5"/>
  <c r="CM229" i="5"/>
  <c r="CA227" i="5"/>
  <c r="BG225" i="5"/>
  <c r="Z223" i="5"/>
  <c r="BN220" i="5"/>
  <c r="D218" i="5"/>
  <c r="AK215" i="5"/>
  <c r="BQ212" i="5"/>
  <c r="BC209" i="5"/>
  <c r="BV205" i="5"/>
  <c r="BT200" i="5"/>
  <c r="BH211" i="5"/>
  <c r="CF208" i="5"/>
  <c r="BJ205" i="5"/>
  <c r="BA201" i="5"/>
  <c r="AA195" i="5"/>
  <c r="AT256" i="5"/>
  <c r="CJ254" i="5"/>
  <c r="CJ290" i="5" s="1"/>
  <c r="AK253" i="5"/>
  <c r="AK290" i="5" s="1"/>
  <c r="CA251" i="5"/>
  <c r="R250" i="5"/>
  <c r="AU248" i="5"/>
  <c r="BX246" i="5"/>
  <c r="L245" i="5"/>
  <c r="AK243" i="5"/>
  <c r="AX241" i="5"/>
  <c r="BM239" i="5"/>
  <c r="CB237" i="5"/>
  <c r="B236" i="5"/>
  <c r="P234" i="5"/>
  <c r="AE232" i="5"/>
  <c r="AT230" i="5"/>
  <c r="BC228" i="5"/>
  <c r="BA226" i="5"/>
  <c r="AS224" i="5"/>
  <c r="CA220" i="5"/>
  <c r="AY214" i="5"/>
  <c r="AF208" i="5"/>
  <c r="AH197" i="5"/>
  <c r="J226" i="5"/>
  <c r="BZ221" i="5"/>
  <c r="BD216" i="5"/>
  <c r="BU211" i="5"/>
  <c r="AA205" i="5"/>
  <c r="Q196" i="5"/>
  <c r="AE248" i="5"/>
  <c r="AE244" i="5"/>
  <c r="AN240" i="5"/>
  <c r="F236" i="5"/>
  <c r="AL232" i="5"/>
  <c r="AE227" i="5"/>
  <c r="J220" i="5"/>
  <c r="P213" i="5"/>
  <c r="S203" i="5"/>
  <c r="CB222" i="5"/>
  <c r="AC215" i="5"/>
  <c r="CN206" i="5"/>
  <c r="CJ241" i="5"/>
  <c r="CP231" i="5"/>
  <c r="T221" i="5"/>
  <c r="AV209" i="5"/>
  <c r="AM209" i="5"/>
  <c r="B221" i="5"/>
  <c r="AC210" i="5"/>
  <c r="CK196" i="5"/>
  <c r="BE206" i="5"/>
  <c r="CB203" i="5"/>
  <c r="Q209" i="5"/>
  <c r="Q205" i="5"/>
  <c r="J200" i="5"/>
  <c r="N214" i="5"/>
  <c r="AB211" i="5"/>
  <c r="CB207" i="5"/>
  <c r="AT203" i="5"/>
  <c r="BJ197" i="5"/>
  <c r="AM249" i="5"/>
  <c r="BB247" i="5"/>
  <c r="BP245" i="5"/>
  <c r="CE243" i="5"/>
  <c r="CD241" i="5"/>
  <c r="CC239" i="5"/>
  <c r="CA237" i="5"/>
  <c r="BZ235" i="5"/>
  <c r="BZ233" i="5"/>
  <c r="BX231" i="5"/>
  <c r="BW229" i="5"/>
  <c r="BK227" i="5"/>
  <c r="AQ225" i="5"/>
  <c r="E223" i="5"/>
  <c r="AS220" i="5"/>
  <c r="BY217" i="5"/>
  <c r="Q215" i="5"/>
  <c r="AT212" i="5"/>
  <c r="AC209" i="5"/>
  <c r="AM205" i="5"/>
  <c r="AD200" i="5"/>
  <c r="AN211" i="5"/>
  <c r="BE208" i="5"/>
  <c r="AG205" i="5"/>
  <c r="Q201" i="5"/>
  <c r="BB194" i="5"/>
  <c r="AH256" i="5"/>
  <c r="AH290" i="5" s="1"/>
  <c r="BX254" i="5"/>
  <c r="Y253" i="5"/>
  <c r="Y290" i="5" s="1"/>
  <c r="BO251" i="5"/>
  <c r="E250" i="5"/>
  <c r="AH248" i="5"/>
  <c r="BK246" i="5"/>
  <c r="CN244" i="5"/>
  <c r="U243" i="5"/>
  <c r="AJ241" i="5"/>
  <c r="AY239" i="5"/>
  <c r="BN237" i="5"/>
  <c r="CB235" i="5"/>
  <c r="B234" i="5"/>
  <c r="Q232" i="5"/>
  <c r="AF230" i="5"/>
  <c r="AN228" i="5"/>
  <c r="AL226" i="5"/>
  <c r="AB224" i="5"/>
  <c r="BF219" i="5"/>
  <c r="AG214" i="5"/>
  <c r="H208" i="5"/>
  <c r="BR196" i="5"/>
  <c r="BK225" i="5"/>
  <c r="BY220" i="5"/>
  <c r="AM216" i="5"/>
  <c r="BC211" i="5"/>
  <c r="C205" i="5"/>
  <c r="CE194" i="5"/>
  <c r="AZ247" i="5"/>
  <c r="S244" i="5"/>
  <c r="AA240" i="5"/>
  <c r="CH235" i="5"/>
  <c r="CM231" i="5"/>
  <c r="AG226" i="5"/>
  <c r="CH219" i="5"/>
  <c r="CO212" i="5"/>
  <c r="BG202" i="5"/>
  <c r="G222" i="5"/>
  <c r="P215" i="5"/>
  <c r="BV206" i="5"/>
  <c r="BX241" i="5"/>
  <c r="CD231" i="5"/>
  <c r="G221" i="5"/>
  <c r="AH209" i="5"/>
  <c r="AA209" i="5"/>
  <c r="CE220" i="5"/>
  <c r="Q210" i="5"/>
  <c r="BI196" i="5"/>
  <c r="AX205" i="5"/>
  <c r="P202" i="5"/>
  <c r="BV208" i="5"/>
  <c r="CA204" i="5"/>
  <c r="AY199" i="5"/>
  <c r="CJ213" i="5"/>
  <c r="D211" i="5"/>
  <c r="AT207" i="5"/>
  <c r="K203" i="5"/>
  <c r="CF196" i="5"/>
  <c r="Y249" i="5"/>
  <c r="AM247" i="5"/>
  <c r="BB245" i="5"/>
  <c r="BO243" i="5"/>
  <c r="BO241" i="5"/>
  <c r="BL239" i="5"/>
  <c r="BK237" i="5"/>
  <c r="BK235" i="5"/>
  <c r="BI233" i="5"/>
  <c r="BI231" i="5"/>
  <c r="BH229" i="5"/>
  <c r="AS227" i="5"/>
  <c r="Z225" i="5"/>
  <c r="CC222" i="5"/>
  <c r="Y220" i="5"/>
  <c r="BF217" i="5"/>
  <c r="CJ214" i="5"/>
  <c r="V212" i="5"/>
  <c r="CP208" i="5"/>
  <c r="E205" i="5"/>
  <c r="BU199" i="5"/>
  <c r="Q211" i="5"/>
  <c r="AI208" i="5"/>
  <c r="D205" i="5"/>
  <c r="BS200" i="5"/>
  <c r="BU257" i="5"/>
  <c r="BU290" i="5" s="1"/>
  <c r="V256" i="5"/>
  <c r="BL254" i="5"/>
  <c r="BL290" i="5" s="1"/>
  <c r="M253" i="5"/>
  <c r="BC251" i="5"/>
  <c r="CG249" i="5"/>
  <c r="U248" i="5"/>
  <c r="AX246" i="5"/>
  <c r="BZ244" i="5"/>
  <c r="G243" i="5"/>
  <c r="V241" i="5"/>
  <c r="AK239" i="5"/>
  <c r="AY237" i="5"/>
  <c r="BN235" i="5"/>
  <c r="CC233" i="5"/>
  <c r="C232" i="5"/>
  <c r="Q230" i="5"/>
  <c r="X228" i="5"/>
  <c r="V226" i="5"/>
  <c r="J224" i="5"/>
  <c r="AM219" i="5"/>
  <c r="BQ213" i="5"/>
  <c r="AQ206" i="5"/>
  <c r="CE195" i="5"/>
  <c r="AX225" i="5"/>
  <c r="BH220" i="5"/>
  <c r="CH215" i="5"/>
  <c r="AT210" i="5"/>
  <c r="BN204" i="5"/>
  <c r="AN251" i="5"/>
  <c r="AN247" i="5"/>
  <c r="BW243" i="5"/>
  <c r="AO239" i="5"/>
  <c r="BU235" i="5"/>
  <c r="BZ231" i="5"/>
  <c r="BU225" i="5"/>
  <c r="Y219" i="5"/>
  <c r="AH211" i="5"/>
  <c r="AG202" i="5"/>
  <c r="CI221" i="5"/>
  <c r="BE214" i="5"/>
  <c r="BI205" i="5"/>
  <c r="AB241" i="5"/>
  <c r="BC230" i="5"/>
  <c r="CJ219" i="5"/>
  <c r="AX207" i="5"/>
  <c r="BJ208" i="5"/>
  <c r="BD219" i="5"/>
  <c r="L209" i="5"/>
  <c r="CJ208" i="5"/>
  <c r="AZ203" i="5"/>
  <c r="I197" i="5"/>
  <c r="AX219" i="5"/>
  <c r="CB216" i="5"/>
  <c r="AR214" i="5"/>
  <c r="BM211" i="5"/>
  <c r="C209" i="5"/>
  <c r="AO205" i="5"/>
  <c r="AG201" i="5"/>
  <c r="CD243" i="5"/>
  <c r="P241" i="5"/>
  <c r="P237" i="5"/>
  <c r="CJ233" i="5"/>
  <c r="AQ230" i="5"/>
  <c r="V227" i="5"/>
  <c r="V223" i="5"/>
  <c r="BW219" i="5"/>
  <c r="CP215" i="5"/>
  <c r="AQ212" i="5"/>
  <c r="AF207" i="5"/>
  <c r="BX201" i="5"/>
  <c r="CC211" i="5"/>
  <c r="AV208" i="5"/>
  <c r="O203" i="5"/>
  <c r="BZ196" i="5"/>
  <c r="AR219" i="5"/>
  <c r="W216" i="5"/>
  <c r="W212" i="5"/>
  <c r="CM208" i="5"/>
  <c r="AY204" i="5"/>
  <c r="K199" i="5"/>
  <c r="BX208" i="5"/>
  <c r="CG203" i="5"/>
  <c r="AB196" i="5"/>
  <c r="CE202" i="5"/>
  <c r="Z200" i="5"/>
  <c r="BF197" i="5"/>
  <c r="B201" i="5"/>
  <c r="AT196" i="5"/>
  <c r="CP222" i="5"/>
  <c r="BF220" i="5"/>
  <c r="S218" i="5"/>
  <c r="BU215" i="5"/>
  <c r="AD213" i="5"/>
  <c r="BP210" i="5"/>
  <c r="BX207" i="5"/>
  <c r="AC204" i="5"/>
  <c r="CG199" i="5"/>
  <c r="BT228" i="5"/>
  <c r="H227" i="5"/>
  <c r="AK225" i="5"/>
  <c r="BA223" i="5"/>
  <c r="BK221" i="5"/>
  <c r="BG219" i="5"/>
  <c r="BE217" i="5"/>
  <c r="BA215" i="5"/>
  <c r="AZ213" i="5"/>
  <c r="AM211" i="5"/>
  <c r="O209" i="5"/>
  <c r="AR206" i="5"/>
  <c r="Y203" i="5"/>
  <c r="AW199" i="5"/>
  <c r="AB251" i="5"/>
  <c r="BR249" i="5"/>
  <c r="S248" i="5"/>
  <c r="BI246" i="5"/>
  <c r="J245" i="5"/>
  <c r="AW243" i="5"/>
  <c r="BZ241" i="5"/>
  <c r="N240" i="5"/>
  <c r="AP238" i="5"/>
  <c r="BS236" i="5"/>
  <c r="G235" i="5"/>
  <c r="AJ233" i="5"/>
  <c r="BM231" i="5"/>
  <c r="CC229" i="5"/>
  <c r="R227" i="5"/>
  <c r="BS224" i="5"/>
  <c r="BW221" i="5"/>
  <c r="CG218" i="5"/>
  <c r="BM215" i="5"/>
  <c r="BZ212" i="5"/>
  <c r="AD209" i="5"/>
  <c r="AS205" i="5"/>
  <c r="BV199" i="5"/>
  <c r="Z224" i="5"/>
  <c r="BU221" i="5"/>
  <c r="AK219" i="5"/>
  <c r="BO216" i="5"/>
  <c r="AE214" i="5"/>
  <c r="AY211" i="5"/>
  <c r="CB208" i="5"/>
  <c r="T205" i="5"/>
  <c r="G201" i="5"/>
  <c r="BR243" i="5"/>
  <c r="D241" i="5"/>
  <c r="D237" i="5"/>
  <c r="BX233" i="5"/>
  <c r="AE230" i="5"/>
  <c r="J227" i="5"/>
  <c r="J223" i="5"/>
  <c r="BJ219" i="5"/>
  <c r="CC215" i="5"/>
  <c r="AC212" i="5"/>
  <c r="P207" i="5"/>
  <c r="BC201" i="5"/>
  <c r="BQ211" i="5"/>
  <c r="AH208" i="5"/>
  <c r="CK202" i="5"/>
  <c r="AP196" i="5"/>
  <c r="AF219" i="5"/>
  <c r="K216" i="5"/>
  <c r="K212" i="5"/>
  <c r="BY208" i="5"/>
  <c r="AF204" i="5"/>
  <c r="BZ198" i="5"/>
  <c r="BL208" i="5"/>
  <c r="BR203" i="5"/>
  <c r="BK195" i="5"/>
  <c r="BO202" i="5"/>
  <c r="L200" i="5"/>
  <c r="AR197" i="5"/>
  <c r="CA200" i="5"/>
  <c r="AD196" i="5"/>
  <c r="BX222" i="5"/>
  <c r="AN220" i="5"/>
  <c r="CP217" i="5"/>
  <c r="AZ215" i="5"/>
  <c r="L213" i="5"/>
  <c r="AV210" i="5"/>
  <c r="AU207" i="5"/>
  <c r="CI203" i="5"/>
  <c r="AV199" i="5"/>
  <c r="BG228" i="5"/>
  <c r="CJ226" i="5"/>
  <c r="X225" i="5"/>
  <c r="AM223" i="5"/>
  <c r="AS221" i="5"/>
  <c r="AQ219" i="5"/>
  <c r="AP217" i="5"/>
  <c r="AL215" i="5"/>
  <c r="AJ213" i="5"/>
  <c r="S211" i="5"/>
  <c r="CH208" i="5"/>
  <c r="Z206" i="5"/>
  <c r="CN202" i="5"/>
  <c r="I199" i="5"/>
  <c r="P251" i="5"/>
  <c r="BF249" i="5"/>
  <c r="G248" i="5"/>
  <c r="AW246" i="5"/>
  <c r="CM244" i="5"/>
  <c r="AJ243" i="5"/>
  <c r="BM241" i="5"/>
  <c r="CO239" i="5"/>
  <c r="AC238" i="5"/>
  <c r="BF236" i="5"/>
  <c r="CI234" i="5"/>
  <c r="W233" i="5"/>
  <c r="AZ231" i="5"/>
  <c r="BP229" i="5"/>
  <c r="E227" i="5"/>
  <c r="BE224" i="5"/>
  <c r="BE221" i="5"/>
  <c r="BR218" i="5"/>
  <c r="AX215" i="5"/>
  <c r="BK212" i="5"/>
  <c r="J209" i="5"/>
  <c r="X205" i="5"/>
  <c r="AQ199" i="5"/>
  <c r="N224" i="5"/>
  <c r="BH221" i="5"/>
  <c r="X219" i="5"/>
  <c r="BB216" i="5"/>
  <c r="R214" i="5"/>
  <c r="AK211" i="5"/>
  <c r="BH208" i="5"/>
  <c r="CP204" i="5"/>
  <c r="BV200" i="5"/>
  <c r="BF243" i="5"/>
  <c r="AK240" i="5"/>
  <c r="CG236" i="5"/>
  <c r="BL233" i="5"/>
  <c r="S230" i="5"/>
  <c r="AQ226" i="5"/>
  <c r="CM222" i="5"/>
  <c r="AW219" i="5"/>
  <c r="BO215" i="5"/>
  <c r="AX211" i="5"/>
  <c r="CM206" i="5"/>
  <c r="AF201" i="5"/>
  <c r="BE211" i="5"/>
  <c r="BC207" i="5"/>
  <c r="BS202" i="5"/>
  <c r="F196" i="5"/>
  <c r="T219" i="5"/>
  <c r="AR215" i="5"/>
  <c r="CN211" i="5"/>
  <c r="BI208" i="5"/>
  <c r="O204" i="5"/>
  <c r="Z197" i="5"/>
  <c r="AZ208" i="5"/>
  <c r="AL203" i="5"/>
  <c r="G195" i="5"/>
  <c r="AH201" i="5"/>
  <c r="AU199" i="5"/>
  <c r="W196" i="5"/>
  <c r="W200" i="5"/>
  <c r="I195" i="5"/>
  <c r="BG222" i="5"/>
  <c r="T220" i="5"/>
  <c r="BW217" i="5"/>
  <c r="AH215" i="5"/>
  <c r="CJ212" i="5"/>
  <c r="Y210" i="5"/>
  <c r="W207" i="5"/>
  <c r="BG203" i="5"/>
  <c r="CM198" i="5"/>
  <c r="AT228" i="5"/>
  <c r="BW226" i="5"/>
  <c r="K225" i="5"/>
  <c r="Y223" i="5"/>
  <c r="AD221" i="5"/>
  <c r="AB219" i="5"/>
  <c r="X217" i="5"/>
  <c r="W215" i="5"/>
  <c r="U213" i="5"/>
  <c r="C211" i="5"/>
  <c r="BP208" i="5"/>
  <c r="B206" i="5"/>
  <c r="BJ202" i="5"/>
  <c r="BR198" i="5"/>
  <c r="D251" i="5"/>
  <c r="AT249" i="5"/>
  <c r="CJ247" i="5"/>
  <c r="AK246" i="5"/>
  <c r="CA244" i="5"/>
  <c r="W243" i="5"/>
  <c r="AY241" i="5"/>
  <c r="CB239" i="5"/>
  <c r="P238" i="5"/>
  <c r="AS236" i="5"/>
  <c r="BV234" i="5"/>
  <c r="J233" i="5"/>
  <c r="AM231" i="5"/>
  <c r="O229" i="5"/>
  <c r="BT226" i="5"/>
  <c r="CN223" i="5"/>
  <c r="AA221" i="5"/>
  <c r="G218" i="5"/>
  <c r="S215" i="5"/>
  <c r="CH211" i="5"/>
  <c r="BM208" i="5"/>
  <c r="J204" i="5"/>
  <c r="BE198" i="5"/>
  <c r="BG223" i="5"/>
  <c r="AH221" i="5"/>
  <c r="BL218" i="5"/>
  <c r="AB216" i="5"/>
  <c r="BF213" i="5"/>
  <c r="G211" i="5"/>
  <c r="CI207" i="5"/>
  <c r="AU204" i="5"/>
  <c r="BK199" i="5"/>
  <c r="AH243" i="5"/>
  <c r="CD239" i="5"/>
  <c r="BI236" i="5"/>
  <c r="BI232" i="5"/>
  <c r="AN229" i="5"/>
  <c r="CJ225" i="5"/>
  <c r="BO222" i="5"/>
  <c r="AK218" i="5"/>
  <c r="CD214" i="5"/>
  <c r="CG210" i="5"/>
  <c r="BC206" i="5"/>
  <c r="CN198" i="5"/>
  <c r="BZ210" i="5"/>
  <c r="CL206" i="5"/>
  <c r="AF202" i="5"/>
  <c r="BJ221" i="5"/>
  <c r="AO218" i="5"/>
  <c r="CK214" i="5"/>
  <c r="BP211" i="5"/>
  <c r="AN207" i="5"/>
  <c r="CJ202" i="5"/>
  <c r="BC195" i="5"/>
  <c r="AB208" i="5"/>
  <c r="G203" i="5"/>
  <c r="BK208" i="5"/>
  <c r="BX200" i="5"/>
  <c r="AN198" i="5"/>
  <c r="BT195" i="5"/>
  <c r="N199" i="5"/>
  <c r="BF194" i="5"/>
  <c r="AN222" i="5"/>
  <c r="C220" i="5"/>
  <c r="BD217" i="5"/>
  <c r="N215" i="5"/>
  <c r="BP212" i="5"/>
  <c r="D210" i="5"/>
  <c r="C207" i="5"/>
  <c r="X203" i="5"/>
  <c r="AU198" i="5"/>
  <c r="AG228" i="5"/>
  <c r="BJ226" i="5"/>
  <c r="CL224" i="5"/>
  <c r="I223" i="5"/>
  <c r="O221" i="5"/>
  <c r="M219" i="5"/>
  <c r="I217" i="5"/>
  <c r="G215" i="5"/>
  <c r="D213" i="5"/>
  <c r="CB210" i="5"/>
  <c r="AT208" i="5"/>
  <c r="BW205" i="5"/>
  <c r="AN202" i="5"/>
  <c r="S198" i="5"/>
  <c r="CG250" i="5"/>
  <c r="AH249" i="5"/>
  <c r="BX247" i="5"/>
  <c r="Y246" i="5"/>
  <c r="BO244" i="5"/>
  <c r="I243" i="5"/>
  <c r="AL241" i="5"/>
  <c r="BO239" i="5"/>
  <c r="C238" i="5"/>
  <c r="AF236" i="5"/>
  <c r="BI234" i="5"/>
  <c r="CL232" i="5"/>
  <c r="Z231" i="5"/>
  <c r="B229" i="5"/>
  <c r="BG226" i="5"/>
  <c r="BZ223" i="5"/>
  <c r="K221" i="5"/>
  <c r="CF217" i="5"/>
  <c r="D215" i="5"/>
  <c r="BR211" i="5"/>
  <c r="AO208" i="5"/>
  <c r="BX203" i="5"/>
  <c r="M198" i="5"/>
  <c r="AU223" i="5"/>
  <c r="U221" i="5"/>
  <c r="AY218" i="5"/>
  <c r="O216" i="5"/>
  <c r="AS213" i="5"/>
  <c r="CH210" i="5"/>
  <c r="BO207" i="5"/>
  <c r="AA204" i="5"/>
  <c r="AE199" i="5"/>
  <c r="V243" i="5"/>
  <c r="BR239" i="5"/>
  <c r="AW236" i="5"/>
  <c r="AW232" i="5"/>
  <c r="AB229" i="5"/>
  <c r="BX225" i="5"/>
  <c r="BC222" i="5"/>
  <c r="X218" i="5"/>
  <c r="BQ214" i="5"/>
  <c r="BS210" i="5"/>
  <c r="AM206" i="5"/>
  <c r="BH198" i="5"/>
  <c r="BN210" i="5"/>
  <c r="BX206" i="5"/>
  <c r="M202" i="5"/>
  <c r="AX221" i="5"/>
  <c r="AC218" i="5"/>
  <c r="BY214" i="5"/>
  <c r="BD211" i="5"/>
  <c r="Z207" i="5"/>
  <c r="BR202" i="5"/>
  <c r="T195" i="5"/>
  <c r="P208" i="5"/>
  <c r="CF202" i="5"/>
  <c r="O208" i="5"/>
  <c r="M199" i="5"/>
  <c r="BW197" i="5"/>
  <c r="AW194" i="5"/>
  <c r="AW198" i="5"/>
  <c r="CI204" i="5"/>
  <c r="X222" i="5"/>
  <c r="BZ219" i="5"/>
  <c r="AI217" i="5"/>
  <c r="CL214" i="5"/>
  <c r="AW212" i="5"/>
  <c r="BY209" i="5"/>
  <c r="BP206" i="5"/>
  <c r="CD202" i="5"/>
  <c r="E198" i="5"/>
  <c r="T228" i="5"/>
  <c r="AW226" i="5"/>
  <c r="BX224" i="5"/>
  <c r="CJ222" i="5"/>
  <c r="CN220" i="5"/>
  <c r="CJ218" i="5"/>
  <c r="CI216" i="5"/>
  <c r="CG214" i="5"/>
  <c r="CC212" i="5"/>
  <c r="BJ210" i="5"/>
  <c r="X208" i="5"/>
  <c r="BA205" i="5"/>
  <c r="J202" i="5"/>
  <c r="BY197" i="5"/>
  <c r="BU250" i="5"/>
  <c r="V249" i="5"/>
  <c r="BL247" i="5"/>
  <c r="M246" i="5"/>
  <c r="BC244" i="5"/>
  <c r="CK242" i="5"/>
  <c r="Y241" i="5"/>
  <c r="BB239" i="5"/>
  <c r="CE237" i="5"/>
  <c r="S236" i="5"/>
  <c r="AV234" i="5"/>
  <c r="BY232" i="5"/>
  <c r="M231" i="5"/>
  <c r="CD228" i="5"/>
  <c r="AT226" i="5"/>
  <c r="BL223" i="5"/>
  <c r="CK220" i="5"/>
  <c r="BQ217" i="5"/>
  <c r="CB214" i="5"/>
  <c r="AZ211" i="5"/>
  <c r="U208" i="5"/>
  <c r="AS203" i="5"/>
  <c r="BL197" i="5"/>
  <c r="AI223" i="5"/>
  <c r="H221" i="5"/>
  <c r="AL218" i="5"/>
  <c r="B216" i="5"/>
  <c r="AF213" i="5"/>
  <c r="BT210" i="5"/>
  <c r="AY207" i="5"/>
  <c r="C204" i="5"/>
  <c r="CP198" i="5"/>
  <c r="J243" i="5"/>
  <c r="BF239" i="5"/>
  <c r="AK236" i="5"/>
  <c r="AK232" i="5"/>
  <c r="P229" i="5"/>
  <c r="BL225" i="5"/>
  <c r="AQ222" i="5"/>
  <c r="K218" i="5"/>
  <c r="BD214" i="5"/>
  <c r="BE210" i="5"/>
  <c r="W206" i="5"/>
  <c r="AD198" i="5"/>
  <c r="BB210" i="5"/>
  <c r="BJ206" i="5"/>
  <c r="CJ201" i="5"/>
  <c r="AL221" i="5"/>
  <c r="Q218" i="5"/>
  <c r="BM214" i="5"/>
  <c r="AR211" i="5"/>
  <c r="J207" i="5"/>
  <c r="AV202" i="5"/>
  <c r="BX194" i="5"/>
  <c r="AK207" i="5"/>
  <c r="CE201" i="5"/>
  <c r="C208" i="5"/>
  <c r="CG198" i="5"/>
  <c r="BI197" i="5"/>
  <c r="M194" i="5"/>
  <c r="AI198" i="5"/>
  <c r="BV204" i="5"/>
  <c r="N197" i="5"/>
  <c r="V204" i="5"/>
  <c r="AM204" i="5"/>
  <c r="BK196" i="5"/>
  <c r="W203" i="5"/>
  <c r="AN195" i="5"/>
  <c r="BL202" i="5"/>
  <c r="AO221" i="5"/>
  <c r="B219" i="5"/>
  <c r="BC216" i="5"/>
  <c r="M214" i="5"/>
  <c r="BG211" i="5"/>
  <c r="CD208" i="5"/>
  <c r="BG205" i="5"/>
  <c r="AS201" i="5"/>
  <c r="Y195" i="5"/>
  <c r="BI227" i="5"/>
  <c r="CL225" i="5"/>
  <c r="R224" i="5"/>
  <c r="AD222" i="5"/>
  <c r="AC220" i="5"/>
  <c r="AA218" i="5"/>
  <c r="X216" i="5"/>
  <c r="V214" i="5"/>
  <c r="N212" i="5"/>
  <c r="CG209" i="5"/>
  <c r="AI207" i="5"/>
  <c r="AP204" i="5"/>
  <c r="CH200" i="5"/>
  <c r="AV195" i="5"/>
  <c r="Y250" i="5"/>
  <c r="BO248" i="5"/>
  <c r="P247" i="5"/>
  <c r="BF245" i="5"/>
  <c r="G244" i="5"/>
  <c r="AK242" i="5"/>
  <c r="BN240" i="5"/>
  <c r="B239" i="5"/>
  <c r="AE237" i="5"/>
  <c r="BH235" i="5"/>
  <c r="CK233" i="5"/>
  <c r="X232" i="5"/>
  <c r="BA230" i="5"/>
  <c r="Q228" i="5"/>
  <c r="AU225" i="5"/>
  <c r="CG222" i="5"/>
  <c r="BS219" i="5"/>
  <c r="CF216" i="5"/>
  <c r="BL213" i="5"/>
  <c r="BG210" i="5"/>
  <c r="BK206" i="5"/>
  <c r="CP201" i="5"/>
  <c r="CH224" i="5"/>
  <c r="BP222" i="5"/>
  <c r="I220" i="5"/>
  <c r="BN217" i="5"/>
  <c r="C215" i="5"/>
  <c r="BF212" i="5"/>
  <c r="BM209" i="5"/>
  <c r="BD206" i="5"/>
  <c r="AD202" i="5"/>
  <c r="G197" i="5"/>
  <c r="BL241" i="5"/>
  <c r="AQ238" i="5"/>
  <c r="CM234" i="5"/>
  <c r="BR231" i="5"/>
  <c r="BR227" i="5"/>
  <c r="AW224" i="5"/>
  <c r="CI220" i="5"/>
  <c r="AM217" i="5"/>
  <c r="E213" i="5"/>
  <c r="T209" i="5"/>
  <c r="BU203" i="5"/>
  <c r="L196" i="5"/>
  <c r="M209" i="5"/>
  <c r="O205" i="5"/>
  <c r="AN199" i="5"/>
  <c r="BS220" i="5"/>
  <c r="BS216" i="5"/>
  <c r="AX213" i="5"/>
  <c r="E210" i="5"/>
  <c r="AE206" i="5"/>
  <c r="P200" i="5"/>
  <c r="AE196" i="5"/>
  <c r="BM205" i="5"/>
  <c r="AK199" i="5"/>
  <c r="AJ205" i="5"/>
  <c r="AO194" i="5"/>
  <c r="AZ194" i="5"/>
  <c r="BO203" i="5"/>
  <c r="Z195" i="5"/>
  <c r="AX202" i="5"/>
  <c r="W221" i="5"/>
  <c r="BW218" i="5"/>
  <c r="AH216" i="5"/>
  <c r="CK213" i="5"/>
  <c r="AL211" i="5"/>
  <c r="BD208" i="5"/>
  <c r="AC205" i="5"/>
  <c r="N201" i="5"/>
  <c r="AV194" i="5"/>
  <c r="AV227" i="5"/>
  <c r="BY225" i="5"/>
  <c r="D224" i="5"/>
  <c r="O222" i="5"/>
  <c r="N220" i="5"/>
  <c r="J218" i="5"/>
  <c r="H216" i="5"/>
  <c r="G214" i="5"/>
  <c r="CK211" i="5"/>
  <c r="BQ209" i="5"/>
  <c r="O207" i="5"/>
  <c r="N204" i="5"/>
  <c r="BB200" i="5"/>
  <c r="CK194" i="5"/>
  <c r="M250" i="5"/>
  <c r="BC248" i="5"/>
  <c r="D247" i="5"/>
  <c r="AT245" i="5"/>
  <c r="CJ243" i="5"/>
  <c r="X242" i="5"/>
  <c r="BA240" i="5"/>
  <c r="CD238" i="5"/>
  <c r="R237" i="5"/>
  <c r="AU235" i="5"/>
  <c r="BW233" i="5"/>
  <c r="K232" i="5"/>
  <c r="AN230" i="5"/>
  <c r="D228" i="5"/>
  <c r="AH225" i="5"/>
  <c r="BS222" i="5"/>
  <c r="BC219" i="5"/>
  <c r="BP216" i="5"/>
  <c r="AV213" i="5"/>
  <c r="AM210" i="5"/>
  <c r="AO206" i="5"/>
  <c r="BS201" i="5"/>
  <c r="BV224" i="5"/>
  <c r="BD222" i="5"/>
  <c r="CK219" i="5"/>
  <c r="BA217" i="5"/>
  <c r="CE214" i="5"/>
  <c r="AR212" i="5"/>
  <c r="AW209" i="5"/>
  <c r="AN206" i="5"/>
  <c r="H202" i="5"/>
  <c r="BB196" i="5"/>
  <c r="AZ241" i="5"/>
  <c r="AE238" i="5"/>
  <c r="CA234" i="5"/>
  <c r="J231" i="5"/>
  <c r="BF227" i="5"/>
  <c r="AK224" i="5"/>
  <c r="BV220" i="5"/>
  <c r="BN216" i="5"/>
  <c r="CG212" i="5"/>
  <c r="B209" i="5"/>
  <c r="AU203" i="5"/>
  <c r="AV212" i="5"/>
  <c r="CN208" i="5"/>
  <c r="CN204" i="5"/>
  <c r="L199" i="5"/>
  <c r="K220" i="5"/>
  <c r="BG216" i="5"/>
  <c r="AL213" i="5"/>
  <c r="CH209" i="5"/>
  <c r="AV205" i="5"/>
  <c r="CI199" i="5"/>
  <c r="C196" i="5"/>
  <c r="AY205" i="5"/>
  <c r="BN198" i="5"/>
  <c r="BR204" i="5"/>
  <c r="CJ195" i="5"/>
  <c r="AF199" i="5"/>
  <c r="BC202" i="5"/>
  <c r="BI194" i="5"/>
  <c r="BP199" i="5"/>
  <c r="AZ199" i="5"/>
  <c r="BF206" i="5"/>
  <c r="BC203" i="5"/>
  <c r="BY200" i="5"/>
  <c r="CO195" i="5"/>
  <c r="CF207" i="5"/>
  <c r="U205" i="5"/>
  <c r="AZ202" i="5"/>
  <c r="BL198" i="5"/>
  <c r="D197" i="5"/>
  <c r="CM199" i="5"/>
  <c r="AS197" i="5"/>
  <c r="Y194" i="5"/>
  <c r="AD197" i="5"/>
  <c r="BR205" i="5"/>
  <c r="BA203" i="5"/>
  <c r="BM200" i="5"/>
  <c r="U198" i="5"/>
  <c r="L195" i="5"/>
  <c r="P196" i="5"/>
  <c r="BI204" i="5"/>
  <c r="AK202" i="5"/>
  <c r="AL199" i="5"/>
  <c r="BT207" i="5"/>
  <c r="G205" i="5"/>
  <c r="AI202" i="5"/>
  <c r="AQ198" i="5"/>
  <c r="CE196" i="5"/>
  <c r="BW199" i="5"/>
  <c r="AE197" i="5"/>
  <c r="BH199" i="5"/>
  <c r="P197" i="5"/>
  <c r="BF205" i="5"/>
  <c r="AN203" i="5"/>
  <c r="AY200" i="5"/>
  <c r="G198" i="5"/>
  <c r="CM194" i="5"/>
  <c r="B196" i="5"/>
  <c r="AV204" i="5"/>
  <c r="X202" i="5"/>
  <c r="X199" i="5"/>
  <c r="AA230" i="5"/>
  <c r="BD228" i="5"/>
  <c r="CG226" i="5"/>
  <c r="U225" i="5"/>
  <c r="AJ223" i="5"/>
  <c r="AP221" i="5"/>
  <c r="AN219" i="5"/>
  <c r="AJ217" i="5"/>
  <c r="AI215" i="5"/>
  <c r="AG213" i="5"/>
  <c r="P211" i="5"/>
  <c r="CE208" i="5"/>
  <c r="S206" i="5"/>
  <c r="CG202" i="5"/>
  <c r="D199" i="5"/>
  <c r="BJ224" i="5"/>
  <c r="K223" i="5"/>
  <c r="AU221" i="5"/>
  <c r="BX219" i="5"/>
  <c r="L218" i="5"/>
  <c r="AO216" i="5"/>
  <c r="BR214" i="5"/>
  <c r="F213" i="5"/>
  <c r="W211" i="5"/>
  <c r="AI209" i="5"/>
  <c r="Q207" i="5"/>
  <c r="BP204" i="5"/>
  <c r="BY201" i="5"/>
  <c r="AF198" i="5"/>
  <c r="AT243" i="5"/>
  <c r="AN241" i="5"/>
  <c r="CA238" i="5"/>
  <c r="BU236" i="5"/>
  <c r="S234" i="5"/>
  <c r="M232" i="5"/>
  <c r="AZ229" i="5"/>
  <c r="AT227" i="5"/>
  <c r="CG224" i="5"/>
  <c r="CA222" i="5"/>
  <c r="H220" i="5"/>
  <c r="BZ217" i="5"/>
  <c r="B215" i="5"/>
  <c r="BT212" i="5"/>
  <c r="BL209" i="5"/>
  <c r="BU206" i="5"/>
  <c r="AB202" i="5"/>
  <c r="AO197" i="5"/>
  <c r="CL210" i="5"/>
  <c r="BZ208" i="5"/>
  <c r="BP205" i="5"/>
  <c r="AW202" i="5"/>
  <c r="BE197" i="5"/>
  <c r="N221" i="5"/>
  <c r="BA218" i="5"/>
  <c r="AU216" i="5"/>
  <c r="CH213" i="5"/>
  <c r="CB211" i="5"/>
  <c r="Z209" i="5"/>
  <c r="BW206" i="5"/>
  <c r="M203" i="5"/>
  <c r="BL199" i="5"/>
  <c r="U197" i="5"/>
  <c r="AN208" i="5"/>
  <c r="CA205" i="5"/>
  <c r="V203" i="5"/>
  <c r="BG199" i="5"/>
  <c r="AI195" i="5"/>
  <c r="L207" i="5"/>
  <c r="CG204" i="5"/>
  <c r="AX201" i="5"/>
  <c r="T198" i="5"/>
  <c r="K196" i="5"/>
  <c r="BI199" i="5"/>
  <c r="AZ196" i="5"/>
  <c r="AT199" i="5"/>
  <c r="AK196" i="5"/>
  <c r="AT205" i="5"/>
  <c r="BP202" i="5"/>
  <c r="AK200" i="5"/>
  <c r="AB197" i="5"/>
  <c r="BY194" i="5"/>
  <c r="W195" i="5"/>
  <c r="AI204" i="5"/>
  <c r="AZ201" i="5"/>
  <c r="J199" i="5"/>
  <c r="AM201" i="5"/>
  <c r="CK198" i="5"/>
  <c r="O199" i="5"/>
  <c r="BR194" i="5"/>
  <c r="CC206" i="5"/>
  <c r="BB204" i="5"/>
  <c r="R201" i="5"/>
  <c r="BP197" i="5"/>
  <c r="BV195" i="5"/>
  <c r="AG199" i="5"/>
  <c r="X196" i="5"/>
  <c r="P199" i="5"/>
  <c r="G196" i="5"/>
  <c r="V205" i="5"/>
  <c r="AP202" i="5"/>
  <c r="G200" i="5"/>
  <c r="CM196" i="5"/>
  <c r="AU194" i="5"/>
  <c r="CJ194" i="5"/>
  <c r="H204" i="5"/>
  <c r="Z201" i="5"/>
  <c r="BU198" i="5"/>
  <c r="D208" i="5"/>
  <c r="AK205" i="5"/>
  <c r="BQ202" i="5"/>
  <c r="CJ198" i="5"/>
  <c r="AP194" i="5"/>
  <c r="BQ206" i="5"/>
  <c r="AL204" i="5"/>
  <c r="CP200" i="5"/>
  <c r="AQ197" i="5"/>
  <c r="BH195" i="5"/>
  <c r="S199" i="5"/>
  <c r="J196" i="5"/>
  <c r="B199" i="5"/>
  <c r="CH195" i="5"/>
  <c r="J205" i="5"/>
  <c r="AC202" i="5"/>
  <c r="CH199" i="5"/>
  <c r="BY196" i="5"/>
  <c r="CC197" i="5"/>
  <c r="BT194" i="5"/>
  <c r="CJ203" i="5"/>
  <c r="J201" i="5"/>
  <c r="BG198" i="5"/>
  <c r="CK200" i="5"/>
  <c r="CB197" i="5"/>
  <c r="BC229" i="5"/>
  <c r="CF227" i="5"/>
  <c r="T226" i="5"/>
  <c r="AQ224" i="5"/>
  <c r="BE222" i="5"/>
  <c r="BD220" i="5"/>
  <c r="BC218" i="5"/>
  <c r="AY216" i="5"/>
  <c r="AW214" i="5"/>
  <c r="AS212" i="5"/>
  <c r="W210" i="5"/>
  <c r="BV207" i="5"/>
  <c r="CJ204" i="5"/>
  <c r="AP201" i="5"/>
  <c r="BJ196" i="5"/>
  <c r="B224" i="5"/>
  <c r="AR222" i="5"/>
  <c r="BW220" i="5"/>
  <c r="K219" i="5"/>
  <c r="AN217" i="5"/>
  <c r="BQ215" i="5"/>
  <c r="D214" i="5"/>
  <c r="AD212" i="5"/>
  <c r="AR210" i="5"/>
  <c r="AR208" i="5"/>
  <c r="X206" i="5"/>
  <c r="AV203" i="5"/>
  <c r="AZ200" i="5"/>
  <c r="M196" i="5"/>
  <c r="CA242" i="5"/>
  <c r="Y240" i="5"/>
  <c r="S238" i="5"/>
  <c r="BF235" i="5"/>
  <c r="AZ233" i="5"/>
  <c r="CM230" i="5"/>
  <c r="CG228" i="5"/>
  <c r="AE226" i="5"/>
  <c r="Y224" i="5"/>
  <c r="BG221" i="5"/>
  <c r="AJ219" i="5"/>
  <c r="BA216" i="5"/>
  <c r="AD214" i="5"/>
  <c r="AJ211" i="5"/>
  <c r="CA208" i="5"/>
  <c r="CO204" i="5"/>
  <c r="F201" i="5"/>
  <c r="AJ212" i="5"/>
  <c r="AD210" i="5"/>
  <c r="AO207" i="5"/>
  <c r="BU204" i="5"/>
  <c r="BK200" i="5"/>
  <c r="BE195" i="5"/>
  <c r="CN219" i="5"/>
  <c r="CH217" i="5"/>
  <c r="AF215" i="5"/>
  <c r="Z213" i="5"/>
  <c r="BM210" i="5"/>
  <c r="AU208" i="5"/>
  <c r="AE205" i="5"/>
  <c r="L202" i="5"/>
  <c r="BX196" i="5"/>
  <c r="BP195" i="5"/>
  <c r="Y207" i="5"/>
  <c r="H205" i="5"/>
  <c r="BO201" i="5"/>
  <c r="AR198" i="5"/>
  <c r="AY208" i="5"/>
  <c r="AS206" i="5"/>
  <c r="AK203" i="5"/>
  <c r="BG200" i="5"/>
  <c r="BJ195" i="5"/>
  <c r="AF195" i="5"/>
  <c r="X198" i="5"/>
  <c r="BU195" i="5"/>
  <c r="I198" i="5"/>
  <c r="BF195" i="5"/>
  <c r="Z204" i="5"/>
  <c r="B202" i="5"/>
  <c r="CO198" i="5"/>
  <c r="AW196" i="5"/>
  <c r="CJ196" i="5"/>
  <c r="AR194" i="5"/>
  <c r="J203" i="5"/>
  <c r="BW200" i="5"/>
  <c r="V197" i="5"/>
  <c r="AP229" i="5"/>
  <c r="BS227" i="5"/>
  <c r="F226" i="5"/>
  <c r="AC224" i="5"/>
  <c r="AO222" i="5"/>
  <c r="AO220" i="5"/>
  <c r="AM218" i="5"/>
  <c r="AJ216" i="5"/>
  <c r="AH214" i="5"/>
  <c r="AA212" i="5"/>
  <c r="G210" i="5"/>
  <c r="AZ207" i="5"/>
  <c r="BJ204" i="5"/>
  <c r="O201" i="5"/>
  <c r="CG195" i="5"/>
  <c r="CE223" i="5"/>
  <c r="AF222" i="5"/>
  <c r="BJ220" i="5"/>
  <c r="CM218" i="5"/>
  <c r="AA217" i="5"/>
  <c r="BC215" i="5"/>
  <c r="CF213" i="5"/>
  <c r="P212" i="5"/>
  <c r="AB210" i="5"/>
  <c r="Z208" i="5"/>
  <c r="F206" i="5"/>
  <c r="AB203" i="5"/>
  <c r="AB200" i="5"/>
  <c r="AZ195" i="5"/>
  <c r="BO242" i="5"/>
  <c r="M240" i="5"/>
  <c r="G238" i="5"/>
  <c r="AT235" i="5"/>
  <c r="AN233" i="5"/>
  <c r="CA230" i="5"/>
  <c r="BU228" i="5"/>
  <c r="S226" i="5"/>
  <c r="M224" i="5"/>
  <c r="AT221" i="5"/>
  <c r="W219" i="5"/>
  <c r="AN216" i="5"/>
  <c r="P214" i="5"/>
  <c r="V211" i="5"/>
  <c r="BG208" i="5"/>
  <c r="BO204" i="5"/>
  <c r="BU200" i="5"/>
  <c r="X212" i="5"/>
  <c r="R210" i="5"/>
  <c r="AA207" i="5"/>
  <c r="BA204" i="5"/>
  <c r="AN200" i="5"/>
  <c r="U195" i="5"/>
  <c r="CB219" i="5"/>
  <c r="BV217" i="5"/>
  <c r="T215" i="5"/>
  <c r="N213" i="5"/>
  <c r="BA210" i="5"/>
  <c r="AG208" i="5"/>
  <c r="N205" i="5"/>
  <c r="CI201" i="5"/>
  <c r="AO196" i="5"/>
  <c r="AL195" i="5"/>
  <c r="M207" i="5"/>
  <c r="CH204" i="5"/>
  <c r="AY201" i="5"/>
  <c r="V198" i="5"/>
  <c r="AM208" i="5"/>
  <c r="AG206" i="5"/>
  <c r="U203" i="5"/>
  <c r="AO200" i="5"/>
  <c r="AH195" i="5"/>
  <c r="P195" i="5"/>
  <c r="J198" i="5"/>
  <c r="BG195" i="5"/>
  <c r="CJ197" i="5"/>
  <c r="AR195" i="5"/>
  <c r="M204" i="5"/>
  <c r="CD201" i="5"/>
  <c r="CA198" i="5"/>
  <c r="AI196" i="5"/>
  <c r="BV196" i="5"/>
  <c r="BN205" i="5"/>
  <c r="CL202" i="5"/>
  <c r="BI200" i="5"/>
  <c r="H197" i="5"/>
  <c r="AC229" i="5"/>
  <c r="BE227" i="5"/>
  <c r="CH225" i="5"/>
  <c r="O224" i="5"/>
  <c r="AA222" i="5"/>
  <c r="Z220" i="5"/>
  <c r="V218" i="5"/>
  <c r="T216" i="5"/>
  <c r="S214" i="5"/>
  <c r="I212" i="5"/>
  <c r="CD209" i="5"/>
  <c r="AD207" i="5"/>
  <c r="AJ204" i="5"/>
  <c r="BZ200" i="5"/>
  <c r="AM195" i="5"/>
  <c r="BS223" i="5"/>
  <c r="T222" i="5"/>
  <c r="AW220" i="5"/>
  <c r="BZ218" i="5"/>
  <c r="M217" i="5"/>
  <c r="AP215" i="5"/>
  <c r="BS213" i="5"/>
  <c r="B212" i="5"/>
  <c r="N210" i="5"/>
  <c r="J208" i="5"/>
  <c r="CC205" i="5"/>
  <c r="D203" i="5"/>
  <c r="CO199" i="5"/>
  <c r="K195" i="5"/>
  <c r="BC242" i="5"/>
  <c r="CP239" i="5"/>
  <c r="CJ237" i="5"/>
  <c r="AH235" i="5"/>
  <c r="AB233" i="5"/>
  <c r="BO230" i="5"/>
  <c r="BI228" i="5"/>
  <c r="G226" i="5"/>
  <c r="CP223" i="5"/>
  <c r="AG221" i="5"/>
  <c r="J219" i="5"/>
  <c r="AA216" i="5"/>
  <c r="C214" i="5"/>
  <c r="F211" i="5"/>
  <c r="AQ208" i="5"/>
  <c r="AT204" i="5"/>
  <c r="AX200" i="5"/>
  <c r="L212" i="5"/>
  <c r="F210" i="5"/>
  <c r="K207" i="5"/>
  <c r="AH204" i="5"/>
  <c r="R200" i="5"/>
  <c r="BZ194" i="5"/>
  <c r="BP219" i="5"/>
  <c r="BJ217" i="5"/>
  <c r="H215" i="5"/>
  <c r="B213" i="5"/>
  <c r="AO210" i="5"/>
  <c r="S208" i="5"/>
  <c r="CL204" i="5"/>
  <c r="BP201" i="5"/>
  <c r="D196" i="5"/>
  <c r="J195" i="5"/>
  <c r="CP206" i="5"/>
  <c r="BS204" i="5"/>
  <c r="AI201" i="5"/>
  <c r="CO197" i="5"/>
  <c r="AA208" i="5"/>
  <c r="U206" i="5"/>
  <c r="E203" i="5"/>
  <c r="X200" i="5"/>
  <c r="D195" i="5"/>
  <c r="B195" i="5"/>
  <c r="CK197" i="5"/>
  <c r="AS195" i="5"/>
  <c r="BV197" i="5"/>
  <c r="AB195" i="5"/>
  <c r="CO203" i="5"/>
  <c r="BQ201" i="5"/>
  <c r="BM198" i="5"/>
  <c r="S196" i="5"/>
  <c r="BH196" i="5"/>
  <c r="BB205" i="5"/>
  <c r="BY202" i="5"/>
  <c r="AU200" i="5"/>
  <c r="CP195" i="5"/>
  <c r="BN197" i="5"/>
  <c r="CB195" i="5"/>
  <c r="AZ197" i="5"/>
  <c r="BL195" i="5"/>
  <c r="AL197" i="5"/>
  <c r="AX195" i="5"/>
  <c r="AJ195" i="5"/>
  <c r="V195" i="5"/>
  <c r="CI196" i="5"/>
  <c r="H195" i="5"/>
  <c r="BU196" i="5"/>
  <c r="CG194" i="5"/>
  <c r="AQ242" i="5"/>
  <c r="CG240" i="5"/>
  <c r="AH239" i="5"/>
  <c r="BX237" i="5"/>
  <c r="Y236" i="5"/>
  <c r="BO234" i="5"/>
  <c r="P233" i="5"/>
  <c r="BF231" i="5"/>
  <c r="G230" i="5"/>
  <c r="AW228" i="5"/>
  <c r="CM226" i="5"/>
  <c r="AN225" i="5"/>
  <c r="CD223" i="5"/>
  <c r="AE222" i="5"/>
  <c r="BI220" i="5"/>
  <c r="CL218" i="5"/>
  <c r="Y217" i="5"/>
  <c r="BB215" i="5"/>
  <c r="CE213" i="5"/>
  <c r="O212" i="5"/>
  <c r="AA210" i="5"/>
  <c r="Y208" i="5"/>
  <c r="E206" i="5"/>
  <c r="Z203" i="5"/>
  <c r="AA200" i="5"/>
  <c r="AW195" i="5"/>
  <c r="AS211" i="5"/>
  <c r="CI209" i="5"/>
  <c r="T208" i="5"/>
  <c r="AF206" i="5"/>
  <c r="P204" i="5"/>
  <c r="BR201" i="5"/>
  <c r="CB198" i="5"/>
  <c r="Q222" i="5"/>
  <c r="BG220" i="5"/>
  <c r="H219" i="5"/>
  <c r="AX217" i="5"/>
  <c r="CN215" i="5"/>
  <c r="AO214" i="5"/>
  <c r="CE212" i="5"/>
  <c r="AF211" i="5"/>
  <c r="BV209" i="5"/>
  <c r="E208" i="5"/>
  <c r="Q206" i="5"/>
  <c r="CK203" i="5"/>
  <c r="AU201" i="5"/>
  <c r="BC198" i="5"/>
  <c r="Y198" i="5"/>
  <c r="BU194" i="5"/>
  <c r="CG207" i="5"/>
  <c r="AH206" i="5"/>
  <c r="BC204" i="5"/>
  <c r="BA202" i="5"/>
  <c r="AP200" i="5"/>
  <c r="BQ197" i="5"/>
  <c r="R209" i="5"/>
  <c r="BH207" i="5"/>
  <c r="I206" i="5"/>
  <c r="W204" i="5"/>
  <c r="T202" i="5"/>
  <c r="D200" i="5"/>
  <c r="S197" i="5"/>
  <c r="BO196" i="5"/>
  <c r="CC194" i="5"/>
  <c r="C199" i="5"/>
  <c r="Q197" i="5"/>
  <c r="AE195" i="5"/>
  <c r="CC198" i="5"/>
  <c r="B197" i="5"/>
  <c r="N195" i="5"/>
  <c r="CM204" i="5"/>
  <c r="AA203" i="5"/>
  <c r="BD201" i="5"/>
  <c r="BT199" i="5"/>
  <c r="CH197" i="5"/>
  <c r="E196" i="5"/>
  <c r="BO197" i="5"/>
  <c r="CC195" i="5"/>
  <c r="AP205" i="5"/>
  <c r="BW203" i="5"/>
  <c r="K202" i="5"/>
  <c r="AE200" i="5"/>
  <c r="AS198" i="5"/>
  <c r="BG196" i="5"/>
  <c r="BS194" i="5"/>
  <c r="AE242" i="5"/>
  <c r="BU240" i="5"/>
  <c r="V239" i="5"/>
  <c r="BL237" i="5"/>
  <c r="M236" i="5"/>
  <c r="BC234" i="5"/>
  <c r="D233" i="5"/>
  <c r="AT231" i="5"/>
  <c r="CJ229" i="5"/>
  <c r="AK228" i="5"/>
  <c r="CA226" i="5"/>
  <c r="AB225" i="5"/>
  <c r="BR223" i="5"/>
  <c r="S222" i="5"/>
  <c r="AV220" i="5"/>
  <c r="BX218" i="5"/>
  <c r="L217" i="5"/>
  <c r="AO215" i="5"/>
  <c r="BR213" i="5"/>
  <c r="CP211" i="5"/>
  <c r="M210" i="5"/>
  <c r="I208" i="5"/>
  <c r="CB205" i="5"/>
  <c r="C203" i="5"/>
  <c r="CN199" i="5"/>
  <c r="C195" i="5"/>
  <c r="AG211" i="5"/>
  <c r="BW209" i="5"/>
  <c r="F208" i="5"/>
  <c r="R206" i="5"/>
  <c r="CM203" i="5"/>
  <c r="AW201" i="5"/>
  <c r="BD198" i="5"/>
  <c r="E222" i="5"/>
  <c r="AU220" i="5"/>
  <c r="CK218" i="5"/>
  <c r="AL217" i="5"/>
  <c r="CB215" i="5"/>
  <c r="AC214" i="5"/>
  <c r="BS212" i="5"/>
  <c r="T211" i="5"/>
  <c r="BJ209" i="5"/>
  <c r="CD207" i="5"/>
  <c r="C206" i="5"/>
  <c r="BS203" i="5"/>
  <c r="AC201" i="5"/>
  <c r="AB198" i="5"/>
  <c r="D198" i="5"/>
  <c r="AS194" i="5"/>
  <c r="BU207" i="5"/>
  <c r="V206" i="5"/>
  <c r="AN204" i="5"/>
  <c r="AJ202" i="5"/>
  <c r="Y200" i="5"/>
  <c r="AT197" i="5"/>
  <c r="F209" i="5"/>
  <c r="AV207" i="5"/>
  <c r="CL205" i="5"/>
  <c r="F204" i="5"/>
  <c r="E202" i="5"/>
  <c r="CA199" i="5"/>
  <c r="CG196" i="5"/>
  <c r="BA196" i="5"/>
  <c r="BO194" i="5"/>
  <c r="CD198" i="5"/>
  <c r="C197" i="5"/>
  <c r="O195" i="5"/>
  <c r="BO198" i="5"/>
  <c r="CA196" i="5"/>
  <c r="CO194" i="5"/>
  <c r="BZ204" i="5"/>
  <c r="N203" i="5"/>
  <c r="AQ201" i="5"/>
  <c r="BF199" i="5"/>
  <c r="BR197" i="5"/>
  <c r="CF195" i="5"/>
  <c r="BA197" i="5"/>
  <c r="BO195" i="5"/>
  <c r="AD205" i="5"/>
  <c r="BJ203" i="5"/>
  <c r="CM201" i="5"/>
  <c r="Q200" i="5"/>
  <c r="AE198" i="5"/>
  <c r="AQ196" i="5"/>
  <c r="BE194" i="5"/>
  <c r="S242" i="5"/>
  <c r="BI240" i="5"/>
  <c r="J239" i="5"/>
  <c r="AZ237" i="5"/>
  <c r="CP235" i="5"/>
  <c r="AQ234" i="5"/>
  <c r="CG232" i="5"/>
  <c r="AH231" i="5"/>
  <c r="BX229" i="5"/>
  <c r="Y228" i="5"/>
  <c r="BO226" i="5"/>
  <c r="P225" i="5"/>
  <c r="BF223" i="5"/>
  <c r="F222" i="5"/>
  <c r="AH220" i="5"/>
  <c r="BK218" i="5"/>
  <c r="CN216" i="5"/>
  <c r="AB215" i="5"/>
  <c r="BE213" i="5"/>
  <c r="BZ211" i="5"/>
  <c r="CN209" i="5"/>
  <c r="CH207" i="5"/>
  <c r="BH205" i="5"/>
  <c r="BV202" i="5"/>
  <c r="BJ199" i="5"/>
  <c r="BC194" i="5"/>
  <c r="U211" i="5"/>
  <c r="BK209" i="5"/>
  <c r="CE207" i="5"/>
  <c r="D206" i="5"/>
  <c r="BT203" i="5"/>
  <c r="AE201" i="5"/>
  <c r="AC198" i="5"/>
  <c r="CH221" i="5"/>
  <c r="AI220" i="5"/>
  <c r="BY218" i="5"/>
  <c r="Z217" i="5"/>
  <c r="BP215" i="5"/>
  <c r="Q214" i="5"/>
  <c r="BG212" i="5"/>
  <c r="H211" i="5"/>
  <c r="AX209" i="5"/>
  <c r="BP207" i="5"/>
  <c r="CD205" i="5"/>
  <c r="AX203" i="5"/>
  <c r="H201" i="5"/>
  <c r="CI197" i="5"/>
  <c r="BU197" i="5"/>
  <c r="S209" i="5"/>
  <c r="BI207" i="5"/>
  <c r="J206" i="5"/>
  <c r="X204" i="5"/>
  <c r="U202" i="5"/>
  <c r="E200" i="5"/>
  <c r="T197" i="5"/>
  <c r="CI208" i="5"/>
  <c r="AJ207" i="5"/>
  <c r="BZ205" i="5"/>
  <c r="CF203" i="5"/>
  <c r="CC201" i="5"/>
  <c r="BE199" i="5"/>
  <c r="BC196" i="5"/>
  <c r="AM196" i="5"/>
  <c r="BA194" i="5"/>
  <c r="BP198" i="5"/>
  <c r="CD196" i="5"/>
  <c r="CP194" i="5"/>
  <c r="BA198" i="5"/>
  <c r="BM196" i="5"/>
  <c r="CA194" i="5"/>
  <c r="BM204" i="5"/>
  <c r="CP202" i="5"/>
  <c r="AD201" i="5"/>
  <c r="AR199" i="5"/>
  <c r="BD197" i="5"/>
  <c r="BR195" i="5"/>
  <c r="AM197" i="5"/>
  <c r="AY195" i="5"/>
  <c r="R205" i="5"/>
  <c r="AW203" i="5"/>
  <c r="BZ201" i="5"/>
  <c r="C200" i="5"/>
  <c r="Q198" i="5"/>
  <c r="AC196" i="5"/>
  <c r="AQ194" i="5"/>
  <c r="G242" i="5"/>
  <c r="AW240" i="5"/>
  <c r="CM238" i="5"/>
  <c r="AN237" i="5"/>
  <c r="CD235" i="5"/>
  <c r="AE234" i="5"/>
  <c r="BU232" i="5"/>
  <c r="V231" i="5"/>
  <c r="BL229" i="5"/>
  <c r="M228" i="5"/>
  <c r="BC226" i="5"/>
  <c r="D225" i="5"/>
  <c r="AT223" i="5"/>
  <c r="CG221" i="5"/>
  <c r="U220" i="5"/>
  <c r="AX218" i="5"/>
  <c r="CA216" i="5"/>
  <c r="O215" i="5"/>
  <c r="AR213" i="5"/>
  <c r="BL211" i="5"/>
  <c r="BZ209" i="5"/>
  <c r="BN207" i="5"/>
  <c r="AN205" i="5"/>
  <c r="BB202" i="5"/>
  <c r="AA199" i="5"/>
  <c r="BH212" i="5"/>
  <c r="I211" i="5"/>
  <c r="AY209" i="5"/>
  <c r="BQ207" i="5"/>
  <c r="CE205" i="5"/>
  <c r="AY203" i="5"/>
  <c r="I201" i="5"/>
  <c r="CL197" i="5"/>
  <c r="BV221" i="5"/>
  <c r="W220" i="5"/>
  <c r="BM218" i="5"/>
  <c r="N217" i="5"/>
  <c r="BD215" i="5"/>
  <c r="E214" i="5"/>
  <c r="AU212" i="5"/>
  <c r="CK210" i="5"/>
  <c r="AL209" i="5"/>
  <c r="BB207" i="5"/>
  <c r="BO205" i="5"/>
  <c r="AF203" i="5"/>
  <c r="CE200" i="5"/>
  <c r="BC197" i="5"/>
  <c r="AW197" i="5"/>
  <c r="G209" i="5"/>
  <c r="AW207" i="5"/>
  <c r="CM205" i="5"/>
  <c r="G204" i="5"/>
  <c r="F202" i="5"/>
  <c r="CB199" i="5"/>
  <c r="CH196" i="5"/>
  <c r="BW208" i="5"/>
  <c r="X207" i="5"/>
  <c r="BL205" i="5"/>
  <c r="BQ203" i="5"/>
  <c r="BN201" i="5"/>
  <c r="AJ199" i="5"/>
  <c r="AA196" i="5"/>
  <c r="Y196" i="5"/>
  <c r="AK194" i="5"/>
  <c r="BB198" i="5"/>
  <c r="BN196" i="5"/>
  <c r="CB194" i="5"/>
  <c r="AK198" i="5"/>
  <c r="AY196" i="5"/>
  <c r="BM194" i="5"/>
  <c r="AZ204" i="5"/>
  <c r="CC202" i="5"/>
  <c r="P201" i="5"/>
  <c r="AB199" i="5"/>
  <c r="AP197" i="5"/>
  <c r="BD195" i="5"/>
  <c r="Y197" i="5"/>
  <c r="AK195" i="5"/>
  <c r="F205" i="5"/>
  <c r="AJ203" i="5"/>
  <c r="BM201" i="5"/>
  <c r="CD199" i="5"/>
  <c r="CP197" i="5"/>
  <c r="O196" i="5"/>
  <c r="CN290" i="5"/>
  <c r="E290" i="5"/>
  <c r="L290" i="5"/>
  <c r="AN290" i="5"/>
  <c r="BG290" i="5"/>
  <c r="BS290" i="5"/>
  <c r="CC290" i="5"/>
  <c r="AB290" i="5"/>
  <c r="BD290" i="5"/>
  <c r="B290" i="5"/>
  <c r="U290" i="5"/>
  <c r="M290" i="5"/>
  <c r="AA290" i="5"/>
  <c r="C290" i="5"/>
  <c r="AZ290" i="5"/>
  <c r="CK290" i="5"/>
  <c r="CG290" i="5"/>
  <c r="BM290" i="5"/>
  <c r="P290" i="5"/>
  <c r="D290" i="5"/>
  <c r="BA290" i="5"/>
  <c r="CB290" i="5"/>
  <c r="AI290" i="5"/>
  <c r="BQ290" i="5"/>
  <c r="AX290" i="5"/>
  <c r="AP290" i="5"/>
  <c r="CF290" i="5"/>
  <c r="AG290" i="5"/>
  <c r="BX290" i="5"/>
  <c r="BY290" i="5"/>
  <c r="CM290" i="5"/>
  <c r="BR290" i="5"/>
  <c r="BN290" i="5"/>
  <c r="CO290" i="5"/>
  <c r="H290" i="5"/>
  <c r="BH290" i="5"/>
  <c r="V290" i="5"/>
  <c r="AM290" i="5"/>
  <c r="BV290" i="5"/>
  <c r="X290" i="5"/>
  <c r="S290" i="5"/>
  <c r="BK290" i="5"/>
  <c r="O290" i="5"/>
  <c r="BI290" i="5"/>
  <c r="CA290" i="5"/>
  <c r="CL290" i="5"/>
  <c r="T290" i="5"/>
  <c r="N290" i="5"/>
  <c r="CE290" i="5"/>
  <c r="BW290" i="5"/>
  <c r="BB290" i="5"/>
  <c r="AO290" i="5"/>
  <c r="CP290" i="5"/>
  <c r="AY290" i="5"/>
  <c r="BO290" i="5"/>
  <c r="BP290" i="5"/>
  <c r="BE290" i="5"/>
  <c r="Z290" i="5"/>
  <c r="AV290" i="5"/>
  <c r="AJ290" i="5"/>
  <c r="AF290" i="5"/>
  <c r="R290" i="5"/>
  <c r="BZ290" i="5"/>
  <c r="AC290" i="5"/>
  <c r="CH290" i="5"/>
  <c r="BC290" i="5"/>
  <c r="G290" i="5"/>
  <c r="F290" i="5"/>
  <c r="BJ290" i="5"/>
  <c r="K290" i="5"/>
  <c r="BT290" i="5"/>
  <c r="W290" i="5"/>
  <c r="AQ290" i="5"/>
  <c r="J290" i="5"/>
  <c r="CI290" i="5"/>
  <c r="CD290" i="5"/>
  <c r="AU290" i="5"/>
  <c r="BF290" i="5"/>
  <c r="I290" i="5"/>
  <c r="AD290" i="5"/>
  <c r="AS290" i="5"/>
  <c r="AL290" i="5"/>
  <c r="AE290" i="5"/>
  <c r="AR290" i="5"/>
  <c r="Q290" i="5"/>
  <c r="B296" i="5" l="1" a="1"/>
  <c r="B296" i="5" s="1"/>
  <c r="B297" i="5" s="1"/>
  <c r="B291" i="5" a="1"/>
  <c r="B291" i="5" s="1"/>
  <c r="B295" i="5" s="1"/>
  <c r="B299" i="5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<sst xmlns="http://schemas.openxmlformats.org/spreadsheetml/2006/main" count="4920" uniqueCount="2007">
  <si>
    <t>Company Name</t>
  </si>
  <si>
    <t>Industry</t>
  </si>
  <si>
    <t>Last Price</t>
  </si>
  <si>
    <t>Change</t>
  </si>
  <si>
    <t>%Chg</t>
  </si>
  <si>
    <t>Mkt Cap</t>
  </si>
  <si>
    <t>Rossell India</t>
  </si>
  <si>
    <t>Tea/Coffee</t>
  </si>
  <si>
    <t>Patanjali Foods</t>
  </si>
  <si>
    <t>Vegetable Oils &amp; Products</t>
  </si>
  <si>
    <t>Uttam Sugar</t>
  </si>
  <si>
    <t>Sugar</t>
  </si>
  <si>
    <t>Raj Oil Mills</t>
  </si>
  <si>
    <t>Simbhaoli Sugar</t>
  </si>
  <si>
    <t>CCL Products</t>
  </si>
  <si>
    <t>Avadh Sugar</t>
  </si>
  <si>
    <t>Nath Bio-Genes</t>
  </si>
  <si>
    <t>Agriculture</t>
  </si>
  <si>
    <t>M K Proteins</t>
  </si>
  <si>
    <t>Techindia Nirm</t>
  </si>
  <si>
    <t>other agriculture products</t>
  </si>
  <si>
    <t>Balrampur Chini</t>
  </si>
  <si>
    <t>Shanti Overseas</t>
  </si>
  <si>
    <t>Other agriculture products</t>
  </si>
  <si>
    <t>Dalmia Sugar</t>
  </si>
  <si>
    <t>The Grob Tea</t>
  </si>
  <si>
    <t>Harrisons Malay</t>
  </si>
  <si>
    <t>Rana Sugars</t>
  </si>
  <si>
    <t>Bikaji Foods</t>
  </si>
  <si>
    <t>Food Processing</t>
  </si>
  <si>
    <t>Narmada Agrobas</t>
  </si>
  <si>
    <t>Magadh Sugar</t>
  </si>
  <si>
    <t>Ponni Sugars(E)</t>
  </si>
  <si>
    <t>Mawana Sugars</t>
  </si>
  <si>
    <t>Tata Coffee</t>
  </si>
  <si>
    <t>Mcleod</t>
  </si>
  <si>
    <t>TATA Cons. Prod</t>
  </si>
  <si>
    <t>Continental See</t>
  </si>
  <si>
    <t>Upsurge Seeds</t>
  </si>
  <si>
    <t>Ugar Sugar Work</t>
  </si>
  <si>
    <t>Dwarikesh Sugar</t>
  </si>
  <si>
    <t>Guj Amb Exports</t>
  </si>
  <si>
    <t>Bannariamman</t>
  </si>
  <si>
    <t>ANDHRSUGAR</t>
  </si>
  <si>
    <t>Kaveri Seed</t>
  </si>
  <si>
    <t>Vishwaraj Sugar</t>
  </si>
  <si>
    <t>Dhampur Sugar</t>
  </si>
  <si>
    <t>Chaman Lal Seti</t>
  </si>
  <si>
    <t>Manorama Indust</t>
  </si>
  <si>
    <t>Triveni Engg</t>
  </si>
  <si>
    <t>GRM Overseas</t>
  </si>
  <si>
    <t>BCL Industries</t>
  </si>
  <si>
    <t>KM Sugar Mills</t>
  </si>
  <si>
    <t>United Nilgiri</t>
  </si>
  <si>
    <t>Jayshree Tea</t>
  </si>
  <si>
    <t>Norben Tea</t>
  </si>
  <si>
    <t>Ruchinfra</t>
  </si>
  <si>
    <t>Agro Tech Foods</t>
  </si>
  <si>
    <t>Bombay Super</t>
  </si>
  <si>
    <t>Shreeoswal Seed</t>
  </si>
  <si>
    <t>Bombay Burmah</t>
  </si>
  <si>
    <t>Shree Renuka</t>
  </si>
  <si>
    <t>Elgi Rubber</t>
  </si>
  <si>
    <t>Rubber Products</t>
  </si>
  <si>
    <t>KN Agri Res</t>
  </si>
  <si>
    <t>Apex Frozen</t>
  </si>
  <si>
    <t>Aquaculture</t>
  </si>
  <si>
    <t>Avanti Feeds</t>
  </si>
  <si>
    <t>Dhunseri Tea</t>
  </si>
  <si>
    <t>Venkys</t>
  </si>
  <si>
    <t>Fish/Poultry &amp; Meat Products</t>
  </si>
  <si>
    <t>AVT Natural</t>
  </si>
  <si>
    <t>EID Parry</t>
  </si>
  <si>
    <t>Sakthi Sugars</t>
  </si>
  <si>
    <t>KRBL</t>
  </si>
  <si>
    <t>Gokul Agro</t>
  </si>
  <si>
    <t>SKM Egg Product</t>
  </si>
  <si>
    <t>Peria Karamalai</t>
  </si>
  <si>
    <t>Gokul Refoils</t>
  </si>
  <si>
    <t>Bajaj Hindustha</t>
  </si>
  <si>
    <t>Kothari Sugars</t>
  </si>
  <si>
    <t>Kriti Nutrients</t>
  </si>
  <si>
    <t>Kohinoor Foods</t>
  </si>
  <si>
    <t>Agri-Tech</t>
  </si>
  <si>
    <t>United Spirits</t>
  </si>
  <si>
    <t>Breweries &amp; Distilleries</t>
  </si>
  <si>
    <t>United Brewerie</t>
  </si>
  <si>
    <t>Radico Khaitan</t>
  </si>
  <si>
    <t>Tilaknagar Ind</t>
  </si>
  <si>
    <t>Sula Vineyards</t>
  </si>
  <si>
    <t>Globus Spirits</t>
  </si>
  <si>
    <t>Som Distillerie</t>
  </si>
  <si>
    <t>GM Breweries</t>
  </si>
  <si>
    <t>Aurangabad Dist</t>
  </si>
  <si>
    <t>Breweries</t>
  </si>
  <si>
    <t>Hindustan Aeron</t>
  </si>
  <si>
    <t>Aerospace &amp; Defence</t>
  </si>
  <si>
    <t>Interglobe Avi</t>
  </si>
  <si>
    <t>Airlines</t>
  </si>
  <si>
    <t>Bharat Elec</t>
  </si>
  <si>
    <t>Data Patterns</t>
  </si>
  <si>
    <t>MTAR Tech</t>
  </si>
  <si>
    <t>Dreamfolks Ser.</t>
  </si>
  <si>
    <t>Jet Airways</t>
  </si>
  <si>
    <t>Global Vectra</t>
  </si>
  <si>
    <t>Aviation</t>
  </si>
  <si>
    <t>Banks</t>
  </si>
  <si>
    <t>HDFC Bank</t>
  </si>
  <si>
    <t>Bank - Private</t>
  </si>
  <si>
    <t>ICICI Bank</t>
  </si>
  <si>
    <t>SBI</t>
  </si>
  <si>
    <t>Bank - Public</t>
  </si>
  <si>
    <t>Kotak Mahindra</t>
  </si>
  <si>
    <t>Axis Bank</t>
  </si>
  <si>
    <t>IndusInd Bank</t>
  </si>
  <si>
    <t>Bank of Baroda</t>
  </si>
  <si>
    <t>PNB</t>
  </si>
  <si>
    <t>Union Bank</t>
  </si>
  <si>
    <t>IOB</t>
  </si>
  <si>
    <t>Canara Bank</t>
  </si>
  <si>
    <t>IDBI Bank</t>
  </si>
  <si>
    <t>IDFC First Bank</t>
  </si>
  <si>
    <t>Yes Bank</t>
  </si>
  <si>
    <t>Indian Bank</t>
  </si>
  <si>
    <t>UCO Bank</t>
  </si>
  <si>
    <t>Bank of India</t>
  </si>
  <si>
    <t>Central Bank</t>
  </si>
  <si>
    <t>Federal Bank</t>
  </si>
  <si>
    <t>Bandhan Bank</t>
  </si>
  <si>
    <t>Bank of Mah</t>
  </si>
  <si>
    <t>Punjab &amp; Sind</t>
  </si>
  <si>
    <t>RBL Bank</t>
  </si>
  <si>
    <t>Karur Vysya</t>
  </si>
  <si>
    <t>JK Bank</t>
  </si>
  <si>
    <t>City Union Bank</t>
  </si>
  <si>
    <t>Ujjivan Small</t>
  </si>
  <si>
    <t>Equitas Bank</t>
  </si>
  <si>
    <t>TMB</t>
  </si>
  <si>
    <t>Karnataka Bank</t>
  </si>
  <si>
    <t>CSB Bank</t>
  </si>
  <si>
    <t>UTKARSHBNK</t>
  </si>
  <si>
    <t>South Ind Bk</t>
  </si>
  <si>
    <t>ESAF SFB</t>
  </si>
  <si>
    <t>DCB Bank</t>
  </si>
  <si>
    <t>Suryoday Small</t>
  </si>
  <si>
    <t>Dhanlaxmi Bank</t>
  </si>
  <si>
    <t>Mkt Cap(cr)</t>
  </si>
  <si>
    <t>Bank</t>
  </si>
  <si>
    <t>Capital Goods</t>
  </si>
  <si>
    <t>Siemens</t>
  </si>
  <si>
    <t>Electric Equipment</t>
  </si>
  <si>
    <t>Havells India</t>
  </si>
  <si>
    <t>CG Power</t>
  </si>
  <si>
    <t>BHEL</t>
  </si>
  <si>
    <t>Engineering - Industrial Equipments</t>
  </si>
  <si>
    <t>Suzlon Energy</t>
  </si>
  <si>
    <t>L&amp;T Technology</t>
  </si>
  <si>
    <t>Engineering</t>
  </si>
  <si>
    <t>AIA Engineering</t>
  </si>
  <si>
    <t>Thermax</t>
  </si>
  <si>
    <t>Apar Ind</t>
  </si>
  <si>
    <t>Hitachi Energy</t>
  </si>
  <si>
    <t>Elgi Equipments</t>
  </si>
  <si>
    <t>Compressors / Pumps</t>
  </si>
  <si>
    <t>RHI Magnesita</t>
  </si>
  <si>
    <t>Refractories</t>
  </si>
  <si>
    <t>KEC Intl</t>
  </si>
  <si>
    <t>Engineering - Construction</t>
  </si>
  <si>
    <t>V-Guard Ind</t>
  </si>
  <si>
    <t>Triveni Turbine</t>
  </si>
  <si>
    <t>Praj Industries</t>
  </si>
  <si>
    <t>KSB Pumps</t>
  </si>
  <si>
    <t>GE T&amp;D India</t>
  </si>
  <si>
    <t>Craftsman</t>
  </si>
  <si>
    <t>Elecon Eng</t>
  </si>
  <si>
    <t>BEML</t>
  </si>
  <si>
    <t>Action Const</t>
  </si>
  <si>
    <t>Graphite India</t>
  </si>
  <si>
    <t>Electrodes &amp; Electrical Equipments</t>
  </si>
  <si>
    <t>Ingersoll Rand</t>
  </si>
  <si>
    <t>Esab India</t>
  </si>
  <si>
    <t>Electrodes &amp; Welding Equipment</t>
  </si>
  <si>
    <t>Inox Wind</t>
  </si>
  <si>
    <t>Engineers India</t>
  </si>
  <si>
    <t>Kirloskar Oil</t>
  </si>
  <si>
    <t>Schneider Infra</t>
  </si>
  <si>
    <t>Kirloskar Bros</t>
  </si>
  <si>
    <t>Vesuvius India</t>
  </si>
  <si>
    <t>GMM Pfaudler</t>
  </si>
  <si>
    <t>ISGEC Heavy Eng</t>
  </si>
  <si>
    <t>Tega Industries</t>
  </si>
  <si>
    <t>HEG</t>
  </si>
  <si>
    <t>Genus Power</t>
  </si>
  <si>
    <t>NESCO</t>
  </si>
  <si>
    <t>Voltamp Trans</t>
  </si>
  <si>
    <t>Cyient DLM</t>
  </si>
  <si>
    <t>Lloyds Engineer</t>
  </si>
  <si>
    <t>TD Power System</t>
  </si>
  <si>
    <t>KPIGREEN</t>
  </si>
  <si>
    <t>HLE Glascoat</t>
  </si>
  <si>
    <t>Harsha Engineer</t>
  </si>
  <si>
    <t>Ideaforge Tech</t>
  </si>
  <si>
    <t>Shivalik Bimeta</t>
  </si>
  <si>
    <t>IFGL Refractory</t>
  </si>
  <si>
    <t>Greaves Cotton</t>
  </si>
  <si>
    <t>Gensol Eng</t>
  </si>
  <si>
    <t>Dynamatic Tech</t>
  </si>
  <si>
    <t>Skipper</t>
  </si>
  <si>
    <t>Vishnu Prakash</t>
  </si>
  <si>
    <t>Anup Eng</t>
  </si>
  <si>
    <t>Transformers</t>
  </si>
  <si>
    <t>Honda India PP</t>
  </si>
  <si>
    <t>Bharat Bijlee</t>
  </si>
  <si>
    <t>Pitti Engineeri</t>
  </si>
  <si>
    <t>Ador Welding</t>
  </si>
  <si>
    <t>Aeroflex Ind.</t>
  </si>
  <si>
    <t>Thejo Engg</t>
  </si>
  <si>
    <t>Rishabh Instru</t>
  </si>
  <si>
    <t>Shakti Pumps</t>
  </si>
  <si>
    <t>Igarashi Motors</t>
  </si>
  <si>
    <t>Spectrum Electr</t>
  </si>
  <si>
    <t>Servotech Power</t>
  </si>
  <si>
    <t>Salasar Techno</t>
  </si>
  <si>
    <t>Everest Kanto</t>
  </si>
  <si>
    <t>Kabra Extrusion</t>
  </si>
  <si>
    <t>HPL Electric &amp;</t>
  </si>
  <si>
    <t>Roto Pumps</t>
  </si>
  <si>
    <t>Focus Lighting</t>
  </si>
  <si>
    <t>Hercules Hoists</t>
  </si>
  <si>
    <t>Hind Rectifiers</t>
  </si>
  <si>
    <t>Eimco Elecon</t>
  </si>
  <si>
    <t>De Nora India</t>
  </si>
  <si>
    <t>Kirl Electric</t>
  </si>
  <si>
    <t>MIC Electronics</t>
  </si>
  <si>
    <t>Oriana Power</t>
  </si>
  <si>
    <t>ORIENT CERATECH</t>
  </si>
  <si>
    <t>Emkay Taps</t>
  </si>
  <si>
    <t>Windsor</t>
  </si>
  <si>
    <t>Lokesh Machines</t>
  </si>
  <si>
    <t>Mazda</t>
  </si>
  <si>
    <t>United Drilling</t>
  </si>
  <si>
    <t>Modison</t>
  </si>
  <si>
    <t>TRF</t>
  </si>
  <si>
    <t>Aaron Industrie</t>
  </si>
  <si>
    <t>Gujarat Apollo</t>
  </si>
  <si>
    <t>Tembo Global</t>
  </si>
  <si>
    <t>Pritika Auto</t>
  </si>
  <si>
    <t>Veto Switch</t>
  </si>
  <si>
    <t>De Neers Tools</t>
  </si>
  <si>
    <t>Latteys Ind.</t>
  </si>
  <si>
    <t>Atam Valves</t>
  </si>
  <si>
    <t>Alphageo</t>
  </si>
  <si>
    <t>Kundan Edifice</t>
  </si>
  <si>
    <t>Ahlada Engineer</t>
  </si>
  <si>
    <t>Marshall Machin</t>
  </si>
  <si>
    <t>Nitiraj Enginee</t>
  </si>
  <si>
    <t>Global Pet Ind</t>
  </si>
  <si>
    <t>Viviana Power</t>
  </si>
  <si>
    <t>Teamo Productio</t>
  </si>
  <si>
    <t>Dhruv Consultan</t>
  </si>
  <si>
    <t>Delta</t>
  </si>
  <si>
    <t>Maks Energy</t>
  </si>
  <si>
    <t>Manugraph Ind</t>
  </si>
  <si>
    <t>Ishan Intl.</t>
  </si>
  <si>
    <t>Ameya Precision</t>
  </si>
  <si>
    <t>Bright Solar</t>
  </si>
  <si>
    <t>Tarapur Trans</t>
  </si>
  <si>
    <t>IMP Powers</t>
  </si>
  <si>
    <t>Chemicals</t>
  </si>
  <si>
    <t>Aarti Ind</t>
  </si>
  <si>
    <t>Speciality Chemicals</t>
  </si>
  <si>
    <t>PCBL</t>
  </si>
  <si>
    <t>Carbon Black</t>
  </si>
  <si>
    <t>Deepak Fert</t>
  </si>
  <si>
    <t>Fertilizers</t>
  </si>
  <si>
    <t>Goa Carbon</t>
  </si>
  <si>
    <t>Punjab Chemical</t>
  </si>
  <si>
    <t>Pesticides &amp; Agrochemicals</t>
  </si>
  <si>
    <t>Shivalik Rasa</t>
  </si>
  <si>
    <t>ORIENTAL AROMAT</t>
  </si>
  <si>
    <t>Commodity Chemicals</t>
  </si>
  <si>
    <t>Rallis India</t>
  </si>
  <si>
    <t>Fineotex Chem</t>
  </si>
  <si>
    <t>Tamilnadu Petro</t>
  </si>
  <si>
    <t>India Pesticide</t>
  </si>
  <si>
    <t>Insecticides</t>
  </si>
  <si>
    <t>Dhanuka Agritec</t>
  </si>
  <si>
    <t>Zuari Agro Chem</t>
  </si>
  <si>
    <t>Archean Chem</t>
  </si>
  <si>
    <t>Ganesh Benzo</t>
  </si>
  <si>
    <t>Dynemic Product</t>
  </si>
  <si>
    <t>Dyes &amp; Pigments</t>
  </si>
  <si>
    <t>GSFC</t>
  </si>
  <si>
    <t>Sirca Paints</t>
  </si>
  <si>
    <t>Paints</t>
  </si>
  <si>
    <t>Coromandel Int</t>
  </si>
  <si>
    <t>Chambal Fert</t>
  </si>
  <si>
    <t>Manali Petro</t>
  </si>
  <si>
    <t>Auro Impex</t>
  </si>
  <si>
    <t>Rain Industries</t>
  </si>
  <si>
    <t>Guj Alkali</t>
  </si>
  <si>
    <t>Sanginita Chemi</t>
  </si>
  <si>
    <t>Diversified Chemicals</t>
  </si>
  <si>
    <t>Deepak Nitrite</t>
  </si>
  <si>
    <t>UPL</t>
  </si>
  <si>
    <t>PI Industries</t>
  </si>
  <si>
    <t>Laxmi Organic</t>
  </si>
  <si>
    <t>Anupam Rasayan</t>
  </si>
  <si>
    <t>Rashtriya Chem</t>
  </si>
  <si>
    <t>SUMITOMO</t>
  </si>
  <si>
    <t>Akzo Nobel</t>
  </si>
  <si>
    <t>IVP</t>
  </si>
  <si>
    <t>Chemfab Alkalis</t>
  </si>
  <si>
    <t>HP Adhesives</t>
  </si>
  <si>
    <t>Gujarat Fluoro</t>
  </si>
  <si>
    <t>Pidilite Ind</t>
  </si>
  <si>
    <t>Diversified chemicals</t>
  </si>
  <si>
    <t>Prolife Industr</t>
  </si>
  <si>
    <t>Omkar Special</t>
  </si>
  <si>
    <t>Aarti Surfactan</t>
  </si>
  <si>
    <t>Styrenix</t>
  </si>
  <si>
    <t>Mangalore Chem</t>
  </si>
  <si>
    <t>Tata Chemicals</t>
  </si>
  <si>
    <t>CHEMPLAST SANMA</t>
  </si>
  <si>
    <t>Excel</t>
  </si>
  <si>
    <t>Lords Chloro</t>
  </si>
  <si>
    <t>Navin Fluorine</t>
  </si>
  <si>
    <t>Sikko Industrie</t>
  </si>
  <si>
    <t>Galaxy Surfacta</t>
  </si>
  <si>
    <t>GNFC</t>
  </si>
  <si>
    <t>IG Petro</t>
  </si>
  <si>
    <t>AMI Organics</t>
  </si>
  <si>
    <t>Par Drugs</t>
  </si>
  <si>
    <t>Guj Heavy Chem</t>
  </si>
  <si>
    <t>Jubilant Ing.</t>
  </si>
  <si>
    <t>Mangalam Organ</t>
  </si>
  <si>
    <t>Balaji Amines</t>
  </si>
  <si>
    <t>Shree Pushkar</t>
  </si>
  <si>
    <t>Nacl Industries</t>
  </si>
  <si>
    <t>BASF</t>
  </si>
  <si>
    <t>Bayer CropScien</t>
  </si>
  <si>
    <t>Clean Science</t>
  </si>
  <si>
    <t>Bharat Rasayan</t>
  </si>
  <si>
    <t>Yasho Ind.</t>
  </si>
  <si>
    <t>Sudarshan Chem</t>
  </si>
  <si>
    <t>Fairchem Org.</t>
  </si>
  <si>
    <t>Apcotex Ind</t>
  </si>
  <si>
    <t>Astec Life</t>
  </si>
  <si>
    <t>Arvee Laborator</t>
  </si>
  <si>
    <t>Alkali Metals</t>
  </si>
  <si>
    <t>Asian Paints</t>
  </si>
  <si>
    <t>Vikas Life</t>
  </si>
  <si>
    <t>Fine Organics</t>
  </si>
  <si>
    <t>Fert and Chem</t>
  </si>
  <si>
    <t>Asahi Songwon</t>
  </si>
  <si>
    <t>Sharda Crop</t>
  </si>
  <si>
    <t>Berger Paints</t>
  </si>
  <si>
    <t>Vinati Organics</t>
  </si>
  <si>
    <t>AksharChem</t>
  </si>
  <si>
    <t>Oriental Carbon</t>
  </si>
  <si>
    <t>Alkyl Amines</t>
  </si>
  <si>
    <t>Kiri Industries</t>
  </si>
  <si>
    <t>DCW</t>
  </si>
  <si>
    <t>Neogen</t>
  </si>
  <si>
    <t>Heranba</t>
  </si>
  <si>
    <t>Bhageria Indu</t>
  </si>
  <si>
    <t>Himadri Special</t>
  </si>
  <si>
    <t>Privi Special</t>
  </si>
  <si>
    <t>Meghmani Organi</t>
  </si>
  <si>
    <t>SPIC</t>
  </si>
  <si>
    <t>Jayant Agro-Org</t>
  </si>
  <si>
    <t>Tatva Chintan</t>
  </si>
  <si>
    <t>HEUBACHIND</t>
  </si>
  <si>
    <t>Jocil</t>
  </si>
  <si>
    <t>NFL</t>
  </si>
  <si>
    <t>Premier Explo</t>
  </si>
  <si>
    <t>Diamines Chem</t>
  </si>
  <si>
    <t>Poddar Pigments</t>
  </si>
  <si>
    <t>Rossari</t>
  </si>
  <si>
    <t>Plastiblends</t>
  </si>
  <si>
    <t>Chemcon Special</t>
  </si>
  <si>
    <t>Thirumalai Chem</t>
  </si>
  <si>
    <t>Vishnu Chemical</t>
  </si>
  <si>
    <t>Indo Amines</t>
  </si>
  <si>
    <t>Supreme Petro</t>
  </si>
  <si>
    <t>India Glycols</t>
  </si>
  <si>
    <t>Vinyl Chemicals</t>
  </si>
  <si>
    <t>Paradeep Phosp</t>
  </si>
  <si>
    <t>Epigral</t>
  </si>
  <si>
    <t>Bhansali Eng</t>
  </si>
  <si>
    <t>Kansai Nerolac</t>
  </si>
  <si>
    <t>Indigo Paints</t>
  </si>
  <si>
    <t>Bhagiradh Chem</t>
  </si>
  <si>
    <t>Kothari Petro</t>
  </si>
  <si>
    <t>Foseco India</t>
  </si>
  <si>
    <t>Kanoria Chem</t>
  </si>
  <si>
    <t>Camlin Fine</t>
  </si>
  <si>
    <t>Vidhi Spec</t>
  </si>
  <si>
    <t>Indo Borax</t>
  </si>
  <si>
    <t>Zuari Ind.</t>
  </si>
  <si>
    <t>Nagarjuna Fert</t>
  </si>
  <si>
    <t>Khaitan Chemica</t>
  </si>
  <si>
    <t>DIC India</t>
  </si>
  <si>
    <t>Yasons Chemex</t>
  </si>
  <si>
    <t>Krishana Phosch</t>
  </si>
  <si>
    <t>Mahickra Chemic</t>
  </si>
  <si>
    <t>Madras Fert</t>
  </si>
  <si>
    <t>Vikas Ecotech</t>
  </si>
  <si>
    <t>Pondy Oxides</t>
  </si>
  <si>
    <t>Shalimar Paints</t>
  </si>
  <si>
    <t>Godrej Ind</t>
  </si>
  <si>
    <t>Bodal Chemicals</t>
  </si>
  <si>
    <t>Madhya Bharat A</t>
  </si>
  <si>
    <t>Crop Life Sci</t>
  </si>
  <si>
    <t>Paragon Fine</t>
  </si>
  <si>
    <t>Solar Ind</t>
  </si>
  <si>
    <t>Jubilant Ind</t>
  </si>
  <si>
    <t>NOCIL</t>
  </si>
  <si>
    <t>Aries Agro</t>
  </si>
  <si>
    <t>GOCL Corp</t>
  </si>
  <si>
    <t>Agro Phos India</t>
  </si>
  <si>
    <t>Amines Plast</t>
  </si>
  <si>
    <t>Dhunseri Ventur</t>
  </si>
  <si>
    <t>Sadhana Nitro</t>
  </si>
  <si>
    <t>Sree Rayalaseem</t>
  </si>
  <si>
    <t>Hindcon Chemica</t>
  </si>
  <si>
    <t>Ushanti Colour</t>
  </si>
  <si>
    <t>Seya Industries</t>
  </si>
  <si>
    <t>Vadivarhe Speci</t>
  </si>
  <si>
    <t>Bohra Industrie</t>
  </si>
  <si>
    <t>Chembond Chem</t>
  </si>
  <si>
    <t>Aether Ind</t>
  </si>
  <si>
    <t>ConsMat</t>
  </si>
  <si>
    <t>UltraTechCement</t>
  </si>
  <si>
    <t>Cement</t>
  </si>
  <si>
    <t>Shree Cements</t>
  </si>
  <si>
    <t>Ambuja Cements</t>
  </si>
  <si>
    <t>Dalmia Bharat</t>
  </si>
  <si>
    <t>ACC</t>
  </si>
  <si>
    <t>J. K. Cement</t>
  </si>
  <si>
    <t>Ramco Cements</t>
  </si>
  <si>
    <t>Kajaria Ceramic</t>
  </si>
  <si>
    <t>Ceramics/Marble/Granite/Sanitaryware</t>
  </si>
  <si>
    <t>CenturyPlyboard</t>
  </si>
  <si>
    <t>Wood &amp; Wood Products</t>
  </si>
  <si>
    <t>Asahi India</t>
  </si>
  <si>
    <t>Glass &amp; Glass Products</t>
  </si>
  <si>
    <t>Nuvoco Vistas</t>
  </si>
  <si>
    <t>Cera Sanitary</t>
  </si>
  <si>
    <t>JK Lakshmi Cem</t>
  </si>
  <si>
    <t>Responsive Ind</t>
  </si>
  <si>
    <t>Other Construction Materials</t>
  </si>
  <si>
    <t>Greenlam Ind</t>
  </si>
  <si>
    <t>Laminates/Decoratives</t>
  </si>
  <si>
    <t>India Cements</t>
  </si>
  <si>
    <t>Star Cement</t>
  </si>
  <si>
    <t>Borosil Renew</t>
  </si>
  <si>
    <t>Orient Cement</t>
  </si>
  <si>
    <t>Borosil Ltd.</t>
  </si>
  <si>
    <t>Heidelberg Cem</t>
  </si>
  <si>
    <t>Jaiprakash Asso</t>
  </si>
  <si>
    <t>Greenpanel Ind</t>
  </si>
  <si>
    <t>La Opala RG</t>
  </si>
  <si>
    <t>Sagar Cement</t>
  </si>
  <si>
    <t>Stylam Ind</t>
  </si>
  <si>
    <t>Sanghi Ind</t>
  </si>
  <si>
    <t>Somany Ceramics</t>
  </si>
  <si>
    <t>Greenply Ind</t>
  </si>
  <si>
    <t>HIL</t>
  </si>
  <si>
    <t>KCP</t>
  </si>
  <si>
    <t>Ramcoind</t>
  </si>
  <si>
    <t>Everest Ind</t>
  </si>
  <si>
    <t>Pokarna</t>
  </si>
  <si>
    <t>Mangalam Cement</t>
  </si>
  <si>
    <t>Shree Digvijay</t>
  </si>
  <si>
    <t>Rushil Decor</t>
  </si>
  <si>
    <t>NCL Industries</t>
  </si>
  <si>
    <t>Asian Granito</t>
  </si>
  <si>
    <t>Visaka Ind</t>
  </si>
  <si>
    <t>Deccan Cements</t>
  </si>
  <si>
    <t>Anjani Portland</t>
  </si>
  <si>
    <t>Orient Bell</t>
  </si>
  <si>
    <t>Exxaro Tiles</t>
  </si>
  <si>
    <t>Sahyadri Ind</t>
  </si>
  <si>
    <t>Murudeshwar Cer</t>
  </si>
  <si>
    <t>Priti Internati</t>
  </si>
  <si>
    <t>Sejal Glass</t>
  </si>
  <si>
    <t>Nitco</t>
  </si>
  <si>
    <t>Airo Lam</t>
  </si>
  <si>
    <t>Kakatiya Cement</t>
  </si>
  <si>
    <t>Niraj Cement</t>
  </si>
  <si>
    <t>Archidply Ind</t>
  </si>
  <si>
    <t>The Western Ind</t>
  </si>
  <si>
    <t>Regency Ceramic</t>
  </si>
  <si>
    <t>Barak Vally Cem</t>
  </si>
  <si>
    <t>Marvel Decor Lt</t>
  </si>
  <si>
    <t>Lexus Granito</t>
  </si>
  <si>
    <t>Aro Granite</t>
  </si>
  <si>
    <t>Burnpur Cement</t>
  </si>
  <si>
    <t>Omfurn India</t>
  </si>
  <si>
    <t>Banaras Beads</t>
  </si>
  <si>
    <t>Archidply Decor</t>
  </si>
  <si>
    <t>Madhav Marbles</t>
  </si>
  <si>
    <t>Oriental Trimex</t>
  </si>
  <si>
    <t>Honeywell Autom</t>
  </si>
  <si>
    <t>Electronic Goods</t>
  </si>
  <si>
    <t>Dixon Technolog</t>
  </si>
  <si>
    <t>Voltas</t>
  </si>
  <si>
    <t>Air Conditioners</t>
  </si>
  <si>
    <t>Whirlpool</t>
  </si>
  <si>
    <t>Domestic Appliances</t>
  </si>
  <si>
    <t>Blue Star</t>
  </si>
  <si>
    <t>CG Consumer</t>
  </si>
  <si>
    <t>Bajaj Electric</t>
  </si>
  <si>
    <t>TTK Prestige</t>
  </si>
  <si>
    <t>Amber Enterpris</t>
  </si>
  <si>
    <t>Electronics Mar</t>
  </si>
  <si>
    <t>PG Electroplast</t>
  </si>
  <si>
    <t>Symphony</t>
  </si>
  <si>
    <t>Ethos</t>
  </si>
  <si>
    <t>Watches &amp; Accessories</t>
  </si>
  <si>
    <t>IFB Industries</t>
  </si>
  <si>
    <t>KDDL</t>
  </si>
  <si>
    <t>HINDWAREAP</t>
  </si>
  <si>
    <t>Butterfly</t>
  </si>
  <si>
    <t>Stove Kraft</t>
  </si>
  <si>
    <t>Control Print</t>
  </si>
  <si>
    <t>Computer Peripherals</t>
  </si>
  <si>
    <t>D-Link India</t>
  </si>
  <si>
    <t>ICE Make Refrig</t>
  </si>
  <si>
    <t>TVS Electronics</t>
  </si>
  <si>
    <t>HCL Info</t>
  </si>
  <si>
    <t>Cellecor</t>
  </si>
  <si>
    <t>Mirc Electronic</t>
  </si>
  <si>
    <t>Greenchef Appli</t>
  </si>
  <si>
    <t>Ducon Infratech</t>
  </si>
  <si>
    <t>MRO-TEK</t>
  </si>
  <si>
    <t>Cerebra Int</t>
  </si>
  <si>
    <t>Compuage Info</t>
  </si>
  <si>
    <t>Cons_Dur</t>
  </si>
  <si>
    <t>Cons_durables</t>
  </si>
  <si>
    <t>Consmtruction Materials</t>
  </si>
  <si>
    <t>Container</t>
  </si>
  <si>
    <t>AGI Greenpac</t>
  </si>
  <si>
    <t>Containers &amp; Packaging</t>
  </si>
  <si>
    <t>Uflex</t>
  </si>
  <si>
    <t>Packaging Materials-Containers &amp; Packaging</t>
  </si>
  <si>
    <t>Jindal PolyFilm</t>
  </si>
  <si>
    <t>Packaging - Films</t>
  </si>
  <si>
    <t>Huhtamaki India</t>
  </si>
  <si>
    <t>TCPL Packaging</t>
  </si>
  <si>
    <t>Cosmo First</t>
  </si>
  <si>
    <t>Ester Ind</t>
  </si>
  <si>
    <t>Pyramid Techno</t>
  </si>
  <si>
    <t>B&amp;B Triplewall</t>
  </si>
  <si>
    <t>Shree Tirupati</t>
  </si>
  <si>
    <t>Kanpur Plast</t>
  </si>
  <si>
    <t>Packaging - Sacks and Bags</t>
  </si>
  <si>
    <t>Emmbi Ind</t>
  </si>
  <si>
    <t>Worth Periphera</t>
  </si>
  <si>
    <t>Sabar Flex</t>
  </si>
  <si>
    <t>Packaging - Packaging Materials</t>
  </si>
  <si>
    <t>Rollatainers</t>
  </si>
  <si>
    <t>Radha Madhav</t>
  </si>
  <si>
    <t>SMVD Poly Pack</t>
  </si>
  <si>
    <t>Bkm industries</t>
  </si>
  <si>
    <t>Container&amp;Packaging</t>
  </si>
  <si>
    <t>Diamond</t>
  </si>
  <si>
    <t>Titan Company</t>
  </si>
  <si>
    <t>Diamond &amp; Jewellery</t>
  </si>
  <si>
    <t>Kalyan Jeweller</t>
  </si>
  <si>
    <t>Rajesh Exports</t>
  </si>
  <si>
    <t>Vaibhav Global</t>
  </si>
  <si>
    <t>Senco Gold</t>
  </si>
  <si>
    <t>Thangamayil</t>
  </si>
  <si>
    <t>Goldiam Inter</t>
  </si>
  <si>
    <t>PC Jeweller</t>
  </si>
  <si>
    <t>Sky Gold</t>
  </si>
  <si>
    <t>Renaissance</t>
  </si>
  <si>
    <t>Tribhovandas</t>
  </si>
  <si>
    <t>Radhika Jewel</t>
  </si>
  <si>
    <t>Moksh Ornaments</t>
  </si>
  <si>
    <t>Kanani Ind</t>
  </si>
  <si>
    <t>Lypsa Gems</t>
  </si>
  <si>
    <t>Diversified</t>
  </si>
  <si>
    <t>ITC</t>
  </si>
  <si>
    <t>Grasim</t>
  </si>
  <si>
    <t>SRF</t>
  </si>
  <si>
    <t>Linde India</t>
  </si>
  <si>
    <t>3M India</t>
  </si>
  <si>
    <t>Star Health</t>
  </si>
  <si>
    <t>Guj State Petro</t>
  </si>
  <si>
    <t>DCM Shriram</t>
  </si>
  <si>
    <t>Century</t>
  </si>
  <si>
    <t>Birla Corp</t>
  </si>
  <si>
    <t>Prism Johnson</t>
  </si>
  <si>
    <t>Surya Roshni</t>
  </si>
  <si>
    <t>Kesoram</t>
  </si>
  <si>
    <t>BALMLAWRIE</t>
  </si>
  <si>
    <t>S H Kelkar</t>
  </si>
  <si>
    <t>Jash Engineerin</t>
  </si>
  <si>
    <t>Texmaco Infra</t>
  </si>
  <si>
    <t>Manaksia</t>
  </si>
  <si>
    <t>Oricon Ent</t>
  </si>
  <si>
    <t>Saakshi Medtech</t>
  </si>
  <si>
    <t>SKP Bearing</t>
  </si>
  <si>
    <t>Infollion</t>
  </si>
  <si>
    <t>Gillanders Arbu</t>
  </si>
  <si>
    <t>Debock Ind.</t>
  </si>
  <si>
    <t>Electricals</t>
  </si>
  <si>
    <t>Polycab</t>
  </si>
  <si>
    <t>Cables</t>
  </si>
  <si>
    <t>KEI Industries</t>
  </si>
  <si>
    <t>R R Kabel</t>
  </si>
  <si>
    <t>Finolex Cables</t>
  </si>
  <si>
    <t>Olectra Greente</t>
  </si>
  <si>
    <t>Electronics - Components</t>
  </si>
  <si>
    <t>Sterlite Techno</t>
  </si>
  <si>
    <t>IKIO Lighting</t>
  </si>
  <si>
    <t>Precision Wires</t>
  </si>
  <si>
    <t>Centum Electron</t>
  </si>
  <si>
    <t>Paramount Comm</t>
  </si>
  <si>
    <t>Universal Cable</t>
  </si>
  <si>
    <t>Marine Electric</t>
  </si>
  <si>
    <t>Dynamic Cables</t>
  </si>
  <si>
    <t>Websol Energy</t>
  </si>
  <si>
    <t>Swelect Energy</t>
  </si>
  <si>
    <t>Birla Cable</t>
  </si>
  <si>
    <t>Salzer Electro</t>
  </si>
  <si>
    <t>Vinyas</t>
  </si>
  <si>
    <t>Plaza Wires</t>
  </si>
  <si>
    <t>V-Marc</t>
  </si>
  <si>
    <t>Dynamic Service</t>
  </si>
  <si>
    <t>Surana Telecom</t>
  </si>
  <si>
    <t>Cords Cable Ind</t>
  </si>
  <si>
    <t>Surana Solar</t>
  </si>
  <si>
    <t>Pulz Electronic</t>
  </si>
  <si>
    <t>Rex Pipes</t>
  </si>
  <si>
    <t>Tamil Telecom</t>
  </si>
  <si>
    <t>Bajaj Finance</t>
  </si>
  <si>
    <t>Finance - NBFC</t>
  </si>
  <si>
    <t>Bajaj Finserv</t>
  </si>
  <si>
    <t>Finance - Investment</t>
  </si>
  <si>
    <t>Jio Financial</t>
  </si>
  <si>
    <t>Finance - Others</t>
  </si>
  <si>
    <t>Power Finance</t>
  </si>
  <si>
    <t>Finance Term Lending</t>
  </si>
  <si>
    <t>IRFC</t>
  </si>
  <si>
    <t>Chola Invest.</t>
  </si>
  <si>
    <t>REC</t>
  </si>
  <si>
    <t>Bajaj Holdings</t>
  </si>
  <si>
    <t>Shriram Finance</t>
  </si>
  <si>
    <t>SBI Card</t>
  </si>
  <si>
    <t>HDFC AMC</t>
  </si>
  <si>
    <t>Muthoot Finance</t>
  </si>
  <si>
    <t>Sundaram Fin</t>
  </si>
  <si>
    <t>L&amp;T Finance</t>
  </si>
  <si>
    <t>Max Financial</t>
  </si>
  <si>
    <t>M&amp;M Financial</t>
  </si>
  <si>
    <t>BSE Limited</t>
  </si>
  <si>
    <t>Finance - Stock Broking</t>
  </si>
  <si>
    <t>Poonawalla Fin</t>
  </si>
  <si>
    <t>CreditAccess Gr</t>
  </si>
  <si>
    <t>LIC Housing Fin</t>
  </si>
  <si>
    <t>Finance - Housing</t>
  </si>
  <si>
    <t>Angel One</t>
  </si>
  <si>
    <t>Nippon</t>
  </si>
  <si>
    <t>IIFL Finance</t>
  </si>
  <si>
    <t>ICICI Securitie</t>
  </si>
  <si>
    <t>PNB Housing Fin</t>
  </si>
  <si>
    <t>Tata Inv Corp</t>
  </si>
  <si>
    <t>Piramal Enter</t>
  </si>
  <si>
    <t>360 ONE WAM</t>
  </si>
  <si>
    <t>Chola Fin Hold</t>
  </si>
  <si>
    <t>IDFC</t>
  </si>
  <si>
    <t>Motilal Oswal</t>
  </si>
  <si>
    <t>HUDCO</t>
  </si>
  <si>
    <t>MCX India</t>
  </si>
  <si>
    <t>Capri Global</t>
  </si>
  <si>
    <t>APTUS VALUE</t>
  </si>
  <si>
    <t>Manappuram Fin</t>
  </si>
  <si>
    <t>CAMS</t>
  </si>
  <si>
    <t>ABSL AMC</t>
  </si>
  <si>
    <t>AAVAS Financier</t>
  </si>
  <si>
    <t>Anand Rathi</t>
  </si>
  <si>
    <t>Can Fin Homes</t>
  </si>
  <si>
    <t>UTI AMC</t>
  </si>
  <si>
    <t>Indiabulls Hsg</t>
  </si>
  <si>
    <t>SBFC Finance</t>
  </si>
  <si>
    <t>JM Financial</t>
  </si>
  <si>
    <t>Home First</t>
  </si>
  <si>
    <t>Religare Enterp</t>
  </si>
  <si>
    <t>Edelweiss</t>
  </si>
  <si>
    <t>Spandana Sphoor</t>
  </si>
  <si>
    <t>Ujjivan Financi</t>
  </si>
  <si>
    <t>IFCI</t>
  </si>
  <si>
    <t>Fusion Micro</t>
  </si>
  <si>
    <t>Share India</t>
  </si>
  <si>
    <t>JSW Holdings</t>
  </si>
  <si>
    <t>Prudent Advisor</t>
  </si>
  <si>
    <t>MAS Financial S</t>
  </si>
  <si>
    <t>Choice Internat</t>
  </si>
  <si>
    <t>Sindhu Trade</t>
  </si>
  <si>
    <t>Paisalo Digital</t>
  </si>
  <si>
    <t>ISL</t>
  </si>
  <si>
    <t>Sundaram</t>
  </si>
  <si>
    <t>Pilani Invest</t>
  </si>
  <si>
    <t>Repco Home</t>
  </si>
  <si>
    <t>Ugro Capital</t>
  </si>
  <si>
    <t>Fino Payments</t>
  </si>
  <si>
    <t>Dhani Services</t>
  </si>
  <si>
    <t>Indostar Capita</t>
  </si>
  <si>
    <t>Satin Credit</t>
  </si>
  <si>
    <t>PTC India Fin</t>
  </si>
  <si>
    <t>BF Investment</t>
  </si>
  <si>
    <t>Arman Financial</t>
  </si>
  <si>
    <t>Rane Holdings</t>
  </si>
  <si>
    <t>PNB Gilts</t>
  </si>
  <si>
    <t>Monarch Net</t>
  </si>
  <si>
    <t>Geojit Fin</t>
  </si>
  <si>
    <t>Nalwa Sons</t>
  </si>
  <si>
    <t>5paisa Capita</t>
  </si>
  <si>
    <t>Summit Sec</t>
  </si>
  <si>
    <t>Sasta Sundar</t>
  </si>
  <si>
    <t>Kalyani Invest</t>
  </si>
  <si>
    <t>Centrum Capital</t>
  </si>
  <si>
    <t>Dolat Algotech</t>
  </si>
  <si>
    <t>GIC Housing Fin</t>
  </si>
  <si>
    <t>SMC Global Secu</t>
  </si>
  <si>
    <t>GFL</t>
  </si>
  <si>
    <t>Tourism Finance</t>
  </si>
  <si>
    <t>Vardhman Hold</t>
  </si>
  <si>
    <t>CSL Fin</t>
  </si>
  <si>
    <t>Crest Ventures</t>
  </si>
  <si>
    <t>Consol Finvest</t>
  </si>
  <si>
    <t>Arihant Capital</t>
  </si>
  <si>
    <t>Dhunseri Invest</t>
  </si>
  <si>
    <t>Jindal Poly Inv</t>
  </si>
  <si>
    <t>VLS Finance</t>
  </si>
  <si>
    <t>Oswal ChemandFe</t>
  </si>
  <si>
    <t>Muthoot Cap</t>
  </si>
  <si>
    <t>Max India</t>
  </si>
  <si>
    <t>AB Money</t>
  </si>
  <si>
    <t>The Investment</t>
  </si>
  <si>
    <t>Prime Sec</t>
  </si>
  <si>
    <t>STEL Holdings</t>
  </si>
  <si>
    <t>Nahar Capital</t>
  </si>
  <si>
    <t>NBI Industrial</t>
  </si>
  <si>
    <t>DELPHI WORLD</t>
  </si>
  <si>
    <t>SIL Invest</t>
  </si>
  <si>
    <t>Wealth First Po</t>
  </si>
  <si>
    <t>Industrial Inv</t>
  </si>
  <si>
    <t>SRG Housing Fin</t>
  </si>
  <si>
    <t>ILandFS</t>
  </si>
  <si>
    <t>Emkay Global</t>
  </si>
  <si>
    <t>Baid Finserv</t>
  </si>
  <si>
    <t>Naga Dhunseri</t>
  </si>
  <si>
    <t>Welspun Invest</t>
  </si>
  <si>
    <t>Almondz Global</t>
  </si>
  <si>
    <t>Indo Thai Secu</t>
  </si>
  <si>
    <t>Starteck Financ</t>
  </si>
  <si>
    <t>Coral India Fin</t>
  </si>
  <si>
    <t>Maha Rasht Apex</t>
  </si>
  <si>
    <t>Inventure Grow</t>
  </si>
  <si>
    <t>Avonmore Cap</t>
  </si>
  <si>
    <t>Capital Trust</t>
  </si>
  <si>
    <t>Indbank Merchan</t>
  </si>
  <si>
    <t>Ganges Securiti</t>
  </si>
  <si>
    <t>Palash Securiti</t>
  </si>
  <si>
    <t>BLB</t>
  </si>
  <si>
    <t>Suvidhaa Info</t>
  </si>
  <si>
    <t>Reliance Home F</t>
  </si>
  <si>
    <t>Steel City Secu</t>
  </si>
  <si>
    <t>SecMark Consult</t>
  </si>
  <si>
    <t>Keynote Finance</t>
  </si>
  <si>
    <t>Times Guaranty</t>
  </si>
  <si>
    <t>Hb Stockhol</t>
  </si>
  <si>
    <t>Transwarranty</t>
  </si>
  <si>
    <t>Lakshmi Finance</t>
  </si>
  <si>
    <t>Khandwala Sec</t>
  </si>
  <si>
    <t>Williamson Mago</t>
  </si>
  <si>
    <t>Visagar Polytex</t>
  </si>
  <si>
    <t>Onelife Capital</t>
  </si>
  <si>
    <t>21st Cen Mgt</t>
  </si>
  <si>
    <t>Nagreeka Cap</t>
  </si>
  <si>
    <t>Viji Finance</t>
  </si>
  <si>
    <t>Finance</t>
  </si>
  <si>
    <t>FMCG</t>
  </si>
  <si>
    <t>HUL</t>
  </si>
  <si>
    <t>Household &amp; Personal Products</t>
  </si>
  <si>
    <t>Nestle</t>
  </si>
  <si>
    <t>Consumer Food</t>
  </si>
  <si>
    <t>Varun Beverages</t>
  </si>
  <si>
    <t>Beverages</t>
  </si>
  <si>
    <t>Britannia</t>
  </si>
  <si>
    <t>Godrej Consumer</t>
  </si>
  <si>
    <t>Dabur India</t>
  </si>
  <si>
    <t>Marico</t>
  </si>
  <si>
    <t>Colgate</t>
  </si>
  <si>
    <t>P and G</t>
  </si>
  <si>
    <t>Adani Wilmar</t>
  </si>
  <si>
    <t>Jubilant Food</t>
  </si>
  <si>
    <t>Hatsun Agro</t>
  </si>
  <si>
    <t>Emami</t>
  </si>
  <si>
    <t>Devyani Int</t>
  </si>
  <si>
    <t>Gillette India</t>
  </si>
  <si>
    <t>Cello World</t>
  </si>
  <si>
    <t>Jyothy Labs</t>
  </si>
  <si>
    <t>Honasa Consumer</t>
  </si>
  <si>
    <t>Sheela Foam</t>
  </si>
  <si>
    <t>Godfrey Phillip</t>
  </si>
  <si>
    <t>Cigarettes/Tobacco</t>
  </si>
  <si>
    <t>Safari Ind</t>
  </si>
  <si>
    <t>Zydus Wellness</t>
  </si>
  <si>
    <t>Godrej Agrovet</t>
  </si>
  <si>
    <t>VIP Industries</t>
  </si>
  <si>
    <t>LT Foods</t>
  </si>
  <si>
    <t>Bectors Food</t>
  </si>
  <si>
    <t>Hindustan Foods</t>
  </si>
  <si>
    <t>Restaurant Bran</t>
  </si>
  <si>
    <t>VST</t>
  </si>
  <si>
    <t>Dodla Dairy</t>
  </si>
  <si>
    <t>Orient Electric</t>
  </si>
  <si>
    <t>Tasty Bite</t>
  </si>
  <si>
    <t>HMA Agro</t>
  </si>
  <si>
    <t>Bajaj Consumer</t>
  </si>
  <si>
    <t>Parag Milk Food</t>
  </si>
  <si>
    <t>Barbeque Nat</t>
  </si>
  <si>
    <t>Prataap Snacks</t>
  </si>
  <si>
    <t>Heritage Foods</t>
  </si>
  <si>
    <t>Vadilal Ind</t>
  </si>
  <si>
    <t>Gulshan Poly</t>
  </si>
  <si>
    <t>Foods and Inns</t>
  </si>
  <si>
    <t>Sukhjit Starch</t>
  </si>
  <si>
    <t>Annapurna Swa</t>
  </si>
  <si>
    <t>IFB Agro</t>
  </si>
  <si>
    <t>Proventus</t>
  </si>
  <si>
    <t>Megastar Foods</t>
  </si>
  <si>
    <t>Sheetal Cool Pr</t>
  </si>
  <si>
    <t>Euro India Fres</t>
  </si>
  <si>
    <t>Coastal Corp</t>
  </si>
  <si>
    <t>JHS Svendgaard</t>
  </si>
  <si>
    <t>Transteel</t>
  </si>
  <si>
    <t>Dangee Dums</t>
  </si>
  <si>
    <t>Anik Industries</t>
  </si>
  <si>
    <t>Future Consumer</t>
  </si>
  <si>
    <t>Umang Dairies</t>
  </si>
  <si>
    <t>Srivari Spices</t>
  </si>
  <si>
    <t>Parin Furniture</t>
  </si>
  <si>
    <t>Golden Tobacco</t>
  </si>
  <si>
    <t>Tapi Fruit</t>
  </si>
  <si>
    <t>Nakoda Group</t>
  </si>
  <si>
    <t>Footwear</t>
  </si>
  <si>
    <t>Metro Brands</t>
  </si>
  <si>
    <t>Relaxo Footwear</t>
  </si>
  <si>
    <t>Campus Active</t>
  </si>
  <si>
    <t>Redtape</t>
  </si>
  <si>
    <t>Khadim India</t>
  </si>
  <si>
    <t>Mirza Intl</t>
  </si>
  <si>
    <t>Liberty Shoes</t>
  </si>
  <si>
    <t>Healthcare</t>
  </si>
  <si>
    <t>Sun Pharma</t>
  </si>
  <si>
    <t>Pharmaceuticals &amp; Drugs</t>
  </si>
  <si>
    <t>Divis Labs</t>
  </si>
  <si>
    <t>Cipla</t>
  </si>
  <si>
    <t>Dr Reddys Labs</t>
  </si>
  <si>
    <t>Apollo Hospital</t>
  </si>
  <si>
    <t>Hospital &amp; Healthcare Services</t>
  </si>
  <si>
    <t>Mankind Pharma</t>
  </si>
  <si>
    <t>Torrent Pharma</t>
  </si>
  <si>
    <t>Zydus Life</t>
  </si>
  <si>
    <t>Aurobindo Pharm</t>
  </si>
  <si>
    <t>Max Healthcare</t>
  </si>
  <si>
    <t>Lupin</t>
  </si>
  <si>
    <t>Alkem Lab</t>
  </si>
  <si>
    <t>Abbott India</t>
  </si>
  <si>
    <t>Syngene Intl</t>
  </si>
  <si>
    <t>Labs &amp; Life Sciences Services</t>
  </si>
  <si>
    <t>Gland</t>
  </si>
  <si>
    <t>Fortis Health</t>
  </si>
  <si>
    <t>Ipca Labs</t>
  </si>
  <si>
    <t>Biocon</t>
  </si>
  <si>
    <t>Biotechnology &amp; Medical Research</t>
  </si>
  <si>
    <t>GlaxoSmithKline</t>
  </si>
  <si>
    <t>Narayana Hruda</t>
  </si>
  <si>
    <t>Global Health</t>
  </si>
  <si>
    <t>Ajanta Pharma</t>
  </si>
  <si>
    <t>Dr Lal PathLab</t>
  </si>
  <si>
    <t>JB Chemicals</t>
  </si>
  <si>
    <t>Glenmark</t>
  </si>
  <si>
    <t>Laurus Labs</t>
  </si>
  <si>
    <t>Aster DM Health</t>
  </si>
  <si>
    <t>Sanofi India</t>
  </si>
  <si>
    <t>Pfizer</t>
  </si>
  <si>
    <t>Suven Pharma</t>
  </si>
  <si>
    <t>Piramal Pharma</t>
  </si>
  <si>
    <t>Krishna Inst.</t>
  </si>
  <si>
    <t>Poly Medicure</t>
  </si>
  <si>
    <t>Medical Equipment/Supplies/Accessories</t>
  </si>
  <si>
    <t>Alembic Pharma</t>
  </si>
  <si>
    <t>Natco Pharma</t>
  </si>
  <si>
    <t>Concord Biotech</t>
  </si>
  <si>
    <t>Eris Life</t>
  </si>
  <si>
    <t>AstraZeneca</t>
  </si>
  <si>
    <t>Rainbow Child</t>
  </si>
  <si>
    <t>Caplin Labs</t>
  </si>
  <si>
    <t>Granules India</t>
  </si>
  <si>
    <t>Sun Pharma Adv</t>
  </si>
  <si>
    <t>Metropolis</t>
  </si>
  <si>
    <t>Procter&amp;Gamble</t>
  </si>
  <si>
    <t>Glenmark Life</t>
  </si>
  <si>
    <t>Jupiter Life</t>
  </si>
  <si>
    <t>Marksans Pharma</t>
  </si>
  <si>
    <t>Jubilant Pharmo</t>
  </si>
  <si>
    <t>Neuland Lab</t>
  </si>
  <si>
    <t>Vijaya Diagnost</t>
  </si>
  <si>
    <t>FDC</t>
  </si>
  <si>
    <t>Blue Jet</t>
  </si>
  <si>
    <t>Healthcare Glob</t>
  </si>
  <si>
    <t>Wockhardt</t>
  </si>
  <si>
    <t>Aarti Drugs</t>
  </si>
  <si>
    <t>Strides Pharma</t>
  </si>
  <si>
    <t>AARTIPHARM</t>
  </si>
  <si>
    <t>Advanced Enzyme</t>
  </si>
  <si>
    <t>Hikal</t>
  </si>
  <si>
    <t>Indoco Remedies</t>
  </si>
  <si>
    <t>Shalby</t>
  </si>
  <si>
    <t>Yatharth HOSP</t>
  </si>
  <si>
    <t>Shilpa</t>
  </si>
  <si>
    <t>Sequent Scienti</t>
  </si>
  <si>
    <t>Gufic Bio</t>
  </si>
  <si>
    <t>Thyrocare Techn</t>
  </si>
  <si>
    <t>Unichem Labs</t>
  </si>
  <si>
    <t>Orchid Pharma</t>
  </si>
  <si>
    <t>IOL Chemicals</t>
  </si>
  <si>
    <t>Dishman Carboge</t>
  </si>
  <si>
    <t>Morepen Lab</t>
  </si>
  <si>
    <t>Supriya Lifesci</t>
  </si>
  <si>
    <t>AMSL</t>
  </si>
  <si>
    <t>RPG Life</t>
  </si>
  <si>
    <t>Alembic</t>
  </si>
  <si>
    <t>Krsnaa Diagnost</t>
  </si>
  <si>
    <t>Indraprastha</t>
  </si>
  <si>
    <t>TTK Healthcare</t>
  </si>
  <si>
    <t>Suven Life Sci</t>
  </si>
  <si>
    <t>Sigachi Ind</t>
  </si>
  <si>
    <t>Jeena Sikho</t>
  </si>
  <si>
    <t>Themis Medicare</t>
  </si>
  <si>
    <t>Bliss GVS</t>
  </si>
  <si>
    <t>Lincoln Pharma</t>
  </si>
  <si>
    <t>Hester Bio</t>
  </si>
  <si>
    <t>Valiant Organic</t>
  </si>
  <si>
    <t>Kopran</t>
  </si>
  <si>
    <t>NGL Fine Chem</t>
  </si>
  <si>
    <t>SOLARA ACTIVE P</t>
  </si>
  <si>
    <t>Zota Health Car</t>
  </si>
  <si>
    <t>Syncom Formula</t>
  </si>
  <si>
    <t>Beta Drugs</t>
  </si>
  <si>
    <t>Bajaj Health</t>
  </si>
  <si>
    <t>JagsonpalPharma</t>
  </si>
  <si>
    <t>SMS Pharma</t>
  </si>
  <si>
    <t>Panacea Biotec</t>
  </si>
  <si>
    <t>Vimta Labs</t>
  </si>
  <si>
    <t>Windlas Biotech</t>
  </si>
  <si>
    <t>Sakar Healthcar</t>
  </si>
  <si>
    <t>Remus Pharma</t>
  </si>
  <si>
    <t>Medicamen Bio</t>
  </si>
  <si>
    <t>Valiant Lab</t>
  </si>
  <si>
    <t>Nectar Life</t>
  </si>
  <si>
    <t>Medico Remedies</t>
  </si>
  <si>
    <t>Albert David</t>
  </si>
  <si>
    <t>ZIM Lab</t>
  </si>
  <si>
    <t>Ind-Swift Labs</t>
  </si>
  <si>
    <t>Venus Remedies</t>
  </si>
  <si>
    <t>Lyka Labs</t>
  </si>
  <si>
    <t>Nureca</t>
  </si>
  <si>
    <t>Take Solutions</t>
  </si>
  <si>
    <t>QMS Medical</t>
  </si>
  <si>
    <t>Vaidya Sane Ayu</t>
  </si>
  <si>
    <t>Bafna Pharma</t>
  </si>
  <si>
    <t>Alpa Labs</t>
  </si>
  <si>
    <t>Krebs Biochem</t>
  </si>
  <si>
    <t>Lotus Eye Care</t>
  </si>
  <si>
    <t>Bal Pharma</t>
  </si>
  <si>
    <t>SMS Lifescience</t>
  </si>
  <si>
    <t>Mangalam Drugs</t>
  </si>
  <si>
    <t>Vaishali Pharma</t>
  </si>
  <si>
    <t>Lasa Supergener</t>
  </si>
  <si>
    <t>Holmarc Opto</t>
  </si>
  <si>
    <t>Aatmaj Health</t>
  </si>
  <si>
    <t>Maitreya</t>
  </si>
  <si>
    <t>Biofil Chem</t>
  </si>
  <si>
    <t>Vineet Lab</t>
  </si>
  <si>
    <t>JFL Life Scienc</t>
  </si>
  <si>
    <t>Nidan Lab</t>
  </si>
  <si>
    <t>Sunrest</t>
  </si>
  <si>
    <t>Ortin Labs</t>
  </si>
  <si>
    <t>Hospitality</t>
  </si>
  <si>
    <t>Indian Hotels</t>
  </si>
  <si>
    <t>Hotel, Resort &amp; Restaurants</t>
  </si>
  <si>
    <t>EIH</t>
  </si>
  <si>
    <t>Westlife Food</t>
  </si>
  <si>
    <t>Chalet Hotels</t>
  </si>
  <si>
    <t>BLS Internation</t>
  </si>
  <si>
    <t>Travel Services</t>
  </si>
  <si>
    <t>Lemon Tree</t>
  </si>
  <si>
    <t>Sapphire Foods</t>
  </si>
  <si>
    <t>Mahindra Holida</t>
  </si>
  <si>
    <t>Thomas Cook</t>
  </si>
  <si>
    <t>Easy Trip</t>
  </si>
  <si>
    <t>Wonderla</t>
  </si>
  <si>
    <t>Amusement Parks/Recreation/Club</t>
  </si>
  <si>
    <t>India Tourism D</t>
  </si>
  <si>
    <t>Samhi Hotels</t>
  </si>
  <si>
    <t>Yatra Online</t>
  </si>
  <si>
    <t>Oriental Hotels</t>
  </si>
  <si>
    <t>HLV</t>
  </si>
  <si>
    <t>Taj GVK Hotels</t>
  </si>
  <si>
    <t>EIH Assoc Hotel</t>
  </si>
  <si>
    <t>Coffee Day</t>
  </si>
  <si>
    <t>Speciality Rest</t>
  </si>
  <si>
    <t>Royal Orchid</t>
  </si>
  <si>
    <t>Kamat Hotels</t>
  </si>
  <si>
    <t>Advani Hotels</t>
  </si>
  <si>
    <t>Asian Hotels</t>
  </si>
  <si>
    <t>Apollo Sindoori</t>
  </si>
  <si>
    <t>Asian Hotel (E)</t>
  </si>
  <si>
    <t>The Byke Hosp</t>
  </si>
  <si>
    <t>Country Club</t>
  </si>
  <si>
    <t>KHFM HOSPITALIT</t>
  </si>
  <si>
    <t>TGB Banquets</t>
  </si>
  <si>
    <t>Univa Foods</t>
  </si>
  <si>
    <t>Industrial Gas</t>
  </si>
  <si>
    <t>GAIL</t>
  </si>
  <si>
    <t>Gas Distribution</t>
  </si>
  <si>
    <t>Gujarat Gas</t>
  </si>
  <si>
    <t>IGL</t>
  </si>
  <si>
    <t>Mahanagar Gas</t>
  </si>
  <si>
    <t>ConfidencePetro</t>
  </si>
  <si>
    <t>LPG</t>
  </si>
  <si>
    <t>Agarwal Ind</t>
  </si>
  <si>
    <t>Others-Industrial Gases &amp; Fuels</t>
  </si>
  <si>
    <t>Refex Ind</t>
  </si>
  <si>
    <t>Ind Gas</t>
  </si>
  <si>
    <t>Infra</t>
  </si>
  <si>
    <t>Larsen</t>
  </si>
  <si>
    <t>Engineering &amp; Construction</t>
  </si>
  <si>
    <t>Adani Ports</t>
  </si>
  <si>
    <t>Transport Infrastructure</t>
  </si>
  <si>
    <t>GMR Airports</t>
  </si>
  <si>
    <t>Rail Vikas</t>
  </si>
  <si>
    <t>Construction - Infrastructure</t>
  </si>
  <si>
    <t>IRB Infra</t>
  </si>
  <si>
    <t>Ircon Internati</t>
  </si>
  <si>
    <t>RITES</t>
  </si>
  <si>
    <t>NCC</t>
  </si>
  <si>
    <t>KPIL</t>
  </si>
  <si>
    <t>Transmission Towers / Equipments</t>
  </si>
  <si>
    <t>G R Infra</t>
  </si>
  <si>
    <t>PNC Infratech</t>
  </si>
  <si>
    <t>KNR Construct</t>
  </si>
  <si>
    <t>Techno Electric</t>
  </si>
  <si>
    <t>Man Infra</t>
  </si>
  <si>
    <t>Power Mech</t>
  </si>
  <si>
    <t>Infrastructure</t>
  </si>
  <si>
    <t>HG Infra Engg</t>
  </si>
  <si>
    <t>Ramky Infra</t>
  </si>
  <si>
    <t>ITD Cementation</t>
  </si>
  <si>
    <t>Hind Constr</t>
  </si>
  <si>
    <t>Patel Eng</t>
  </si>
  <si>
    <t>Ashoka Buildcon</t>
  </si>
  <si>
    <t>Sanghvi Movers</t>
  </si>
  <si>
    <t>J Kumar Infra</t>
  </si>
  <si>
    <t>SEPC</t>
  </si>
  <si>
    <t>Rel Ind Infra</t>
  </si>
  <si>
    <t>GE Power India</t>
  </si>
  <si>
    <t>Electric Equipment - Switchgears</t>
  </si>
  <si>
    <t>Man Industries</t>
  </si>
  <si>
    <t>Indian Hume</t>
  </si>
  <si>
    <t>Likhitha</t>
  </si>
  <si>
    <t>BGR Energy</t>
  </si>
  <si>
    <t>Electric Equipment - Boilers / Turbines</t>
  </si>
  <si>
    <t>MBL Infra</t>
  </si>
  <si>
    <t>RUDRABHISHEK</t>
  </si>
  <si>
    <t>Bharat Road Net</t>
  </si>
  <si>
    <t>MEP Infra</t>
  </si>
  <si>
    <t>Rachana Infra</t>
  </si>
  <si>
    <t>RKEC Projects</t>
  </si>
  <si>
    <t>Tarmat</t>
  </si>
  <si>
    <t>Gayatri Project</t>
  </si>
  <si>
    <t>Kore Digital</t>
  </si>
  <si>
    <t>Univastu India</t>
  </si>
  <si>
    <t>Madhucon Proj</t>
  </si>
  <si>
    <t>HEC Infra Proje</t>
  </si>
  <si>
    <t>Power &amp; Instrum</t>
  </si>
  <si>
    <t>Akash Infraproj</t>
  </si>
  <si>
    <t>Manav Infra Pro</t>
  </si>
  <si>
    <t>CMM Infraprojec</t>
  </si>
  <si>
    <t>LIC India</t>
  </si>
  <si>
    <t>Life &amp; Health Insurance</t>
  </si>
  <si>
    <t>HDFC Life</t>
  </si>
  <si>
    <t>SBI Life Insura</t>
  </si>
  <si>
    <t>ICICI Prudentia</t>
  </si>
  <si>
    <t>ICICI Lombard</t>
  </si>
  <si>
    <t>Multiline Insurance &amp; Brokers</t>
  </si>
  <si>
    <t>New India Assur</t>
  </si>
  <si>
    <t>PB Fintech</t>
  </si>
  <si>
    <t>Insurance</t>
  </si>
  <si>
    <t>Logistics</t>
  </si>
  <si>
    <t>Container Corp</t>
  </si>
  <si>
    <t>Ground Freight &amp; Logistics Services</t>
  </si>
  <si>
    <t>Delhivery</t>
  </si>
  <si>
    <t>Courier Services</t>
  </si>
  <si>
    <t>Blue Dart</t>
  </si>
  <si>
    <t>GE Shipping</t>
  </si>
  <si>
    <t>Shipping</t>
  </si>
  <si>
    <t>TVS Supply</t>
  </si>
  <si>
    <t>Gujarat Pipavav</t>
  </si>
  <si>
    <t>Ports</t>
  </si>
  <si>
    <t>Transport Corp</t>
  </si>
  <si>
    <t>Allcargo</t>
  </si>
  <si>
    <t>Shipping Corp</t>
  </si>
  <si>
    <t>VRL Logistics</t>
  </si>
  <si>
    <t>TCI Express</t>
  </si>
  <si>
    <t>Gateway Distri</t>
  </si>
  <si>
    <t>Mahindra Logist</t>
  </si>
  <si>
    <t>Seamec</t>
  </si>
  <si>
    <t>Allcargo Gati</t>
  </si>
  <si>
    <t>Dredging Corp</t>
  </si>
  <si>
    <t>JITF Infralogis</t>
  </si>
  <si>
    <t>Navkar Corp</t>
  </si>
  <si>
    <t>Snowman Logist</t>
  </si>
  <si>
    <t>Shreyas Shippin</t>
  </si>
  <si>
    <t>Ritco Logistics</t>
  </si>
  <si>
    <t>AVG Logistics</t>
  </si>
  <si>
    <t>Essar Shipping</t>
  </si>
  <si>
    <t>Zeal Global</t>
  </si>
  <si>
    <t>TARACHAND</t>
  </si>
  <si>
    <t>Maheshwari Logi</t>
  </si>
  <si>
    <t>North Eastern</t>
  </si>
  <si>
    <t>Total Transport</t>
  </si>
  <si>
    <t>Aspinwall</t>
  </si>
  <si>
    <t>Accuracy Shippi</t>
  </si>
  <si>
    <t>Orissa Bengal</t>
  </si>
  <si>
    <t>Patel Integrate</t>
  </si>
  <si>
    <t>Globe Internati</t>
  </si>
  <si>
    <t>Crown Lifters</t>
  </si>
  <si>
    <t>Arshiya</t>
  </si>
  <si>
    <t>Bombay Metrics</t>
  </si>
  <si>
    <t>Jet Freight Log</t>
  </si>
  <si>
    <t>Timescan Logist</t>
  </si>
  <si>
    <t>Future Supply</t>
  </si>
  <si>
    <t>Committed Cargo</t>
  </si>
  <si>
    <t>OneClick</t>
  </si>
  <si>
    <t>Jalan Transolut</t>
  </si>
  <si>
    <t>Manufacturing</t>
  </si>
  <si>
    <t>Grindwell Norto</t>
  </si>
  <si>
    <t>Abrasives</t>
  </si>
  <si>
    <t>TITAGARH</t>
  </si>
  <si>
    <t>Railways Wagons</t>
  </si>
  <si>
    <t>Texmaco Rail</t>
  </si>
  <si>
    <t>Wendt</t>
  </si>
  <si>
    <t>Media</t>
  </si>
  <si>
    <t>Sun TV Network</t>
  </si>
  <si>
    <t>TV Broadcasting &amp; Software Production</t>
  </si>
  <si>
    <t>Zee Entertain</t>
  </si>
  <si>
    <t>PVR INOX</t>
  </si>
  <si>
    <t>Film Production, Distribution &amp; Entertainment</t>
  </si>
  <si>
    <t>Network 18</t>
  </si>
  <si>
    <t>TV18 Broadcast</t>
  </si>
  <si>
    <t>Saregama India</t>
  </si>
  <si>
    <t>Tips Industries</t>
  </si>
  <si>
    <t>Prime Focus</t>
  </si>
  <si>
    <t>NDTV</t>
  </si>
  <si>
    <t>TV TodayNetwork</t>
  </si>
  <si>
    <t>Zee Media</t>
  </si>
  <si>
    <t>Ent Network Ind</t>
  </si>
  <si>
    <t>Balaji Telefilm</t>
  </si>
  <si>
    <t>Basilic Fly</t>
  </si>
  <si>
    <t>Music Broadcast</t>
  </si>
  <si>
    <t>NDL Ventures</t>
  </si>
  <si>
    <t>Shemaroo Ent</t>
  </si>
  <si>
    <t>UFO Moviez</t>
  </si>
  <si>
    <t>Crayons Advert</t>
  </si>
  <si>
    <t>Raj Television</t>
  </si>
  <si>
    <t>Eros Intl</t>
  </si>
  <si>
    <t>Digikore</t>
  </si>
  <si>
    <t>Bodhi Tree Mult</t>
  </si>
  <si>
    <t>Mukta Arts</t>
  </si>
  <si>
    <t>DJ Mediaprint</t>
  </si>
  <si>
    <t>BAG Films</t>
  </si>
  <si>
    <t>Cinevista</t>
  </si>
  <si>
    <t>Inspire Films</t>
  </si>
  <si>
    <t>Siti Networks</t>
  </si>
  <si>
    <t>Pritish Nandy</t>
  </si>
  <si>
    <t>Cyber Media Res</t>
  </si>
  <si>
    <t>Madhya Pradesh</t>
  </si>
  <si>
    <t>TV Vision</t>
  </si>
  <si>
    <t>Silly Monks Ent</t>
  </si>
  <si>
    <t>Radaan Media</t>
  </si>
  <si>
    <t>Ortel Comm</t>
  </si>
  <si>
    <t>Metal and Mining</t>
  </si>
  <si>
    <t>Coal India</t>
  </si>
  <si>
    <t>Coal</t>
  </si>
  <si>
    <t>JSW Steel</t>
  </si>
  <si>
    <t>Iron &amp; Steel</t>
  </si>
  <si>
    <t>Tata Steel</t>
  </si>
  <si>
    <t>Hind Zinc</t>
  </si>
  <si>
    <t>Metals - Non Ferrous</t>
  </si>
  <si>
    <t>Hindalco</t>
  </si>
  <si>
    <t>Vedanta</t>
  </si>
  <si>
    <t>Jindal Steel</t>
  </si>
  <si>
    <t>NMDC</t>
  </si>
  <si>
    <t>Bharat Forge</t>
  </si>
  <si>
    <t>Metals - Castings/Forgings</t>
  </si>
  <si>
    <t>APL Apollo</t>
  </si>
  <si>
    <t>Jindal Stainles</t>
  </si>
  <si>
    <t>SAIL</t>
  </si>
  <si>
    <t>Ratnamani Metal</t>
  </si>
  <si>
    <t>KIOCL</t>
  </si>
  <si>
    <t>NALCO</t>
  </si>
  <si>
    <t>Aluminium &amp; Aluminium Products</t>
  </si>
  <si>
    <t>Hind Copper</t>
  </si>
  <si>
    <t>Jindal Saw</t>
  </si>
  <si>
    <t>Welspun Corp</t>
  </si>
  <si>
    <t>NMDC Steel</t>
  </si>
  <si>
    <t>Guj Mineral</t>
  </si>
  <si>
    <t>Mah Seamless</t>
  </si>
  <si>
    <t>Shyam Metalics</t>
  </si>
  <si>
    <t>Usha Martin</t>
  </si>
  <si>
    <t>Jai Balaji Ind</t>
  </si>
  <si>
    <t>Godawari Power</t>
  </si>
  <si>
    <t>Sarda Energy</t>
  </si>
  <si>
    <t>Gravita India</t>
  </si>
  <si>
    <t>Mishra Dhatu</t>
  </si>
  <si>
    <t>Electrosteel</t>
  </si>
  <si>
    <t>Rolex Rings</t>
  </si>
  <si>
    <t>MOIL</t>
  </si>
  <si>
    <t>Specialty Mining &amp; Metals</t>
  </si>
  <si>
    <t>Jai Corp</t>
  </si>
  <si>
    <t>Technocraft Ind</t>
  </si>
  <si>
    <t>Jayaswal Neco</t>
  </si>
  <si>
    <t>Orissa Minerals</t>
  </si>
  <si>
    <t>Tinplate</t>
  </si>
  <si>
    <t>Sandur Manganes</t>
  </si>
  <si>
    <t>JTL Ind.</t>
  </si>
  <si>
    <t>Sunflag Iron</t>
  </si>
  <si>
    <t>Ashapura Mine</t>
  </si>
  <si>
    <t>Maithan Alloys</t>
  </si>
  <si>
    <t>Ferro Manganese</t>
  </si>
  <si>
    <t>Tata Metaliks</t>
  </si>
  <si>
    <t>Indian Metals</t>
  </si>
  <si>
    <t>ISMT</t>
  </si>
  <si>
    <t>Prakash Ind</t>
  </si>
  <si>
    <t>Venus Pipes</t>
  </si>
  <si>
    <t>Mukand</t>
  </si>
  <si>
    <t>Good Luck</t>
  </si>
  <si>
    <t>Gallantt Ispat</t>
  </si>
  <si>
    <t>Kalyani Steels</t>
  </si>
  <si>
    <t>Bharat Wire Rop</t>
  </si>
  <si>
    <t>Hariom Pipe</t>
  </si>
  <si>
    <t>Vardhman Steels</t>
  </si>
  <si>
    <t>Shankara Buildi</t>
  </si>
  <si>
    <t>Pennar Inds</t>
  </si>
  <si>
    <t>Nelcast</t>
  </si>
  <si>
    <t>Hi-Tech Pipes</t>
  </si>
  <si>
    <t>Hardwyn</t>
  </si>
  <si>
    <t>Ram Ratna Wires</t>
  </si>
  <si>
    <t>Steel Exchange</t>
  </si>
  <si>
    <t>GKW</t>
  </si>
  <si>
    <t>D P Wires</t>
  </si>
  <si>
    <t>Gandhi Spl Tube</t>
  </si>
  <si>
    <t>Kamdhenu</t>
  </si>
  <si>
    <t>Maan Aluminium</t>
  </si>
  <si>
    <t>Ratnaveer</t>
  </si>
  <si>
    <t>MMP Industries</t>
  </si>
  <si>
    <t>Euro Panel</t>
  </si>
  <si>
    <t>South West Pinn</t>
  </si>
  <si>
    <t>Shyam Century</t>
  </si>
  <si>
    <t>Sarthak Metals</t>
  </si>
  <si>
    <t>Manaksia Steels</t>
  </si>
  <si>
    <t>Krishca Strap</t>
  </si>
  <si>
    <t>Mangalam World</t>
  </si>
  <si>
    <t>Electrotherm</t>
  </si>
  <si>
    <t>Bhagyanagar Ind</t>
  </si>
  <si>
    <t>Manaksia Coated</t>
  </si>
  <si>
    <t>SAL Steel</t>
  </si>
  <si>
    <t>Manaksia Alumin</t>
  </si>
  <si>
    <t>Century Extr</t>
  </si>
  <si>
    <t>SHAH METACORP</t>
  </si>
  <si>
    <t>Mahamaya Steel</t>
  </si>
  <si>
    <t>Jainam Ferro</t>
  </si>
  <si>
    <t>Shah Alloys</t>
  </si>
  <si>
    <t>Hisar Metal</t>
  </si>
  <si>
    <t>Oil Country</t>
  </si>
  <si>
    <t>Cubex Tubings</t>
  </si>
  <si>
    <t>Madhav Copper</t>
  </si>
  <si>
    <t>Sharp Chucks</t>
  </si>
  <si>
    <t>Vaswani Ind</t>
  </si>
  <si>
    <t>Sagardeep Alloy</t>
  </si>
  <si>
    <t>Supreme Enginee</t>
  </si>
  <si>
    <t>Rajdarshan Ind</t>
  </si>
  <si>
    <t>Metals &amp; Mining</t>
  </si>
  <si>
    <t>Metal&amp;Mining</t>
  </si>
  <si>
    <t>Misc</t>
  </si>
  <si>
    <t>Adani Green Ene</t>
  </si>
  <si>
    <t>Renewables</t>
  </si>
  <si>
    <t>Info Edge</t>
  </si>
  <si>
    <t>Misc. Commercial Services</t>
  </si>
  <si>
    <t>JSW Infra</t>
  </si>
  <si>
    <t>Miscellaneous</t>
  </si>
  <si>
    <t>CRISIL</t>
  </si>
  <si>
    <t>Ratings</t>
  </si>
  <si>
    <t>Five-Star Busin</t>
  </si>
  <si>
    <t>Bharat Dynamics</t>
  </si>
  <si>
    <t>Defence</t>
  </si>
  <si>
    <t>CDSL</t>
  </si>
  <si>
    <t>Indiamart Inter</t>
  </si>
  <si>
    <t>Printing &amp; Publishing</t>
  </si>
  <si>
    <t>Kaynes Tech</t>
  </si>
  <si>
    <t>SignatureGlobal</t>
  </si>
  <si>
    <t>Rattanindia Ent</t>
  </si>
  <si>
    <t>Syrma SGS</t>
  </si>
  <si>
    <t>KFin Tech</t>
  </si>
  <si>
    <t>PowerGrid InvIT</t>
  </si>
  <si>
    <t>BB ETF-April 31</t>
  </si>
  <si>
    <t>Quess Corp</t>
  </si>
  <si>
    <t>SIS</t>
  </si>
  <si>
    <t>Zen Tech</t>
  </si>
  <si>
    <t>NIITMTS</t>
  </si>
  <si>
    <t>ICRA</t>
  </si>
  <si>
    <t>BB ETF-April 25</t>
  </si>
  <si>
    <t>Astra Microwave</t>
  </si>
  <si>
    <t>DB Corp</t>
  </si>
  <si>
    <t>Sai Silks</t>
  </si>
  <si>
    <t>TeamLease Ser.</t>
  </si>
  <si>
    <t>IRB InvIT</t>
  </si>
  <si>
    <t>Va Tech Wabag</t>
  </si>
  <si>
    <t>eMudhra</t>
  </si>
  <si>
    <t>Delta Corp</t>
  </si>
  <si>
    <t>DCX Systems</t>
  </si>
  <si>
    <t>Avalon Technolo</t>
  </si>
  <si>
    <t>Divgi Torqtrans</t>
  </si>
  <si>
    <t>Navneet</t>
  </si>
  <si>
    <t>Landmark Cars</t>
  </si>
  <si>
    <t>MPS</t>
  </si>
  <si>
    <t>CARE Ratings</t>
  </si>
  <si>
    <t>Paras Defence</t>
  </si>
  <si>
    <t>Uniparts India</t>
  </si>
  <si>
    <t>JagranPrakashan</t>
  </si>
  <si>
    <t>INOXGREEN</t>
  </si>
  <si>
    <t>IRM Energy</t>
  </si>
  <si>
    <t>Veranda Learn</t>
  </si>
  <si>
    <t>Educational Institutions</t>
  </si>
  <si>
    <t>Updater Service</t>
  </si>
  <si>
    <t>Abans Holdings</t>
  </si>
  <si>
    <t>Manoj Vaibhav G</t>
  </si>
  <si>
    <t>Kokuyo Camlin</t>
  </si>
  <si>
    <t>Printing &amp; Stationery</t>
  </si>
  <si>
    <t>Antony Waste</t>
  </si>
  <si>
    <t>Repro India</t>
  </si>
  <si>
    <t>Cupid</t>
  </si>
  <si>
    <t>Creative New</t>
  </si>
  <si>
    <t>Linc</t>
  </si>
  <si>
    <t>KAMOPAINTS</t>
  </si>
  <si>
    <t>Tracxn</t>
  </si>
  <si>
    <t>Radiant Cash</t>
  </si>
  <si>
    <t>S Chand and Co</t>
  </si>
  <si>
    <t>Dharmaj Crop</t>
  </si>
  <si>
    <t>Global Surfaces</t>
  </si>
  <si>
    <t>Sandesh</t>
  </si>
  <si>
    <t>Elin Electronic</t>
  </si>
  <si>
    <t>Kotyark Ind</t>
  </si>
  <si>
    <t>BLAL</t>
  </si>
  <si>
    <t>Hindustan Media</t>
  </si>
  <si>
    <t>HT Media</t>
  </si>
  <si>
    <t>Krishival Foods</t>
  </si>
  <si>
    <t>Newjaisa Techno</t>
  </si>
  <si>
    <t>All E Technolog</t>
  </si>
  <si>
    <t>Phantom Digital</t>
  </si>
  <si>
    <t>Hi-Green Carbon</t>
  </si>
  <si>
    <t>Vardhman Acryli</t>
  </si>
  <si>
    <t>CL Educate</t>
  </si>
  <si>
    <t>Kaya</t>
  </si>
  <si>
    <t>Nupur Rec</t>
  </si>
  <si>
    <t>Drone Desti</t>
  </si>
  <si>
    <t>BEW Eng.</t>
  </si>
  <si>
    <t>Shera Energy</t>
  </si>
  <si>
    <t>Krishna Defence</t>
  </si>
  <si>
    <t>Career Point</t>
  </si>
  <si>
    <t>Solex Energy</t>
  </si>
  <si>
    <t>Systango Tech</t>
  </si>
  <si>
    <t>Infinium Pharma</t>
  </si>
  <si>
    <t>Alankit</t>
  </si>
  <si>
    <t>Goyal Salt</t>
  </si>
  <si>
    <t>Sah Polymers</t>
  </si>
  <si>
    <t>Lloyds Luxuries</t>
  </si>
  <si>
    <t>TIPSFILMS</t>
  </si>
  <si>
    <t>E Factor Experi</t>
  </si>
  <si>
    <t>RBM Infracon</t>
  </si>
  <si>
    <t>Kapston Service</t>
  </si>
  <si>
    <t>MOS Utility</t>
  </si>
  <si>
    <t>Indiabulls Ent</t>
  </si>
  <si>
    <t>Zodiac Energy</t>
  </si>
  <si>
    <t>Spectrum Talent</t>
  </si>
  <si>
    <t>Aarvi Encon</t>
  </si>
  <si>
    <t>Udayshivakumar</t>
  </si>
  <si>
    <t>Vital Chemtech</t>
  </si>
  <si>
    <t>Cadsys India</t>
  </si>
  <si>
    <t>Unihealth</t>
  </si>
  <si>
    <t>Touchwood Enter</t>
  </si>
  <si>
    <t>Baheti Recyclin</t>
  </si>
  <si>
    <t>Srivasavi</t>
  </si>
  <si>
    <t>Ducol Organics</t>
  </si>
  <si>
    <t>Urban Enviro</t>
  </si>
  <si>
    <t>Robust Hotels</t>
  </si>
  <si>
    <t>ARHAM</t>
  </si>
  <si>
    <t>Chaman Metallic</t>
  </si>
  <si>
    <t>Anlon Technolog</t>
  </si>
  <si>
    <t>Nirman Agri</t>
  </si>
  <si>
    <t>Mangalam Alloys</t>
  </si>
  <si>
    <t>Xelpmoc Design</t>
  </si>
  <si>
    <t>Vels Film</t>
  </si>
  <si>
    <t>Mitcon Cons</t>
  </si>
  <si>
    <t>Felix Industrie</t>
  </si>
  <si>
    <t>Dollex Agrotech</t>
  </si>
  <si>
    <t>Baba Food Proce</t>
  </si>
  <si>
    <t>Rajgor Castor</t>
  </si>
  <si>
    <t>Homesfy Realty</t>
  </si>
  <si>
    <t>Digicontent</t>
  </si>
  <si>
    <t>Marco Cables &amp;</t>
  </si>
  <si>
    <t>Vertexplus</t>
  </si>
  <si>
    <t>Pentagon Rubber</t>
  </si>
  <si>
    <t>R M Drip &amp; Spri</t>
  </si>
  <si>
    <t>Gayatri Rubbers</t>
  </si>
  <si>
    <t>PRITIKA</t>
  </si>
  <si>
    <t>MCON Rasayan</t>
  </si>
  <si>
    <t>Party Cruisers</t>
  </si>
  <si>
    <t>Tree House</t>
  </si>
  <si>
    <t>Banka Bioloo</t>
  </si>
  <si>
    <t>SecUR Credentia</t>
  </si>
  <si>
    <t>Mono Pharmacare</t>
  </si>
  <si>
    <t>Sambhaav Media</t>
  </si>
  <si>
    <t>Service Care</t>
  </si>
  <si>
    <t>Aakash Explorat</t>
  </si>
  <si>
    <t>Arvind and Comp</t>
  </si>
  <si>
    <t>ANI Integrated</t>
  </si>
  <si>
    <t>Shrenik</t>
  </si>
  <si>
    <t>Uma Converter</t>
  </si>
  <si>
    <t>Womancart</t>
  </si>
  <si>
    <t>Master Compo.</t>
  </si>
  <si>
    <t>Kontor Space</t>
  </si>
  <si>
    <t>Aristo Bio-Tech</t>
  </si>
  <si>
    <t>Next Mediaworks</t>
  </si>
  <si>
    <t>Agni Green</t>
  </si>
  <si>
    <t>Agarwal Float</t>
  </si>
  <si>
    <t>ACE Integrated</t>
  </si>
  <si>
    <t>Infomedia Press</t>
  </si>
  <si>
    <t>Sahaj Fashions</t>
  </si>
  <si>
    <t>MT Educare</t>
  </si>
  <si>
    <t>Quality Foils</t>
  </si>
  <si>
    <t>Cyber Media</t>
  </si>
  <si>
    <t>Moxsh Overseas</t>
  </si>
  <si>
    <t>Saroja Pharma</t>
  </si>
  <si>
    <t>Perfect Infra</t>
  </si>
  <si>
    <t>Abhishek Integr</t>
  </si>
  <si>
    <t>Vasa Retail and</t>
  </si>
  <si>
    <t>Oil And Gas</t>
  </si>
  <si>
    <t>Reliance</t>
  </si>
  <si>
    <t>Oil Exploration and Production</t>
  </si>
  <si>
    <t>ONGC</t>
  </si>
  <si>
    <t>IOC</t>
  </si>
  <si>
    <t>Refineries</t>
  </si>
  <si>
    <t>BPCL</t>
  </si>
  <si>
    <t>HINDPETRO</t>
  </si>
  <si>
    <t>Oil India</t>
  </si>
  <si>
    <t>Petronet LNG</t>
  </si>
  <si>
    <t>MRPL</t>
  </si>
  <si>
    <t>Chennai Petro</t>
  </si>
  <si>
    <t>Jindal Drilling</t>
  </si>
  <si>
    <t>HOEC</t>
  </si>
  <si>
    <t>Deep Ind</t>
  </si>
  <si>
    <t>Asian Energy</t>
  </si>
  <si>
    <t>Selan Explore</t>
  </si>
  <si>
    <t>Deep Energy Res</t>
  </si>
  <si>
    <t>Oil</t>
  </si>
  <si>
    <t>Paper</t>
  </si>
  <si>
    <t>JK Paper</t>
  </si>
  <si>
    <t>Paper &amp; Forest Products</t>
  </si>
  <si>
    <t>West Coast Pap</t>
  </si>
  <si>
    <t>Andhra Paper</t>
  </si>
  <si>
    <t>Seshasayee Pape</t>
  </si>
  <si>
    <t>Tamil Newsprint</t>
  </si>
  <si>
    <t>Satia Ind</t>
  </si>
  <si>
    <t>PAKKA</t>
  </si>
  <si>
    <t>Orient Paper</t>
  </si>
  <si>
    <t>Emami Paper</t>
  </si>
  <si>
    <t>NR Agarwal</t>
  </si>
  <si>
    <t>Genus Paper</t>
  </si>
  <si>
    <t>Pudumjee Paper</t>
  </si>
  <si>
    <t>Ruchira Papers</t>
  </si>
  <si>
    <t>Shreyans Ind</t>
  </si>
  <si>
    <t>Star Paper</t>
  </si>
  <si>
    <t>Shree Rama News</t>
  </si>
  <si>
    <t>Magnum Ventures</t>
  </si>
  <si>
    <t>Sundaram Multi</t>
  </si>
  <si>
    <t>Orient Press</t>
  </si>
  <si>
    <t>Malu Paper</t>
  </si>
  <si>
    <t>Pudumjee Ind</t>
  </si>
  <si>
    <t>Balkrishna</t>
  </si>
  <si>
    <t>Plastic</t>
  </si>
  <si>
    <t>Supreme Ind</t>
  </si>
  <si>
    <t>Plastics - Moulded Articles and Furnitures</t>
  </si>
  <si>
    <t>Astral Ltd</t>
  </si>
  <si>
    <t>Plastics - Tubes/Pipes/Hoses &amp; Fittings</t>
  </si>
  <si>
    <t>Finolex Ind</t>
  </si>
  <si>
    <t>Prince Pipes</t>
  </si>
  <si>
    <t>EPL</t>
  </si>
  <si>
    <t>Packaging Materials-Plastic Products</t>
  </si>
  <si>
    <t>Jain Irrigation</t>
  </si>
  <si>
    <t>Time Techno</t>
  </si>
  <si>
    <t>Plastic Products</t>
  </si>
  <si>
    <t>Polyplex Corp</t>
  </si>
  <si>
    <t>Packaging - Polyfilms</t>
  </si>
  <si>
    <t>Nilkamal</t>
  </si>
  <si>
    <t>Apollo Pipes</t>
  </si>
  <si>
    <t>Mold-Tek Pack</t>
  </si>
  <si>
    <t>Kingfa Science</t>
  </si>
  <si>
    <t>Plastic Products - Others</t>
  </si>
  <si>
    <t>Tarsons Product</t>
  </si>
  <si>
    <t>Carysil</t>
  </si>
  <si>
    <t>Xpro India</t>
  </si>
  <si>
    <t>Plastics - Thermoplastics</t>
  </si>
  <si>
    <t>Shaily Engg</t>
  </si>
  <si>
    <t>PPL</t>
  </si>
  <si>
    <t>Cool Caps</t>
  </si>
  <si>
    <t>Plastics - Pet Bottels, Jars &amp; Containers</t>
  </si>
  <si>
    <t>Nahar Poly Film</t>
  </si>
  <si>
    <t>Kriti Ind</t>
  </si>
  <si>
    <t>Hitech Corp</t>
  </si>
  <si>
    <t>TPL Plastech</t>
  </si>
  <si>
    <t>Essen Specialit</t>
  </si>
  <si>
    <t>Premier Polyfil</t>
  </si>
  <si>
    <t>Rajshree Polypa</t>
  </si>
  <si>
    <t>Pil Italica</t>
  </si>
  <si>
    <t>Swastik Pipe</t>
  </si>
  <si>
    <t>Texmo Pipes</t>
  </si>
  <si>
    <t>Tainwala Chem</t>
  </si>
  <si>
    <t>Tokyo Plast</t>
  </si>
  <si>
    <t>Avro India</t>
  </si>
  <si>
    <t>Pramara</t>
  </si>
  <si>
    <t>JISL</t>
  </si>
  <si>
    <t>Pearl Polymers</t>
  </si>
  <si>
    <t>Mega Flex</t>
  </si>
  <si>
    <t>Guj Raffia Ind</t>
  </si>
  <si>
    <t>Tijaria Polypip</t>
  </si>
  <si>
    <t>Sanco Ind</t>
  </si>
  <si>
    <t xml:space="preserve">Plastics  </t>
  </si>
  <si>
    <t>Power</t>
  </si>
  <si>
    <t>NTPC</t>
  </si>
  <si>
    <t>Power Generation/Distribution</t>
  </si>
  <si>
    <t>Power Grid Corp</t>
  </si>
  <si>
    <t>Adani Energy</t>
  </si>
  <si>
    <t>Tata Power</t>
  </si>
  <si>
    <t>JSW Energy</t>
  </si>
  <si>
    <t>NHPC</t>
  </si>
  <si>
    <t>Torrent Power</t>
  </si>
  <si>
    <t>SJVN</t>
  </si>
  <si>
    <t>NLC India</t>
  </si>
  <si>
    <t>Indian Renew</t>
  </si>
  <si>
    <t>CESC</t>
  </si>
  <si>
    <t>IEX</t>
  </si>
  <si>
    <t>IndiGrid InvIT</t>
  </si>
  <si>
    <t>Jaiprakash Pow</t>
  </si>
  <si>
    <t>Reliance Power</t>
  </si>
  <si>
    <t>Reliance Infra</t>
  </si>
  <si>
    <t>Sterling Wilson</t>
  </si>
  <si>
    <t>NAVA</t>
  </si>
  <si>
    <t>Rattan Power</t>
  </si>
  <si>
    <t>PTC India</t>
  </si>
  <si>
    <t>Inox Wind Energ</t>
  </si>
  <si>
    <t>Kirloskar Ind</t>
  </si>
  <si>
    <t>GMRP&amp;UI</t>
  </si>
  <si>
    <t>BF Utilities</t>
  </si>
  <si>
    <t>Guj Ind Power</t>
  </si>
  <si>
    <t>Orient Green</t>
  </si>
  <si>
    <t>DPSC</t>
  </si>
  <si>
    <t>GVK Power</t>
  </si>
  <si>
    <t>Urja Global</t>
  </si>
  <si>
    <t>Energy Dev</t>
  </si>
  <si>
    <t>Karma Energy</t>
  </si>
  <si>
    <t>Sampann Utpadan</t>
  </si>
  <si>
    <t>Sungarner</t>
  </si>
  <si>
    <t>Real Estate</t>
  </si>
  <si>
    <t>DLF</t>
  </si>
  <si>
    <t>Construction - Residential &amp; Commercial Complexes</t>
  </si>
  <si>
    <t>Macrotech Dev</t>
  </si>
  <si>
    <t>Godrej Prop</t>
  </si>
  <si>
    <t>Oberoi Realty</t>
  </si>
  <si>
    <t>Phoenix Mills</t>
  </si>
  <si>
    <t>Prestige Estate</t>
  </si>
  <si>
    <t>Embassy Office</t>
  </si>
  <si>
    <t>Construction - Real Estate</t>
  </si>
  <si>
    <t>Nexus Select</t>
  </si>
  <si>
    <t>Mindspace REIT</t>
  </si>
  <si>
    <t>Real Estate Rental, Development &amp; Operations</t>
  </si>
  <si>
    <t>Brigade Ent</t>
  </si>
  <si>
    <t>NBCC (India)</t>
  </si>
  <si>
    <t>DB Realty</t>
  </si>
  <si>
    <t>Anant Raj</t>
  </si>
  <si>
    <t>Sobha</t>
  </si>
  <si>
    <t>Mahindra Life</t>
  </si>
  <si>
    <t>Brookfield REIT</t>
  </si>
  <si>
    <t>Sunteck Realty</t>
  </si>
  <si>
    <t>Keystone Real</t>
  </si>
  <si>
    <t>Dilip Buildcon</t>
  </si>
  <si>
    <t>Welspun Enter</t>
  </si>
  <si>
    <t>Indiabulls Real</t>
  </si>
  <si>
    <t>Kolte-Patil</t>
  </si>
  <si>
    <t>Hemisphere</t>
  </si>
  <si>
    <t>Puravankara</t>
  </si>
  <si>
    <t>TARC</t>
  </si>
  <si>
    <t>Ganesh Housing</t>
  </si>
  <si>
    <t>PSP Projects</t>
  </si>
  <si>
    <t>Ashiana Housing</t>
  </si>
  <si>
    <t>Marathon Realty</t>
  </si>
  <si>
    <t>Capacite Infra</t>
  </si>
  <si>
    <t>Shriram Prop</t>
  </si>
  <si>
    <t>Arvind Smart</t>
  </si>
  <si>
    <t>Vascon Engineer</t>
  </si>
  <si>
    <t>Ajmera Realty</t>
  </si>
  <si>
    <t>BL Kashyap</t>
  </si>
  <si>
    <t>Omaxe</t>
  </si>
  <si>
    <t>Unitech</t>
  </si>
  <si>
    <t>Peninsula Land</t>
  </si>
  <si>
    <t>Transindia Real</t>
  </si>
  <si>
    <t>Real Estate Operations</t>
  </si>
  <si>
    <t>Bigbloc Constru</t>
  </si>
  <si>
    <t>Arihant Super</t>
  </si>
  <si>
    <t>Suratwwala BG</t>
  </si>
  <si>
    <t>Vishnusurya</t>
  </si>
  <si>
    <t>Eldeco Housing</t>
  </si>
  <si>
    <t>Hubtown</t>
  </si>
  <si>
    <t>Prozone Realty</t>
  </si>
  <si>
    <t>Parsvnath</t>
  </si>
  <si>
    <t>GeeCee Ventures</t>
  </si>
  <si>
    <t>Emami Realty</t>
  </si>
  <si>
    <t>Nila Infra</t>
  </si>
  <si>
    <t>Chavda Infra</t>
  </si>
  <si>
    <t>Vipul</t>
  </si>
  <si>
    <t>KBC Global</t>
  </si>
  <si>
    <t>AMJ Land</t>
  </si>
  <si>
    <t>Nila Spaces</t>
  </si>
  <si>
    <t>Pansari Develop</t>
  </si>
  <si>
    <t>Sumit Woods</t>
  </si>
  <si>
    <t>Shradha Infra</t>
  </si>
  <si>
    <t>Art Nirman</t>
  </si>
  <si>
    <t>Landmark Prop</t>
  </si>
  <si>
    <t>Poddar Housing</t>
  </si>
  <si>
    <t>Sonu Infratech</t>
  </si>
  <si>
    <t>Country Condos</t>
  </si>
  <si>
    <t>Dhanuka Realty</t>
  </si>
  <si>
    <t>Real estate</t>
  </si>
  <si>
    <t>Retailing</t>
  </si>
  <si>
    <t>Avenue Supermar</t>
  </si>
  <si>
    <t>Trent</t>
  </si>
  <si>
    <t>Vedant Fashions</t>
  </si>
  <si>
    <t>Aditya Birla F</t>
  </si>
  <si>
    <t>Medplus Health</t>
  </si>
  <si>
    <t>Food &amp; Drug Retailing</t>
  </si>
  <si>
    <t>Shoppers Stop</t>
  </si>
  <si>
    <t>Go Fashion</t>
  </si>
  <si>
    <t>AFL</t>
  </si>
  <si>
    <t>V-Mart Retail</t>
  </si>
  <si>
    <t>Spencer Retail</t>
  </si>
  <si>
    <t>Osia Hyper Reta</t>
  </si>
  <si>
    <t>Jay Jalaram</t>
  </si>
  <si>
    <t>Foce India</t>
  </si>
  <si>
    <t>Future Retail</t>
  </si>
  <si>
    <t>On Door Concept</t>
  </si>
  <si>
    <t>Magson Retail</t>
  </si>
  <si>
    <t>Archies</t>
  </si>
  <si>
    <t>Speciality Retailers</t>
  </si>
  <si>
    <t>Cell Point</t>
  </si>
  <si>
    <t>Heads UP Vent</t>
  </si>
  <si>
    <t>Silgo Retail</t>
  </si>
  <si>
    <t>Garden Reach Sh</t>
  </si>
  <si>
    <t>Ship Building</t>
  </si>
  <si>
    <t>Mazagon Dock</t>
  </si>
  <si>
    <t>Software</t>
  </si>
  <si>
    <t>TCS</t>
  </si>
  <si>
    <t>IT Services &amp; Consulting</t>
  </si>
  <si>
    <t>Infosys</t>
  </si>
  <si>
    <t>HCL Tech</t>
  </si>
  <si>
    <t>Wipro</t>
  </si>
  <si>
    <t>LTIMindtree</t>
  </si>
  <si>
    <t>Tech Mahindra</t>
  </si>
  <si>
    <t>Zomato</t>
  </si>
  <si>
    <t>Online Services</t>
  </si>
  <si>
    <t>IRCTC</t>
  </si>
  <si>
    <t>One 97 Paytm</t>
  </si>
  <si>
    <t>Tata Elxsi</t>
  </si>
  <si>
    <t>Persistent</t>
  </si>
  <si>
    <t>FSN E-Co Nykaa</t>
  </si>
  <si>
    <t>MphasiS</t>
  </si>
  <si>
    <t>KPIT Tech</t>
  </si>
  <si>
    <t>COFORGE LTD.</t>
  </si>
  <si>
    <t>Oracle Fin Serv</t>
  </si>
  <si>
    <t>Cyient</t>
  </si>
  <si>
    <t>Sonata</t>
  </si>
  <si>
    <t>Birlasoft</t>
  </si>
  <si>
    <t>Affle India</t>
  </si>
  <si>
    <t>eClerx Services</t>
  </si>
  <si>
    <t>BPO/ITeS</t>
  </si>
  <si>
    <t>Happiest Minds</t>
  </si>
  <si>
    <t>Tanla Platforms</t>
  </si>
  <si>
    <t>Firstsource Sol</t>
  </si>
  <si>
    <t>Zensar Tech</t>
  </si>
  <si>
    <t>C. E. Info Syst</t>
  </si>
  <si>
    <t>Latent View</t>
  </si>
  <si>
    <t>Newgen Software</t>
  </si>
  <si>
    <t>Route</t>
  </si>
  <si>
    <t>Intellect Desig</t>
  </si>
  <si>
    <t>Mastek</t>
  </si>
  <si>
    <t>Rategain Travel</t>
  </si>
  <si>
    <t>CMS Info System</t>
  </si>
  <si>
    <t>Just Dial</t>
  </si>
  <si>
    <t>Nazara</t>
  </si>
  <si>
    <t>R Systems Intl</t>
  </si>
  <si>
    <t>Infibeam Avenue</t>
  </si>
  <si>
    <t>Netweb</t>
  </si>
  <si>
    <t>Hinduja Global</t>
  </si>
  <si>
    <t>Aurionpro Solut</t>
  </si>
  <si>
    <t>Nucleus Softwar</t>
  </si>
  <si>
    <t>Datamatics Glob</t>
  </si>
  <si>
    <t>Saksoft</t>
  </si>
  <si>
    <t>Brightcom Group</t>
  </si>
  <si>
    <t>Cigniti Tech</t>
  </si>
  <si>
    <t>Zaggle Prepaid</t>
  </si>
  <si>
    <t>RPSG VENTURES</t>
  </si>
  <si>
    <t>63 Moons Tech</t>
  </si>
  <si>
    <t>Axiscades Tech</t>
  </si>
  <si>
    <t>Accelya</t>
  </si>
  <si>
    <t>Expleo Solution</t>
  </si>
  <si>
    <t>Vakrangee</t>
  </si>
  <si>
    <t>Quick Heal Tech</t>
  </si>
  <si>
    <t>Subex</t>
  </si>
  <si>
    <t>Sasken Tech</t>
  </si>
  <si>
    <t>NIIT</t>
  </si>
  <si>
    <t>IT - Education</t>
  </si>
  <si>
    <t>Aptech</t>
  </si>
  <si>
    <t>Genesys Int</t>
  </si>
  <si>
    <t>Network People</t>
  </si>
  <si>
    <t>Spacenet Ent</t>
  </si>
  <si>
    <t>Onward Tech</t>
  </si>
  <si>
    <t>KSolves</t>
  </si>
  <si>
    <t>Matrimony.com</t>
  </si>
  <si>
    <t>Innovana</t>
  </si>
  <si>
    <t>OnMobile Global</t>
  </si>
  <si>
    <t>AGS Transact</t>
  </si>
  <si>
    <t>Xchanging Sol</t>
  </si>
  <si>
    <t>Ramco System</t>
  </si>
  <si>
    <t>ALLSEC Tech</t>
  </si>
  <si>
    <t>InfoBeans Tech</t>
  </si>
  <si>
    <t>Kernex Micro</t>
  </si>
  <si>
    <t>One Point One S</t>
  </si>
  <si>
    <t>Kellton Tech</t>
  </si>
  <si>
    <t>NINtec SYSTEMS</t>
  </si>
  <si>
    <t>Silver Touch Te</t>
  </si>
  <si>
    <t>3i Infotech</t>
  </si>
  <si>
    <t>Dynacons Sys</t>
  </si>
  <si>
    <t>Mold Tek Tech</t>
  </si>
  <si>
    <t>Allied Digital</t>
  </si>
  <si>
    <t>Mindteck</t>
  </si>
  <si>
    <t>Varanium</t>
  </si>
  <si>
    <t>Global Educatio</t>
  </si>
  <si>
    <t>Vertoz Advertis</t>
  </si>
  <si>
    <t>Aurum Proptech</t>
  </si>
  <si>
    <t>FCS Software</t>
  </si>
  <si>
    <t>Cybertech</t>
  </si>
  <si>
    <t>Sahana Systems</t>
  </si>
  <si>
    <t>Sigma Solve</t>
  </si>
  <si>
    <t>Trigyn Tech</t>
  </si>
  <si>
    <t>Vinsys IT</t>
  </si>
  <si>
    <t>ROX Hi-Tech</t>
  </si>
  <si>
    <t>Compucom Soft</t>
  </si>
  <si>
    <t>GSS Infotech</t>
  </si>
  <si>
    <t>VLEGOV</t>
  </si>
  <si>
    <t>Inspirisys Solu</t>
  </si>
  <si>
    <t>AURUMPP</t>
  </si>
  <si>
    <t>Softtech Engine</t>
  </si>
  <si>
    <t>Dev Information</t>
  </si>
  <si>
    <t>Virinchi</t>
  </si>
  <si>
    <t>IRIS Business S</t>
  </si>
  <si>
    <t>DUGLOBAL</t>
  </si>
  <si>
    <t>EQUIPPP</t>
  </si>
  <si>
    <t>P E Analytics</t>
  </si>
  <si>
    <t>Intense Tech</t>
  </si>
  <si>
    <t>Canarys</t>
  </si>
  <si>
    <t>DRC Systems</t>
  </si>
  <si>
    <t>Trejhara</t>
  </si>
  <si>
    <t>Kody Technolab</t>
  </si>
  <si>
    <t>Palred Tech</t>
  </si>
  <si>
    <t>Intrasoft Tech</t>
  </si>
  <si>
    <t>Smartlink Net</t>
  </si>
  <si>
    <t>IT - Networking</t>
  </si>
  <si>
    <t>GVP Infotech</t>
  </si>
  <si>
    <t>RS Software</t>
  </si>
  <si>
    <t>Fidel Softech</t>
  </si>
  <si>
    <t>Yudiz Solutions</t>
  </si>
  <si>
    <t>Cambridge Tech</t>
  </si>
  <si>
    <t>Securekloud Tec</t>
  </si>
  <si>
    <t>Quicktouch Tech</t>
  </si>
  <si>
    <t>G-Tec Jainx</t>
  </si>
  <si>
    <t>AAA</t>
  </si>
  <si>
    <t>Micropro Soft</t>
  </si>
  <si>
    <t>Tridhya Tech</t>
  </si>
  <si>
    <t>HOV Services</t>
  </si>
  <si>
    <t>Globesecure</t>
  </si>
  <si>
    <t>Tera Software</t>
  </si>
  <si>
    <t>Educomp Sol</t>
  </si>
  <si>
    <t>Plada Infotech</t>
  </si>
  <si>
    <t>Quadpro ITeS</t>
  </si>
  <si>
    <t>Richa Info</t>
  </si>
  <si>
    <t>CLOUDPP</t>
  </si>
  <si>
    <t>LCC Infotech</t>
  </si>
  <si>
    <t>California Soft</t>
  </si>
  <si>
    <t>Kandarp Digi</t>
  </si>
  <si>
    <t>Telecommunication</t>
  </si>
  <si>
    <t>Bharti Airtel</t>
  </si>
  <si>
    <t>Telecommunication - Service Provider</t>
  </si>
  <si>
    <t>Vodafone Idea</t>
  </si>
  <si>
    <t>INDUS TOWERS</t>
  </si>
  <si>
    <t>Telecommunication - Equipment</t>
  </si>
  <si>
    <t>Tata Comm</t>
  </si>
  <si>
    <t>Telecommunications Services</t>
  </si>
  <si>
    <t>ITI</t>
  </si>
  <si>
    <t>Bharti Air PP</t>
  </si>
  <si>
    <t>TataTeleservice</t>
  </si>
  <si>
    <t>Tejas Networks</t>
  </si>
  <si>
    <t>HFCL</t>
  </si>
  <si>
    <t>Railtel</t>
  </si>
  <si>
    <t>BLACK BOX</t>
  </si>
  <si>
    <t>Dish TV</t>
  </si>
  <si>
    <t>Cable &amp; D2H</t>
  </si>
  <si>
    <t>Hathway Cable</t>
  </si>
  <si>
    <t>Vindhya Telelin</t>
  </si>
  <si>
    <t>Den Networks</t>
  </si>
  <si>
    <t>GTPL Hathway</t>
  </si>
  <si>
    <t>MTNL</t>
  </si>
  <si>
    <t>NELCO</t>
  </si>
  <si>
    <t>GTL Infra</t>
  </si>
  <si>
    <t>Digispice Tech</t>
  </si>
  <si>
    <t>Reliance Comm</t>
  </si>
  <si>
    <t>Frog Cellsat</t>
  </si>
  <si>
    <t>SAR Televenture</t>
  </si>
  <si>
    <t>Uniinfo Telecom</t>
  </si>
  <si>
    <t>Kavveri Telecom</t>
  </si>
  <si>
    <t>Transwind Infra</t>
  </si>
  <si>
    <t>Textiles</t>
  </si>
  <si>
    <t>Page Industries</t>
  </si>
  <si>
    <t>Textiles &amp; Apparel</t>
  </si>
  <si>
    <t>KPR Mill</t>
  </si>
  <si>
    <t>Trident</t>
  </si>
  <si>
    <t>Welspun India</t>
  </si>
  <si>
    <t>Lakshmi Machine</t>
  </si>
  <si>
    <t>Textile - Machinery</t>
  </si>
  <si>
    <t>Vardhman Text</t>
  </si>
  <si>
    <t>Swan Energy</t>
  </si>
  <si>
    <t>Raymond</t>
  </si>
  <si>
    <t>Alok Industries</t>
  </si>
  <si>
    <t>PDS</t>
  </si>
  <si>
    <t>Garware Technic</t>
  </si>
  <si>
    <t>Jindal Worldwid</t>
  </si>
  <si>
    <t>Indo Count</t>
  </si>
  <si>
    <t>Gokaldas Export</t>
  </si>
  <si>
    <t>Arvind</t>
  </si>
  <si>
    <t>Kewal Kiran</t>
  </si>
  <si>
    <t>Lux Industries</t>
  </si>
  <si>
    <t>BOMDYEING</t>
  </si>
  <si>
    <t>Pearl Global In</t>
  </si>
  <si>
    <t>Dollar Ind</t>
  </si>
  <si>
    <t>Siyaram Silk</t>
  </si>
  <si>
    <t>TCNS Clothing C</t>
  </si>
  <si>
    <t>Mayur Uniquoter</t>
  </si>
  <si>
    <t>Filatex India</t>
  </si>
  <si>
    <t>Ganesha Ecosph</t>
  </si>
  <si>
    <t>Rupa and Comp</t>
  </si>
  <si>
    <t>Nitin Spinners</t>
  </si>
  <si>
    <t>Himatsingka Sei</t>
  </si>
  <si>
    <t>Cantabil Retail</t>
  </si>
  <si>
    <t>Sangam India</t>
  </si>
  <si>
    <t>Raj Rayon Ind</t>
  </si>
  <si>
    <t>Monte Carlo</t>
  </si>
  <si>
    <t>Kitex Garments</t>
  </si>
  <si>
    <t>Indo Rama Synth</t>
  </si>
  <si>
    <t>Nahar Spinning</t>
  </si>
  <si>
    <t>Sportking India</t>
  </si>
  <si>
    <t>Sutlej Textiles</t>
  </si>
  <si>
    <t>RSWM</t>
  </si>
  <si>
    <t>Ambika Cotton</t>
  </si>
  <si>
    <t>Century Enka</t>
  </si>
  <si>
    <t>Ruby Mills</t>
  </si>
  <si>
    <t>Cheviot Company</t>
  </si>
  <si>
    <t>Sreeleathers</t>
  </si>
  <si>
    <t>Leather</t>
  </si>
  <si>
    <t>GHCL Textiles</t>
  </si>
  <si>
    <t>Iris Clothings</t>
  </si>
  <si>
    <t>Mallcom (India)</t>
  </si>
  <si>
    <t>SBC Exports</t>
  </si>
  <si>
    <t>Axita Cotton</t>
  </si>
  <si>
    <t>Nahar Ent</t>
  </si>
  <si>
    <t>Donear Ind</t>
  </si>
  <si>
    <t>Orbit Exports</t>
  </si>
  <si>
    <t>Banswara Syntex</t>
  </si>
  <si>
    <t>Vishal Fabrics</t>
  </si>
  <si>
    <t>Nandan Denim</t>
  </si>
  <si>
    <t>Sarla Performan</t>
  </si>
  <si>
    <t>VIP Clothing</t>
  </si>
  <si>
    <t>DNL</t>
  </si>
  <si>
    <t>AYM Syntex</t>
  </si>
  <si>
    <t>Zodiac Clothing</t>
  </si>
  <si>
    <t>Bannari A Spg</t>
  </si>
  <si>
    <t>Integra Essenti</t>
  </si>
  <si>
    <t>Maral Overseas</t>
  </si>
  <si>
    <t>Ashima</t>
  </si>
  <si>
    <t>Indian Terrain</t>
  </si>
  <si>
    <t>Loyal Textiles</t>
  </si>
  <si>
    <t>Bhartiya Inter</t>
  </si>
  <si>
    <t>SEL Mgf Company</t>
  </si>
  <si>
    <t>Ginni Filaments</t>
  </si>
  <si>
    <t>Precot</t>
  </si>
  <si>
    <t>Textile - Spinning</t>
  </si>
  <si>
    <t>Lorenzini Appar</t>
  </si>
  <si>
    <t>Karnika Ind</t>
  </si>
  <si>
    <t>Superhouse</t>
  </si>
  <si>
    <t>Lovable Lingeri</t>
  </si>
  <si>
    <t>Mahalaxmi Rub</t>
  </si>
  <si>
    <t>Manomay Tex Ind</t>
  </si>
  <si>
    <t>SPL Industries</t>
  </si>
  <si>
    <t>Reliance Chemo</t>
  </si>
  <si>
    <t>TT</t>
  </si>
  <si>
    <t>Shri Techtex</t>
  </si>
  <si>
    <t>United Polyfab</t>
  </si>
  <si>
    <t>Weizmann</t>
  </si>
  <si>
    <t>BSL</t>
  </si>
  <si>
    <t>Shiva Texyarn</t>
  </si>
  <si>
    <t>Akshar Spintex</t>
  </si>
  <si>
    <t>Lambodhara Text</t>
  </si>
  <si>
    <t>Salona Cotspin</t>
  </si>
  <si>
    <t>Digjam</t>
  </si>
  <si>
    <t>Swaraj Suiting</t>
  </si>
  <si>
    <t>Indian Card</t>
  </si>
  <si>
    <t>Lagnam Spintex</t>
  </si>
  <si>
    <t>Pioneer</t>
  </si>
  <si>
    <t>Standard Ind</t>
  </si>
  <si>
    <t>DCM</t>
  </si>
  <si>
    <t>Suryalakshmi Co</t>
  </si>
  <si>
    <t>Mohini Health &amp;</t>
  </si>
  <si>
    <t>Flexituff Ventu</t>
  </si>
  <si>
    <t>Damodar Ind</t>
  </si>
  <si>
    <t>Le Merite</t>
  </si>
  <si>
    <t>Celebrity Fash</t>
  </si>
  <si>
    <t>C P S Shapers</t>
  </si>
  <si>
    <t>Morarjee Text</t>
  </si>
  <si>
    <t>Fiberweb India</t>
  </si>
  <si>
    <t>Vinny Overseas</t>
  </si>
  <si>
    <t>Nandani Creatio</t>
  </si>
  <si>
    <t>Bang Overseas</t>
  </si>
  <si>
    <t>Nagreeka Export</t>
  </si>
  <si>
    <t>Shiva Mills Lim</t>
  </si>
  <si>
    <t>Globe Textiles</t>
  </si>
  <si>
    <t>Future Life</t>
  </si>
  <si>
    <t>Aarvee Denim</t>
  </si>
  <si>
    <t>Veekayem Fashio</t>
  </si>
  <si>
    <t>Mittal Life Sty</t>
  </si>
  <si>
    <t>Super Spinning</t>
  </si>
  <si>
    <t>Libas Consumer</t>
  </si>
  <si>
    <t>Shekhawati Poly</t>
  </si>
  <si>
    <t>STL Global</t>
  </si>
  <si>
    <t>Laxmi Cotspin</t>
  </si>
  <si>
    <t>Winsome Yarns</t>
  </si>
  <si>
    <t>Mohit Ind</t>
  </si>
  <si>
    <t>Eastern Silk</t>
  </si>
  <si>
    <t>Gretex Industri</t>
  </si>
  <si>
    <t>KCK Ind</t>
  </si>
  <si>
    <t>Alps Industries</t>
  </si>
  <si>
    <t>Sensex</t>
  </si>
  <si>
    <t>Sesnsex</t>
  </si>
  <si>
    <t>Correl</t>
  </si>
  <si>
    <t>Dev</t>
  </si>
  <si>
    <t>Mean</t>
  </si>
  <si>
    <t>Weightage</t>
  </si>
  <si>
    <t>Returns from Market</t>
  </si>
  <si>
    <t>Portfolio return</t>
  </si>
  <si>
    <t>Portfolio Varaince</t>
  </si>
  <si>
    <t>Return(month)</t>
  </si>
  <si>
    <t>Return(Annual)</t>
  </si>
  <si>
    <t>Portfolio Rsik</t>
  </si>
  <si>
    <t>Sharpe Ratio</t>
  </si>
  <si>
    <t>Beta</t>
  </si>
  <si>
    <t>Beta(portfolio)</t>
  </si>
  <si>
    <t>Treynor Ratio</t>
  </si>
  <si>
    <t>Market Return</t>
  </si>
  <si>
    <t>Jenson Alpha Ratio</t>
  </si>
  <si>
    <t>Risk Free Rate</t>
  </si>
  <si>
    <t>As it is positive it means that our portfolio beats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</si>
</sst>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E9E9E9"/>
      </left>
      <right style="medium">
        <color rgb="FFE9E9E9"/>
      </right>
      <top style="medium">
        <color rgb="FFE9E9E9"/>
      </top>
      <bottom/>
      <diagonal/>
    </border>
    <border>
      <left/>
      <right style="medium">
        <color rgb="FFE9E9E9"/>
      </right>
      <top/>
      <bottom style="medium">
        <color rgb="FFE9E9E9"/>
      </bottom>
      <diagonal/>
    </border>
    <border>
      <left/>
      <right style="medium">
        <color rgb="FFE9E9E9"/>
      </right>
      <top style="medium">
        <color rgb="FFE9E9E9"/>
      </top>
      <bottom style="medium">
        <color rgb="FFE9E9E9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 wrapText="1"/>
    </xf>
    <xf numFmtId="3" fontId="3" fillId="3" borderId="2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3" fontId="3" fillId="2" borderId="3" xfId="0" applyNumberFormat="1" applyFont="1" applyFill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3" fontId="3" fillId="3" borderId="3" xfId="0" applyNumberFormat="1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17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487E-91DD-4EDB-A128-DFE1B960B129}">
  <dimension ref="A1:F1892"/>
  <sheetViews>
    <sheetView topLeftCell="A742" workbookViewId="0">
      <selection activeCell="A744" sqref="A744"/>
    </sheetView>
  </sheetViews>
  <sheetFormatPr defaultRowHeight="15" x14ac:dyDescent="0.25"/>
  <sheetData>
    <row r="1" spans="1:6" ht="15.75" thickBot="1" x14ac:dyDescent="0.3">
      <c r="B1" t="s">
        <v>17</v>
      </c>
    </row>
    <row r="2" spans="1:6" ht="25.5" x14ac:dyDescent="0.25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</row>
    <row r="3" spans="1:6" ht="15.75" thickBot="1" x14ac:dyDescent="0.3">
      <c r="A3" s="1" t="s">
        <v>36</v>
      </c>
      <c r="B3" s="1" t="s">
        <v>7</v>
      </c>
      <c r="C3" s="5">
        <v>933.55</v>
      </c>
      <c r="D3" s="5">
        <v>1.7</v>
      </c>
      <c r="E3" s="5">
        <v>0.18</v>
      </c>
      <c r="F3" s="6">
        <v>86728</v>
      </c>
    </row>
    <row r="4" spans="1:6" ht="15.75" thickBot="1" x14ac:dyDescent="0.3">
      <c r="A4" s="1" t="s">
        <v>8</v>
      </c>
      <c r="B4" s="1" t="s">
        <v>9</v>
      </c>
      <c r="C4" s="5">
        <v>1404.6</v>
      </c>
      <c r="D4" s="5">
        <v>66.849999999999994</v>
      </c>
      <c r="E4" s="5">
        <v>5</v>
      </c>
      <c r="F4" s="6">
        <v>50846</v>
      </c>
    </row>
    <row r="5" spans="1:6" ht="15.75" thickBot="1" x14ac:dyDescent="0.3">
      <c r="A5" s="1" t="s">
        <v>28</v>
      </c>
      <c r="B5" s="1" t="s">
        <v>29</v>
      </c>
      <c r="C5" s="3">
        <v>545.70000000000005</v>
      </c>
      <c r="D5" s="3">
        <v>3.35</v>
      </c>
      <c r="E5" s="3">
        <v>0.62</v>
      </c>
      <c r="F5" s="4">
        <v>13644</v>
      </c>
    </row>
    <row r="6" spans="1:6" ht="15.75" thickBot="1" x14ac:dyDescent="0.3">
      <c r="A6" s="1" t="s">
        <v>61</v>
      </c>
      <c r="B6" s="1" t="s">
        <v>11</v>
      </c>
      <c r="C6" s="3">
        <v>49.85</v>
      </c>
      <c r="D6" s="3">
        <v>-0.3</v>
      </c>
      <c r="E6" s="3">
        <v>-0.6</v>
      </c>
      <c r="F6" s="4">
        <v>10611</v>
      </c>
    </row>
    <row r="7" spans="1:6" ht="15.75" thickBot="1" x14ac:dyDescent="0.3">
      <c r="A7" s="1" t="s">
        <v>60</v>
      </c>
      <c r="B7" s="1" t="s">
        <v>17</v>
      </c>
      <c r="C7" s="5">
        <v>1393.75</v>
      </c>
      <c r="D7" s="5">
        <v>-8</v>
      </c>
      <c r="E7" s="5">
        <v>-0.56999999999999995</v>
      </c>
      <c r="F7" s="6">
        <v>9724</v>
      </c>
    </row>
    <row r="8" spans="1:6" ht="15.75" thickBot="1" x14ac:dyDescent="0.3">
      <c r="A8" s="1" t="s">
        <v>21</v>
      </c>
      <c r="B8" s="1" t="s">
        <v>11</v>
      </c>
      <c r="C8" s="3">
        <v>473.9</v>
      </c>
      <c r="D8" s="3">
        <v>5.65</v>
      </c>
      <c r="E8" s="3">
        <v>1.21</v>
      </c>
      <c r="F8" s="4">
        <v>9561</v>
      </c>
    </row>
    <row r="9" spans="1:6" ht="15.75" thickBot="1" x14ac:dyDescent="0.3">
      <c r="A9" s="1" t="s">
        <v>72</v>
      </c>
      <c r="B9" s="1" t="s">
        <v>11</v>
      </c>
      <c r="C9" s="3">
        <v>529.29999999999995</v>
      </c>
      <c r="D9" s="3">
        <v>-5.75</v>
      </c>
      <c r="E9" s="3">
        <v>-1.07</v>
      </c>
      <c r="F9" s="4">
        <v>9396</v>
      </c>
    </row>
    <row r="10" spans="1:6" ht="15.75" thickBot="1" x14ac:dyDescent="0.3">
      <c r="A10" s="1" t="s">
        <v>14</v>
      </c>
      <c r="B10" s="1" t="s">
        <v>7</v>
      </c>
      <c r="C10" s="5">
        <v>651.85</v>
      </c>
      <c r="D10" s="5">
        <v>17.850000000000001</v>
      </c>
      <c r="E10" s="5">
        <v>2.82</v>
      </c>
      <c r="F10" s="6">
        <v>8671</v>
      </c>
    </row>
    <row r="11" spans="1:6" ht="15.75" thickBot="1" x14ac:dyDescent="0.3">
      <c r="A11" s="1" t="s">
        <v>41</v>
      </c>
      <c r="B11" s="1" t="s">
        <v>29</v>
      </c>
      <c r="C11" s="3">
        <v>364.15</v>
      </c>
      <c r="D11" s="3">
        <v>0.4</v>
      </c>
      <c r="E11" s="3">
        <v>0.11</v>
      </c>
      <c r="F11" s="4">
        <v>8351</v>
      </c>
    </row>
    <row r="12" spans="1:6" ht="15.75" thickBot="1" x14ac:dyDescent="0.3">
      <c r="A12" s="1" t="s">
        <v>49</v>
      </c>
      <c r="B12" s="1" t="s">
        <v>11</v>
      </c>
      <c r="C12" s="3">
        <v>378.45</v>
      </c>
      <c r="D12" s="3">
        <v>-0.8</v>
      </c>
      <c r="E12" s="3">
        <v>-0.21</v>
      </c>
      <c r="F12" s="4">
        <v>8284</v>
      </c>
    </row>
    <row r="13" spans="1:6" ht="15.75" thickBot="1" x14ac:dyDescent="0.3">
      <c r="A13" s="1" t="s">
        <v>74</v>
      </c>
      <c r="B13" s="1" t="s">
        <v>29</v>
      </c>
      <c r="C13" s="3">
        <v>346.1</v>
      </c>
      <c r="D13" s="3">
        <v>-3.95</v>
      </c>
      <c r="E13" s="3">
        <v>-1.1299999999999999</v>
      </c>
      <c r="F13" s="4">
        <v>7922</v>
      </c>
    </row>
    <row r="14" spans="1:6" ht="15.75" thickBot="1" x14ac:dyDescent="0.3">
      <c r="A14" s="1" t="s">
        <v>67</v>
      </c>
      <c r="B14" s="1" t="s">
        <v>66</v>
      </c>
      <c r="C14" s="3">
        <v>390.3</v>
      </c>
      <c r="D14" s="3">
        <v>-3</v>
      </c>
      <c r="E14" s="3">
        <v>-0.76</v>
      </c>
      <c r="F14" s="4">
        <v>5318</v>
      </c>
    </row>
    <row r="15" spans="1:6" ht="15.75" thickBot="1" x14ac:dyDescent="0.3">
      <c r="A15" s="1" t="s">
        <v>34</v>
      </c>
      <c r="B15" s="1" t="s">
        <v>7</v>
      </c>
      <c r="C15" s="5">
        <v>276.45</v>
      </c>
      <c r="D15" s="5">
        <v>1.1000000000000001</v>
      </c>
      <c r="E15" s="5">
        <v>0.4</v>
      </c>
      <c r="F15" s="6">
        <v>5163</v>
      </c>
    </row>
    <row r="16" spans="1:6" ht="15.75" thickBot="1" x14ac:dyDescent="0.3">
      <c r="A16" s="1" t="s">
        <v>79</v>
      </c>
      <c r="B16" s="1" t="s">
        <v>11</v>
      </c>
      <c r="C16" s="5">
        <v>31.4</v>
      </c>
      <c r="D16" s="5">
        <v>-0.65</v>
      </c>
      <c r="E16" s="5">
        <v>-2.0299999999999998</v>
      </c>
      <c r="F16" s="6">
        <v>4011</v>
      </c>
    </row>
    <row r="17" spans="1:6" ht="15.75" thickBot="1" x14ac:dyDescent="0.3">
      <c r="A17" s="1" t="s">
        <v>24</v>
      </c>
      <c r="B17" s="1" t="s">
        <v>11</v>
      </c>
      <c r="C17" s="3">
        <v>458.75</v>
      </c>
      <c r="D17" s="3">
        <v>4.2</v>
      </c>
      <c r="E17" s="3">
        <v>0.92</v>
      </c>
      <c r="F17" s="4">
        <v>3713</v>
      </c>
    </row>
    <row r="18" spans="1:6" ht="15.75" thickBot="1" x14ac:dyDescent="0.3">
      <c r="A18" s="1" t="s">
        <v>44</v>
      </c>
      <c r="B18" s="1" t="s">
        <v>17</v>
      </c>
      <c r="C18" s="5">
        <v>591.15</v>
      </c>
      <c r="D18" s="5">
        <v>0.2</v>
      </c>
      <c r="E18" s="5">
        <v>0.03</v>
      </c>
      <c r="F18" s="6">
        <v>3306</v>
      </c>
    </row>
    <row r="19" spans="1:6" ht="15.75" thickBot="1" x14ac:dyDescent="0.3">
      <c r="A19" s="1" t="s">
        <v>42</v>
      </c>
      <c r="B19" s="1" t="s">
        <v>11</v>
      </c>
      <c r="C19" s="5">
        <v>2481.1</v>
      </c>
      <c r="D19" s="5">
        <v>2.65</v>
      </c>
      <c r="E19" s="5">
        <v>0.11</v>
      </c>
      <c r="F19" s="6">
        <v>3111</v>
      </c>
    </row>
    <row r="20" spans="1:6" ht="15.75" thickBot="1" x14ac:dyDescent="0.3">
      <c r="A20" s="1" t="s">
        <v>69</v>
      </c>
      <c r="B20" s="1" t="s">
        <v>70</v>
      </c>
      <c r="C20" s="3">
        <v>2001.65</v>
      </c>
      <c r="D20" s="3">
        <v>-17.350000000000001</v>
      </c>
      <c r="E20" s="3">
        <v>-0.86</v>
      </c>
      <c r="F20" s="4">
        <v>2820</v>
      </c>
    </row>
    <row r="21" spans="1:6" ht="15.75" thickBot="1" x14ac:dyDescent="0.3">
      <c r="A21" s="1" t="s">
        <v>48</v>
      </c>
      <c r="B21" s="1" t="s">
        <v>9</v>
      </c>
      <c r="C21" s="5">
        <v>1998.15</v>
      </c>
      <c r="D21" s="5">
        <v>-3.5</v>
      </c>
      <c r="E21" s="5">
        <v>-0.17</v>
      </c>
      <c r="F21" s="6">
        <v>2382</v>
      </c>
    </row>
    <row r="22" spans="1:6" ht="15.75" thickBot="1" x14ac:dyDescent="0.3">
      <c r="A22" s="1" t="s">
        <v>58</v>
      </c>
      <c r="B22" s="1" t="s">
        <v>17</v>
      </c>
      <c r="C22" s="5">
        <v>217.95</v>
      </c>
      <c r="D22" s="5">
        <v>-1</v>
      </c>
      <c r="E22" s="5">
        <v>-0.46</v>
      </c>
      <c r="F22" s="6">
        <v>2287</v>
      </c>
    </row>
    <row r="23" spans="1:6" ht="15.75" thickBot="1" x14ac:dyDescent="0.3">
      <c r="A23" s="1" t="s">
        <v>10</v>
      </c>
      <c r="B23" s="1" t="s">
        <v>11</v>
      </c>
      <c r="C23" s="3">
        <v>522.29999999999995</v>
      </c>
      <c r="D23" s="3">
        <v>21.45</v>
      </c>
      <c r="E23" s="3">
        <v>4.28</v>
      </c>
      <c r="F23" s="4">
        <v>1992</v>
      </c>
    </row>
    <row r="24" spans="1:6" ht="15.75" thickBot="1" x14ac:dyDescent="0.3">
      <c r="A24" s="1" t="s">
        <v>57</v>
      </c>
      <c r="B24" s="1" t="s">
        <v>9</v>
      </c>
      <c r="C24" s="3">
        <v>812.75</v>
      </c>
      <c r="D24" s="3">
        <v>-3.5</v>
      </c>
      <c r="E24" s="3">
        <v>-0.43</v>
      </c>
      <c r="F24" s="4">
        <v>1981</v>
      </c>
    </row>
    <row r="25" spans="1:6" ht="15.75" thickBot="1" x14ac:dyDescent="0.3">
      <c r="A25" s="1" t="s">
        <v>6</v>
      </c>
      <c r="B25" s="1" t="s">
        <v>7</v>
      </c>
      <c r="C25" s="3">
        <v>500.6</v>
      </c>
      <c r="D25" s="3">
        <v>49.65</v>
      </c>
      <c r="E25" s="3">
        <v>11.01</v>
      </c>
      <c r="F25" s="4">
        <v>1887</v>
      </c>
    </row>
    <row r="26" spans="1:6" ht="15.75" thickBot="1" x14ac:dyDescent="0.3">
      <c r="A26" s="1" t="s">
        <v>75</v>
      </c>
      <c r="B26" s="1" t="s">
        <v>9</v>
      </c>
      <c r="C26" s="5">
        <v>123.4</v>
      </c>
      <c r="D26" s="5">
        <v>-1.45</v>
      </c>
      <c r="E26" s="5">
        <v>-1.1599999999999999</v>
      </c>
      <c r="F26" s="6">
        <v>1821</v>
      </c>
    </row>
    <row r="27" spans="1:6" ht="15.75" thickBot="1" x14ac:dyDescent="0.3">
      <c r="A27" s="1" t="s">
        <v>46</v>
      </c>
      <c r="B27" s="1" t="s">
        <v>11</v>
      </c>
      <c r="C27" s="5">
        <v>270.85000000000002</v>
      </c>
      <c r="D27" s="5">
        <v>-0.15</v>
      </c>
      <c r="E27" s="5">
        <v>-0.06</v>
      </c>
      <c r="F27" s="6">
        <v>1798</v>
      </c>
    </row>
    <row r="28" spans="1:6" ht="15.75" thickBot="1" x14ac:dyDescent="0.3">
      <c r="A28" s="1" t="s">
        <v>40</v>
      </c>
      <c r="B28" s="1" t="s">
        <v>11</v>
      </c>
      <c r="C28" s="5">
        <v>90.35</v>
      </c>
      <c r="D28" s="5">
        <v>0.1</v>
      </c>
      <c r="E28" s="5">
        <v>0.11</v>
      </c>
      <c r="F28" s="6">
        <v>1701</v>
      </c>
    </row>
    <row r="29" spans="1:6" ht="15.75" thickBot="1" x14ac:dyDescent="0.3">
      <c r="A29" s="1" t="s">
        <v>15</v>
      </c>
      <c r="B29" s="1" t="s">
        <v>11</v>
      </c>
      <c r="C29" s="3">
        <v>836.95</v>
      </c>
      <c r="D29" s="3">
        <v>18.350000000000001</v>
      </c>
      <c r="E29" s="3">
        <v>2.2400000000000002</v>
      </c>
      <c r="F29" s="4">
        <v>1675</v>
      </c>
    </row>
    <row r="30" spans="1:6" ht="15.75" thickBot="1" x14ac:dyDescent="0.3">
      <c r="A30" s="1" t="s">
        <v>43</v>
      </c>
      <c r="B30" s="1" t="s">
        <v>11</v>
      </c>
      <c r="C30" s="3">
        <v>110.2</v>
      </c>
      <c r="D30" s="3">
        <v>0.05</v>
      </c>
      <c r="E30" s="3">
        <v>0.05</v>
      </c>
      <c r="F30" s="4">
        <v>1494</v>
      </c>
    </row>
    <row r="31" spans="1:6" ht="15.75" thickBot="1" x14ac:dyDescent="0.3">
      <c r="A31" s="1" t="s">
        <v>51</v>
      </c>
      <c r="B31" s="1" t="s">
        <v>9</v>
      </c>
      <c r="C31" s="3">
        <v>55.65</v>
      </c>
      <c r="D31" s="3">
        <v>-0.15</v>
      </c>
      <c r="E31" s="3">
        <v>-0.27</v>
      </c>
      <c r="F31" s="4">
        <v>1434</v>
      </c>
    </row>
    <row r="32" spans="1:6" ht="15.75" thickBot="1" x14ac:dyDescent="0.3">
      <c r="A32" s="1" t="s">
        <v>71</v>
      </c>
      <c r="B32" s="1" t="s">
        <v>9</v>
      </c>
      <c r="C32" s="5">
        <v>89.2</v>
      </c>
      <c r="D32" s="5">
        <v>-0.9</v>
      </c>
      <c r="E32" s="5">
        <v>-1</v>
      </c>
      <c r="F32" s="6">
        <v>1358</v>
      </c>
    </row>
    <row r="33" spans="1:6" ht="15.75" thickBot="1" x14ac:dyDescent="0.3">
      <c r="A33" s="1" t="s">
        <v>47</v>
      </c>
      <c r="B33" s="1" t="s">
        <v>29</v>
      </c>
      <c r="C33" s="3">
        <v>228.25</v>
      </c>
      <c r="D33" s="3">
        <v>-0.3</v>
      </c>
      <c r="E33" s="3">
        <v>-0.13</v>
      </c>
      <c r="F33" s="4">
        <v>1181</v>
      </c>
    </row>
    <row r="34" spans="1:6" ht="15.75" thickBot="1" x14ac:dyDescent="0.3">
      <c r="A34" s="1" t="s">
        <v>31</v>
      </c>
      <c r="B34" s="1" t="s">
        <v>11</v>
      </c>
      <c r="C34" s="3">
        <v>818.65</v>
      </c>
      <c r="D34" s="3">
        <v>4.0999999999999996</v>
      </c>
      <c r="E34" s="3">
        <v>0.5</v>
      </c>
      <c r="F34" s="4">
        <v>1154</v>
      </c>
    </row>
    <row r="35" spans="1:6" ht="15.75" thickBot="1" x14ac:dyDescent="0.3">
      <c r="A35" s="1" t="s">
        <v>50</v>
      </c>
      <c r="B35" s="1" t="s">
        <v>29</v>
      </c>
      <c r="C35" s="5">
        <v>187</v>
      </c>
      <c r="D35" s="5">
        <v>-0.4</v>
      </c>
      <c r="E35" s="5">
        <v>-0.21</v>
      </c>
      <c r="F35" s="6">
        <v>1122</v>
      </c>
    </row>
    <row r="36" spans="1:6" ht="15.75" thickBot="1" x14ac:dyDescent="0.3">
      <c r="A36" s="1" t="s">
        <v>18</v>
      </c>
      <c r="B36" s="1" t="s">
        <v>9</v>
      </c>
      <c r="C36" s="3">
        <v>87.3</v>
      </c>
      <c r="D36" s="3">
        <v>1.45</v>
      </c>
      <c r="E36" s="3">
        <v>1.69</v>
      </c>
      <c r="F36" s="4">
        <v>1092</v>
      </c>
    </row>
    <row r="37" spans="1:6" ht="15.75" thickBot="1" x14ac:dyDescent="0.3">
      <c r="A37" s="1" t="s">
        <v>76</v>
      </c>
      <c r="B37" s="1" t="s">
        <v>29</v>
      </c>
      <c r="C37" s="3">
        <v>395.2</v>
      </c>
      <c r="D37" s="3">
        <v>-6.85</v>
      </c>
      <c r="E37" s="3">
        <v>-1.7</v>
      </c>
      <c r="F37" s="4">
        <v>1041</v>
      </c>
    </row>
    <row r="38" spans="1:6" ht="15.75" thickBot="1" x14ac:dyDescent="0.3">
      <c r="A38" s="1" t="s">
        <v>39</v>
      </c>
      <c r="B38" s="1" t="s">
        <v>11</v>
      </c>
      <c r="C38" s="3">
        <v>88.7</v>
      </c>
      <c r="D38" s="3">
        <v>0.1</v>
      </c>
      <c r="E38" s="3">
        <v>0.11</v>
      </c>
      <c r="F38" s="3">
        <v>998</v>
      </c>
    </row>
    <row r="39" spans="1:6" ht="15.75" thickBot="1" x14ac:dyDescent="0.3">
      <c r="A39" s="1" t="s">
        <v>65</v>
      </c>
      <c r="B39" s="1" t="s">
        <v>66</v>
      </c>
      <c r="C39" s="5">
        <v>217</v>
      </c>
      <c r="D39" s="5">
        <v>-1.6</v>
      </c>
      <c r="E39" s="5">
        <v>-0.73</v>
      </c>
      <c r="F39" s="5">
        <v>678</v>
      </c>
    </row>
    <row r="40" spans="1:6" ht="15.75" thickBot="1" x14ac:dyDescent="0.3">
      <c r="A40" s="1" t="s">
        <v>59</v>
      </c>
      <c r="B40" s="1" t="s">
        <v>17</v>
      </c>
      <c r="C40" s="3">
        <v>60.95</v>
      </c>
      <c r="D40" s="3">
        <v>-0.3</v>
      </c>
      <c r="E40" s="3">
        <v>-0.49</v>
      </c>
      <c r="F40" s="3">
        <v>465</v>
      </c>
    </row>
    <row r="41" spans="1:6" ht="15.75" thickBot="1" x14ac:dyDescent="0.3">
      <c r="A41" s="1" t="s">
        <v>80</v>
      </c>
      <c r="B41" s="1" t="s">
        <v>11</v>
      </c>
      <c r="C41" s="3">
        <v>55.05</v>
      </c>
      <c r="D41" s="3">
        <v>-1.1499999999999999</v>
      </c>
      <c r="E41" s="3">
        <v>-2.0499999999999998</v>
      </c>
      <c r="F41" s="3">
        <v>456</v>
      </c>
    </row>
    <row r="42" spans="1:6" ht="15.75" thickBot="1" x14ac:dyDescent="0.3">
      <c r="A42" s="1" t="s">
        <v>78</v>
      </c>
      <c r="B42" s="1" t="s">
        <v>9</v>
      </c>
      <c r="C42" s="3">
        <v>41.6</v>
      </c>
      <c r="D42" s="3">
        <v>-0.8</v>
      </c>
      <c r="E42" s="3">
        <v>-1.89</v>
      </c>
      <c r="F42" s="3">
        <v>412</v>
      </c>
    </row>
    <row r="43" spans="1:6" ht="15.75" thickBot="1" x14ac:dyDescent="0.3">
      <c r="A43" s="1" t="s">
        <v>33</v>
      </c>
      <c r="B43" s="1" t="s">
        <v>11</v>
      </c>
      <c r="C43" s="3">
        <v>99.75</v>
      </c>
      <c r="D43" s="3">
        <v>0.45</v>
      </c>
      <c r="E43" s="3">
        <v>0.45</v>
      </c>
      <c r="F43" s="3">
        <v>390</v>
      </c>
    </row>
    <row r="44" spans="1:6" ht="15.75" thickBot="1" x14ac:dyDescent="0.3">
      <c r="A44" s="1" t="s">
        <v>16</v>
      </c>
      <c r="B44" s="1" t="s">
        <v>17</v>
      </c>
      <c r="C44" s="5">
        <v>204.45</v>
      </c>
      <c r="D44" s="5">
        <v>3.55</v>
      </c>
      <c r="E44" s="5">
        <v>1.77</v>
      </c>
      <c r="F44" s="5">
        <v>389</v>
      </c>
    </row>
    <row r="45" spans="1:6" ht="15.75" thickBot="1" x14ac:dyDescent="0.3">
      <c r="A45" s="1" t="s">
        <v>27</v>
      </c>
      <c r="B45" s="1" t="s">
        <v>11</v>
      </c>
      <c r="C45" s="5">
        <v>24.4</v>
      </c>
      <c r="D45" s="5">
        <v>0.15</v>
      </c>
      <c r="E45" s="5">
        <v>0.62</v>
      </c>
      <c r="F45" s="5">
        <v>375</v>
      </c>
    </row>
    <row r="46" spans="1:6" ht="15.75" thickBot="1" x14ac:dyDescent="0.3">
      <c r="A46" s="1" t="s">
        <v>73</v>
      </c>
      <c r="B46" s="1" t="s">
        <v>11</v>
      </c>
      <c r="C46" s="5">
        <v>31.05</v>
      </c>
      <c r="D46" s="5">
        <v>-0.35</v>
      </c>
      <c r="E46" s="5">
        <v>-1.1100000000000001</v>
      </c>
      <c r="F46" s="5">
        <v>369</v>
      </c>
    </row>
    <row r="47" spans="1:6" ht="15.75" thickBot="1" x14ac:dyDescent="0.3">
      <c r="A47" s="1" t="s">
        <v>32</v>
      </c>
      <c r="B47" s="1" t="s">
        <v>11</v>
      </c>
      <c r="C47" s="5">
        <v>424.95</v>
      </c>
      <c r="D47" s="5">
        <v>1.95</v>
      </c>
      <c r="E47" s="5">
        <v>0.46</v>
      </c>
      <c r="F47" s="5">
        <v>365</v>
      </c>
    </row>
    <row r="48" spans="1:6" ht="15.75" thickBot="1" x14ac:dyDescent="0.3">
      <c r="A48" s="1" t="s">
        <v>64</v>
      </c>
      <c r="B48" s="1" t="s">
        <v>9</v>
      </c>
      <c r="C48" s="3">
        <v>141.85</v>
      </c>
      <c r="D48" s="3">
        <v>-0.9</v>
      </c>
      <c r="E48" s="3">
        <v>-0.63</v>
      </c>
      <c r="F48" s="3">
        <v>355</v>
      </c>
    </row>
    <row r="49" spans="1:6" ht="15.75" thickBot="1" x14ac:dyDescent="0.3">
      <c r="A49" s="1" t="s">
        <v>81</v>
      </c>
      <c r="B49" s="1" t="s">
        <v>9</v>
      </c>
      <c r="C49" s="5">
        <v>70.099999999999994</v>
      </c>
      <c r="D49" s="5">
        <v>-2.0499999999999998</v>
      </c>
      <c r="E49" s="5">
        <v>-2.84</v>
      </c>
      <c r="F49" s="5">
        <v>351</v>
      </c>
    </row>
    <row r="50" spans="1:6" ht="15.75" thickBot="1" x14ac:dyDescent="0.3">
      <c r="A50" s="1" t="s">
        <v>45</v>
      </c>
      <c r="B50" s="1" t="s">
        <v>11</v>
      </c>
      <c r="C50" s="3">
        <v>17.55</v>
      </c>
      <c r="D50" s="3">
        <v>0</v>
      </c>
      <c r="E50" s="3">
        <v>0</v>
      </c>
      <c r="F50" s="3">
        <v>330</v>
      </c>
    </row>
    <row r="51" spans="1:6" ht="15.75" thickBot="1" x14ac:dyDescent="0.3">
      <c r="A51" s="1" t="s">
        <v>52</v>
      </c>
      <c r="B51" s="1" t="s">
        <v>11</v>
      </c>
      <c r="C51" s="5">
        <v>33.4</v>
      </c>
      <c r="D51" s="5">
        <v>-0.1</v>
      </c>
      <c r="E51" s="5">
        <v>-0.3</v>
      </c>
      <c r="F51" s="5">
        <v>307</v>
      </c>
    </row>
    <row r="52" spans="1:6" ht="15.75" thickBot="1" x14ac:dyDescent="0.3">
      <c r="A52" s="1" t="s">
        <v>62</v>
      </c>
      <c r="B52" s="1" t="s">
        <v>63</v>
      </c>
      <c r="C52" s="5">
        <v>57.3</v>
      </c>
      <c r="D52" s="5">
        <v>-0.35</v>
      </c>
      <c r="E52" s="5">
        <v>-0.61</v>
      </c>
      <c r="F52" s="5">
        <v>287</v>
      </c>
    </row>
    <row r="53" spans="1:6" ht="15.75" thickBot="1" x14ac:dyDescent="0.3">
      <c r="A53" s="1" t="s">
        <v>54</v>
      </c>
      <c r="B53" s="1" t="s">
        <v>7</v>
      </c>
      <c r="C53" s="5">
        <v>98.9</v>
      </c>
      <c r="D53" s="5">
        <v>-0.35</v>
      </c>
      <c r="E53" s="5">
        <v>-0.35</v>
      </c>
      <c r="F53" s="5">
        <v>286</v>
      </c>
    </row>
    <row r="54" spans="1:6" ht="15.75" thickBot="1" x14ac:dyDescent="0.3">
      <c r="A54" s="1" t="s">
        <v>26</v>
      </c>
      <c r="B54" s="1" t="s">
        <v>17</v>
      </c>
      <c r="C54" s="3">
        <v>148.15</v>
      </c>
      <c r="D54" s="3">
        <v>0.95</v>
      </c>
      <c r="E54" s="3">
        <v>0.65</v>
      </c>
      <c r="F54" s="3">
        <v>273</v>
      </c>
    </row>
    <row r="55" spans="1:6" ht="15.75" thickBot="1" x14ac:dyDescent="0.3">
      <c r="A55" s="1" t="s">
        <v>56</v>
      </c>
      <c r="B55" s="1" t="s">
        <v>9</v>
      </c>
      <c r="C55" s="5">
        <v>11.9</v>
      </c>
      <c r="D55" s="5">
        <v>-0.05</v>
      </c>
      <c r="E55" s="5">
        <v>-0.42</v>
      </c>
      <c r="F55" s="5">
        <v>256</v>
      </c>
    </row>
    <row r="56" spans="1:6" ht="15.75" thickBot="1" x14ac:dyDescent="0.3">
      <c r="A56" s="1" t="s">
        <v>38</v>
      </c>
      <c r="B56" s="1" t="s">
        <v>17</v>
      </c>
      <c r="C56" s="5">
        <v>361.6</v>
      </c>
      <c r="D56" s="5">
        <v>0.6</v>
      </c>
      <c r="E56" s="5">
        <v>0.17</v>
      </c>
      <c r="F56" s="5">
        <v>255</v>
      </c>
    </row>
    <row r="57" spans="1:6" ht="15.75" thickBot="1" x14ac:dyDescent="0.3">
      <c r="A57" s="1" t="s">
        <v>68</v>
      </c>
      <c r="B57" s="1" t="s">
        <v>17</v>
      </c>
      <c r="C57" s="5">
        <v>219.25</v>
      </c>
      <c r="D57" s="5">
        <v>-1.75</v>
      </c>
      <c r="E57" s="5">
        <v>-0.79</v>
      </c>
      <c r="F57" s="5">
        <v>230</v>
      </c>
    </row>
    <row r="58" spans="1:6" ht="15.75" thickBot="1" x14ac:dyDescent="0.3">
      <c r="A58" s="1" t="s">
        <v>35</v>
      </c>
      <c r="B58" s="1" t="s">
        <v>7</v>
      </c>
      <c r="C58" s="3">
        <v>21.75</v>
      </c>
      <c r="D58" s="3">
        <v>0.05</v>
      </c>
      <c r="E58" s="3">
        <v>0.23</v>
      </c>
      <c r="F58" s="3">
        <v>227</v>
      </c>
    </row>
    <row r="59" spans="1:6" ht="15.75" thickBot="1" x14ac:dyDescent="0.3">
      <c r="A59" s="1" t="s">
        <v>53</v>
      </c>
      <c r="B59" s="1" t="s">
        <v>7</v>
      </c>
      <c r="C59" s="3">
        <v>319.7</v>
      </c>
      <c r="D59" s="3">
        <v>-1.1000000000000001</v>
      </c>
      <c r="E59" s="3">
        <v>-0.34</v>
      </c>
      <c r="F59" s="3">
        <v>160</v>
      </c>
    </row>
    <row r="60" spans="1:6" ht="15.75" thickBot="1" x14ac:dyDescent="0.3">
      <c r="A60" s="1" t="s">
        <v>82</v>
      </c>
      <c r="B60" s="1" t="s">
        <v>29</v>
      </c>
      <c r="C60" s="3">
        <v>40.1</v>
      </c>
      <c r="D60" s="3">
        <v>-1.45</v>
      </c>
      <c r="E60" s="3">
        <v>-3.49</v>
      </c>
      <c r="F60" s="3">
        <v>149</v>
      </c>
    </row>
    <row r="61" spans="1:6" ht="15.75" thickBot="1" x14ac:dyDescent="0.3">
      <c r="A61" s="1" t="s">
        <v>83</v>
      </c>
      <c r="B61" s="1" t="s">
        <v>17</v>
      </c>
      <c r="C61" s="5">
        <v>218.25</v>
      </c>
      <c r="D61" s="5">
        <v>-8.25</v>
      </c>
      <c r="E61" s="5">
        <v>-3.64</v>
      </c>
      <c r="F61" s="5">
        <v>130</v>
      </c>
    </row>
    <row r="62" spans="1:6" ht="15.75" thickBot="1" x14ac:dyDescent="0.3">
      <c r="A62" s="1" t="s">
        <v>13</v>
      </c>
      <c r="B62" s="1" t="s">
        <v>11</v>
      </c>
      <c r="C62" s="3">
        <v>30.95</v>
      </c>
      <c r="D62" s="3">
        <v>1.2</v>
      </c>
      <c r="E62" s="3">
        <v>4.03</v>
      </c>
      <c r="F62" s="3">
        <v>128</v>
      </c>
    </row>
    <row r="63" spans="1:6" ht="15.75" thickBot="1" x14ac:dyDescent="0.3">
      <c r="A63" s="1" t="s">
        <v>25</v>
      </c>
      <c r="B63" s="1" t="s">
        <v>7</v>
      </c>
      <c r="C63" s="5">
        <v>897.8</v>
      </c>
      <c r="D63" s="5">
        <v>8.0500000000000007</v>
      </c>
      <c r="E63" s="5">
        <v>0.9</v>
      </c>
      <c r="F63" s="5">
        <v>104</v>
      </c>
    </row>
    <row r="64" spans="1:6" ht="15.75" thickBot="1" x14ac:dyDescent="0.3">
      <c r="A64" s="1" t="s">
        <v>77</v>
      </c>
      <c r="B64" s="1" t="s">
        <v>7</v>
      </c>
      <c r="C64" s="5">
        <v>275.10000000000002</v>
      </c>
      <c r="D64" s="5">
        <v>-4.9000000000000004</v>
      </c>
      <c r="E64" s="5">
        <v>-1.75</v>
      </c>
      <c r="F64" s="5">
        <v>85</v>
      </c>
    </row>
    <row r="65" spans="1:6" ht="15.75" thickBot="1" x14ac:dyDescent="0.3">
      <c r="A65" s="1" t="s">
        <v>12</v>
      </c>
      <c r="B65" s="1" t="s">
        <v>9</v>
      </c>
      <c r="C65" s="5">
        <v>51.5</v>
      </c>
      <c r="D65" s="5">
        <v>2.0499999999999998</v>
      </c>
      <c r="E65" s="5">
        <v>4.1500000000000004</v>
      </c>
      <c r="F65" s="5">
        <v>77</v>
      </c>
    </row>
    <row r="66" spans="1:6" ht="15.75" thickBot="1" x14ac:dyDescent="0.3">
      <c r="A66" s="1" t="s">
        <v>37</v>
      </c>
      <c r="B66" s="1" t="s">
        <v>29</v>
      </c>
      <c r="C66" s="3">
        <v>28.95</v>
      </c>
      <c r="D66" s="3">
        <v>0.05</v>
      </c>
      <c r="E66" s="3">
        <v>0.17</v>
      </c>
      <c r="F66" s="3">
        <v>29</v>
      </c>
    </row>
    <row r="67" spans="1:6" ht="15.75" thickBot="1" x14ac:dyDescent="0.3">
      <c r="A67" s="1" t="s">
        <v>30</v>
      </c>
      <c r="B67" s="1" t="s">
        <v>29</v>
      </c>
      <c r="C67" s="5">
        <v>19.149999999999999</v>
      </c>
      <c r="D67" s="5">
        <v>0.1</v>
      </c>
      <c r="E67" s="5">
        <v>0.52</v>
      </c>
      <c r="F67" s="5">
        <v>26</v>
      </c>
    </row>
    <row r="68" spans="1:6" ht="15.75" thickBot="1" x14ac:dyDescent="0.3">
      <c r="A68" s="1" t="s">
        <v>19</v>
      </c>
      <c r="B68" s="1" t="s">
        <v>20</v>
      </c>
      <c r="C68" s="5">
        <v>16.25</v>
      </c>
      <c r="D68" s="5">
        <v>0.2</v>
      </c>
      <c r="E68" s="5">
        <v>1.25</v>
      </c>
      <c r="F68" s="5">
        <v>23</v>
      </c>
    </row>
    <row r="69" spans="1:6" ht="15.75" thickBot="1" x14ac:dyDescent="0.3">
      <c r="A69" s="1" t="s">
        <v>22</v>
      </c>
      <c r="B69" s="1" t="s">
        <v>23</v>
      </c>
      <c r="C69" s="5">
        <v>19.350000000000001</v>
      </c>
      <c r="D69" s="5">
        <v>0.2</v>
      </c>
      <c r="E69" s="5">
        <v>1.04</v>
      </c>
      <c r="F69" s="5">
        <v>21</v>
      </c>
    </row>
    <row r="70" spans="1:6" ht="15.75" thickBot="1" x14ac:dyDescent="0.3">
      <c r="A70" s="1" t="s">
        <v>55</v>
      </c>
      <c r="B70" s="1" t="s">
        <v>7</v>
      </c>
      <c r="C70" s="3">
        <v>12.95</v>
      </c>
      <c r="D70" s="3">
        <v>-0.05</v>
      </c>
      <c r="E70" s="3">
        <v>-0.38</v>
      </c>
      <c r="F70" s="3">
        <v>15</v>
      </c>
    </row>
    <row r="71" spans="1:6" ht="15.75" thickBot="1" x14ac:dyDescent="0.3">
      <c r="C71" t="s">
        <v>94</v>
      </c>
    </row>
    <row r="72" spans="1:6" ht="26.25" thickBot="1" x14ac:dyDescent="0.3">
      <c r="A72" t="s">
        <v>0</v>
      </c>
      <c r="B72" t="s">
        <v>1</v>
      </c>
      <c r="C72" s="2" t="s">
        <v>2</v>
      </c>
      <c r="D72" t="s">
        <v>3</v>
      </c>
      <c r="E72" t="s">
        <v>4</v>
      </c>
      <c r="F72" t="s">
        <v>5</v>
      </c>
    </row>
    <row r="73" spans="1:6" ht="15.75" thickBot="1" x14ac:dyDescent="0.3">
      <c r="A73" t="s">
        <v>84</v>
      </c>
      <c r="B73" t="s">
        <v>85</v>
      </c>
      <c r="C73" s="7">
        <v>1050.55</v>
      </c>
      <c r="D73" s="7">
        <v>9.4</v>
      </c>
      <c r="E73" s="7">
        <v>0.9</v>
      </c>
      <c r="F73" s="8">
        <v>76412</v>
      </c>
    </row>
    <row r="74" spans="1:6" ht="15.75" thickBot="1" x14ac:dyDescent="0.3">
      <c r="A74" t="s">
        <v>86</v>
      </c>
      <c r="B74" t="s">
        <v>85</v>
      </c>
      <c r="C74" s="3">
        <v>1647.45</v>
      </c>
      <c r="D74" s="3">
        <v>35.1</v>
      </c>
      <c r="E74" s="3">
        <v>2.1800000000000002</v>
      </c>
      <c r="F74" s="4">
        <v>43559</v>
      </c>
    </row>
    <row r="75" spans="1:6" ht="15.75" thickBot="1" x14ac:dyDescent="0.3">
      <c r="A75" t="s">
        <v>87</v>
      </c>
      <c r="B75" t="s">
        <v>85</v>
      </c>
      <c r="C75" s="5">
        <v>1516.1</v>
      </c>
      <c r="D75" s="5">
        <v>36.35</v>
      </c>
      <c r="E75" s="5">
        <v>2.46</v>
      </c>
      <c r="F75" s="6">
        <v>20271</v>
      </c>
    </row>
    <row r="76" spans="1:6" ht="15.75" thickBot="1" x14ac:dyDescent="0.3">
      <c r="A76" t="s">
        <v>88</v>
      </c>
      <c r="B76" t="s">
        <v>85</v>
      </c>
      <c r="C76" s="3">
        <v>256.39999999999998</v>
      </c>
      <c r="D76" s="3">
        <v>-0.35</v>
      </c>
      <c r="E76" s="3">
        <v>-0.14000000000000001</v>
      </c>
      <c r="F76" s="4">
        <v>4933</v>
      </c>
    </row>
    <row r="77" spans="1:6" ht="15.75" thickBot="1" x14ac:dyDescent="0.3">
      <c r="A77" t="s">
        <v>89</v>
      </c>
      <c r="B77" t="s">
        <v>85</v>
      </c>
      <c r="C77" s="5">
        <v>460.25</v>
      </c>
      <c r="D77" s="5">
        <v>-0.5</v>
      </c>
      <c r="E77" s="5">
        <v>-0.11</v>
      </c>
      <c r="F77" s="6">
        <v>3884</v>
      </c>
    </row>
    <row r="78" spans="1:6" ht="15.75" thickBot="1" x14ac:dyDescent="0.3">
      <c r="A78" t="s">
        <v>90</v>
      </c>
      <c r="B78" t="s">
        <v>85</v>
      </c>
      <c r="C78" s="5">
        <v>838.15</v>
      </c>
      <c r="D78" s="5">
        <v>1.05</v>
      </c>
      <c r="E78" s="5">
        <v>0.13</v>
      </c>
      <c r="F78" s="6">
        <v>2414</v>
      </c>
    </row>
    <row r="79" spans="1:6" ht="15.75" thickBot="1" x14ac:dyDescent="0.3">
      <c r="A79" t="s">
        <v>91</v>
      </c>
      <c r="B79" t="s">
        <v>85</v>
      </c>
      <c r="C79" s="3">
        <v>295.7</v>
      </c>
      <c r="D79" s="3">
        <v>0</v>
      </c>
      <c r="E79" s="3">
        <v>0</v>
      </c>
      <c r="F79" s="4">
        <v>2285</v>
      </c>
    </row>
    <row r="80" spans="1:6" ht="15.75" thickBot="1" x14ac:dyDescent="0.3">
      <c r="A80" t="s">
        <v>92</v>
      </c>
      <c r="B80" t="s">
        <v>85</v>
      </c>
      <c r="C80" s="3">
        <v>652.29999999999995</v>
      </c>
      <c r="D80" s="3">
        <v>3</v>
      </c>
      <c r="E80" s="3">
        <v>0.46</v>
      </c>
      <c r="F80" s="4">
        <v>1192</v>
      </c>
    </row>
    <row r="81" spans="1:6" ht="15.75" thickBot="1" x14ac:dyDescent="0.3">
      <c r="A81" t="s">
        <v>93</v>
      </c>
      <c r="B81" t="s">
        <v>85</v>
      </c>
      <c r="C81" s="3">
        <v>321.3</v>
      </c>
      <c r="D81" s="3">
        <v>15.3</v>
      </c>
      <c r="E81" s="3">
        <v>5</v>
      </c>
      <c r="F81" s="3">
        <v>263</v>
      </c>
    </row>
    <row r="82" spans="1:6" ht="15.75" thickBot="1" x14ac:dyDescent="0.3">
      <c r="C82" t="s">
        <v>105</v>
      </c>
    </row>
    <row r="83" spans="1:6" ht="26.25" thickBot="1" x14ac:dyDescent="0.3">
      <c r="A83" s="1" t="s">
        <v>0</v>
      </c>
      <c r="B83" s="1" t="s">
        <v>1</v>
      </c>
      <c r="C83" s="2" t="s">
        <v>2</v>
      </c>
      <c r="D83" s="1" t="s">
        <v>3</v>
      </c>
      <c r="E83" s="1" t="s">
        <v>4</v>
      </c>
      <c r="F83" s="1" t="s">
        <v>5</v>
      </c>
    </row>
    <row r="84" spans="1:6" ht="15.75" thickBot="1" x14ac:dyDescent="0.3">
      <c r="A84" s="1" t="s">
        <v>95</v>
      </c>
      <c r="B84" s="1" t="s">
        <v>96</v>
      </c>
      <c r="C84" s="7">
        <v>2343.4</v>
      </c>
      <c r="D84" s="7">
        <v>56.4</v>
      </c>
      <c r="E84" s="7">
        <v>2.4700000000000002</v>
      </c>
      <c r="F84" s="8">
        <v>156721</v>
      </c>
    </row>
    <row r="85" spans="1:6" ht="15.75" thickBot="1" x14ac:dyDescent="0.3">
      <c r="A85" s="1" t="s">
        <v>97</v>
      </c>
      <c r="B85" s="1" t="s">
        <v>98</v>
      </c>
      <c r="C85" s="9">
        <v>2689.55</v>
      </c>
      <c r="D85" s="9">
        <v>47.1</v>
      </c>
      <c r="E85" s="9">
        <v>1.78</v>
      </c>
      <c r="F85" s="10">
        <v>103802</v>
      </c>
    </row>
    <row r="86" spans="1:6" ht="15.75" thickBot="1" x14ac:dyDescent="0.3">
      <c r="A86" s="1" t="s">
        <v>99</v>
      </c>
      <c r="B86" s="1" t="s">
        <v>96</v>
      </c>
      <c r="C86" s="9">
        <v>141</v>
      </c>
      <c r="D86" s="9">
        <v>-0.3</v>
      </c>
      <c r="E86" s="9">
        <v>-0.21</v>
      </c>
      <c r="F86" s="10">
        <v>103068</v>
      </c>
    </row>
    <row r="87" spans="1:6" ht="15.75" thickBot="1" x14ac:dyDescent="0.3">
      <c r="A87" s="1" t="s">
        <v>100</v>
      </c>
      <c r="B87" s="1" t="s">
        <v>96</v>
      </c>
      <c r="C87" s="5">
        <v>1971.8</v>
      </c>
      <c r="D87" s="5">
        <v>32.35</v>
      </c>
      <c r="E87" s="5">
        <v>1.67</v>
      </c>
      <c r="F87" s="6">
        <v>11039</v>
      </c>
    </row>
    <row r="88" spans="1:6" ht="15.75" thickBot="1" x14ac:dyDescent="0.3">
      <c r="A88" s="1" t="s">
        <v>101</v>
      </c>
      <c r="B88" s="1" t="s">
        <v>96</v>
      </c>
      <c r="C88" s="9">
        <v>2227.25</v>
      </c>
      <c r="D88" s="9">
        <v>24.1</v>
      </c>
      <c r="E88" s="9">
        <v>1.0900000000000001</v>
      </c>
      <c r="F88" s="10">
        <v>6851</v>
      </c>
    </row>
    <row r="89" spans="1:6" ht="15.75" thickBot="1" x14ac:dyDescent="0.3">
      <c r="A89" s="1" t="s">
        <v>102</v>
      </c>
      <c r="B89" s="1" t="s">
        <v>96</v>
      </c>
      <c r="C89" s="9">
        <v>552.5</v>
      </c>
      <c r="D89" s="9">
        <v>14.35</v>
      </c>
      <c r="E89" s="9">
        <v>2.67</v>
      </c>
      <c r="F89" s="10">
        <v>2930</v>
      </c>
    </row>
    <row r="90" spans="1:6" ht="15.75" thickBot="1" x14ac:dyDescent="0.3">
      <c r="A90" s="1" t="s">
        <v>103</v>
      </c>
      <c r="B90" s="1" t="s">
        <v>98</v>
      </c>
      <c r="C90" s="5">
        <v>54.45</v>
      </c>
      <c r="D90" s="5">
        <v>0.15</v>
      </c>
      <c r="E90" s="5">
        <v>0.28000000000000003</v>
      </c>
      <c r="F90" s="5">
        <v>619</v>
      </c>
    </row>
    <row r="91" spans="1:6" ht="15.75" thickBot="1" x14ac:dyDescent="0.3">
      <c r="A91" s="1" t="s">
        <v>104</v>
      </c>
      <c r="B91" s="1" t="s">
        <v>98</v>
      </c>
      <c r="C91" s="5">
        <v>101.05</v>
      </c>
      <c r="D91" s="5">
        <v>-5</v>
      </c>
      <c r="E91" s="5">
        <v>-4.71</v>
      </c>
      <c r="F91" s="5">
        <v>141</v>
      </c>
    </row>
    <row r="93" spans="1:6" ht="15.75" thickBot="1" x14ac:dyDescent="0.3">
      <c r="C93" t="s">
        <v>106</v>
      </c>
    </row>
    <row r="94" spans="1:6" ht="26.25" thickBot="1" x14ac:dyDescent="0.3">
      <c r="A94" s="1" t="s">
        <v>0</v>
      </c>
      <c r="B94" s="1" t="s">
        <v>1</v>
      </c>
      <c r="C94" s="2" t="s">
        <v>2</v>
      </c>
      <c r="D94" s="1" t="s">
        <v>3</v>
      </c>
      <c r="E94" s="1" t="s">
        <v>4</v>
      </c>
      <c r="F94" s="1" t="s">
        <v>5</v>
      </c>
    </row>
    <row r="95" spans="1:6" ht="15.75" thickBot="1" x14ac:dyDescent="0.3">
      <c r="A95" s="1" t="s">
        <v>107</v>
      </c>
      <c r="B95" s="1" t="s">
        <v>108</v>
      </c>
      <c r="C95" s="7">
        <v>1559.15</v>
      </c>
      <c r="D95" s="7">
        <v>30.5</v>
      </c>
      <c r="E95" s="7">
        <v>2</v>
      </c>
      <c r="F95" s="8">
        <v>1183359</v>
      </c>
    </row>
    <row r="96" spans="1:6" ht="15.75" thickBot="1" x14ac:dyDescent="0.3">
      <c r="A96" s="1" t="s">
        <v>109</v>
      </c>
      <c r="B96" s="1" t="s">
        <v>108</v>
      </c>
      <c r="C96" s="3">
        <v>939.6</v>
      </c>
      <c r="D96" s="3">
        <v>14.1</v>
      </c>
      <c r="E96" s="3">
        <v>1.52</v>
      </c>
      <c r="F96" s="4">
        <v>658628</v>
      </c>
    </row>
    <row r="97" spans="1:6" ht="15.75" thickBot="1" x14ac:dyDescent="0.3">
      <c r="A97" s="1" t="s">
        <v>110</v>
      </c>
      <c r="B97" s="1" t="s">
        <v>111</v>
      </c>
      <c r="C97" s="5">
        <v>568.6</v>
      </c>
      <c r="D97" s="5">
        <v>4.1500000000000004</v>
      </c>
      <c r="E97" s="5">
        <v>0.74</v>
      </c>
      <c r="F97" s="6">
        <v>507453</v>
      </c>
    </row>
    <row r="98" spans="1:6" ht="15.75" thickBot="1" x14ac:dyDescent="0.3">
      <c r="A98" s="1" t="s">
        <v>112</v>
      </c>
      <c r="B98" s="1" t="s">
        <v>108</v>
      </c>
      <c r="C98" s="5">
        <v>1753.45</v>
      </c>
      <c r="D98" s="5">
        <v>11.2</v>
      </c>
      <c r="E98" s="5">
        <v>0.64</v>
      </c>
      <c r="F98" s="6">
        <v>348504</v>
      </c>
    </row>
    <row r="99" spans="1:6" ht="15.75" thickBot="1" x14ac:dyDescent="0.3">
      <c r="A99" s="1" t="s">
        <v>113</v>
      </c>
      <c r="B99" s="1" t="s">
        <v>108</v>
      </c>
      <c r="C99" s="5">
        <v>1060.1500000000001</v>
      </c>
      <c r="D99" s="5">
        <v>39</v>
      </c>
      <c r="E99" s="5">
        <v>3.82</v>
      </c>
      <c r="F99" s="6">
        <v>326803</v>
      </c>
    </row>
    <row r="100" spans="1:6" ht="15.75" thickBot="1" x14ac:dyDescent="0.3">
      <c r="A100" s="1" t="s">
        <v>114</v>
      </c>
      <c r="B100" s="1" t="s">
        <v>108</v>
      </c>
      <c r="C100" s="3">
        <v>1483.55</v>
      </c>
      <c r="D100" s="3">
        <v>6</v>
      </c>
      <c r="E100" s="3">
        <v>0.41</v>
      </c>
      <c r="F100" s="4">
        <v>115361</v>
      </c>
    </row>
    <row r="101" spans="1:6" ht="15.75" thickBot="1" x14ac:dyDescent="0.3">
      <c r="A101" s="1" t="s">
        <v>115</v>
      </c>
      <c r="B101" s="1" t="s">
        <v>111</v>
      </c>
      <c r="C101" s="5">
        <v>197.4</v>
      </c>
      <c r="D101" s="5">
        <v>0.85</v>
      </c>
      <c r="E101" s="5">
        <v>0.43</v>
      </c>
      <c r="F101" s="6">
        <v>102083</v>
      </c>
    </row>
    <row r="102" spans="1:6" ht="15.75" thickBot="1" x14ac:dyDescent="0.3">
      <c r="A102" s="1" t="s">
        <v>116</v>
      </c>
      <c r="B102" s="1" t="s">
        <v>111</v>
      </c>
      <c r="C102" s="3">
        <v>79.150000000000006</v>
      </c>
      <c r="D102" s="3">
        <v>0.6</v>
      </c>
      <c r="E102" s="3">
        <v>0.76</v>
      </c>
      <c r="F102" s="4">
        <v>87152</v>
      </c>
    </row>
    <row r="103" spans="1:6" ht="15.75" thickBot="1" x14ac:dyDescent="0.3">
      <c r="A103" s="1" t="s">
        <v>117</v>
      </c>
      <c r="B103" s="1" t="s">
        <v>111</v>
      </c>
      <c r="C103" s="3">
        <v>110.3</v>
      </c>
      <c r="D103" s="3">
        <v>2.1</v>
      </c>
      <c r="E103" s="3">
        <v>1.94</v>
      </c>
      <c r="F103" s="4">
        <v>81759</v>
      </c>
    </row>
    <row r="104" spans="1:6" ht="15.75" thickBot="1" x14ac:dyDescent="0.3">
      <c r="A104" s="1" t="s">
        <v>118</v>
      </c>
      <c r="B104" s="1" t="s">
        <v>111</v>
      </c>
      <c r="C104" s="5">
        <v>39.450000000000003</v>
      </c>
      <c r="D104" s="5">
        <v>-0.2</v>
      </c>
      <c r="E104" s="5">
        <v>-0.5</v>
      </c>
      <c r="F104" s="6">
        <v>74570</v>
      </c>
    </row>
    <row r="105" spans="1:6" ht="15.75" thickBot="1" x14ac:dyDescent="0.3">
      <c r="A105" s="1" t="s">
        <v>119</v>
      </c>
      <c r="B105" s="1" t="s">
        <v>111</v>
      </c>
      <c r="C105" s="5">
        <v>402.75</v>
      </c>
      <c r="D105" s="5">
        <v>6.65</v>
      </c>
      <c r="E105" s="5">
        <v>1.68</v>
      </c>
      <c r="F105" s="6">
        <v>73064</v>
      </c>
    </row>
    <row r="106" spans="1:6" ht="15.75" thickBot="1" x14ac:dyDescent="0.3">
      <c r="A106" s="1" t="s">
        <v>120</v>
      </c>
      <c r="B106" s="1" t="s">
        <v>108</v>
      </c>
      <c r="C106" s="5">
        <v>62</v>
      </c>
      <c r="D106" s="5">
        <v>0.2</v>
      </c>
      <c r="E106" s="5">
        <v>0.32</v>
      </c>
      <c r="F106" s="6">
        <v>66665</v>
      </c>
    </row>
    <row r="107" spans="1:6" ht="15.75" thickBot="1" x14ac:dyDescent="0.3">
      <c r="A107" s="1" t="s">
        <v>121</v>
      </c>
      <c r="B107" s="1" t="s">
        <v>108</v>
      </c>
      <c r="C107" s="3">
        <v>84.9</v>
      </c>
      <c r="D107" s="3">
        <v>-0.35</v>
      </c>
      <c r="E107" s="3">
        <v>-0.41</v>
      </c>
      <c r="F107" s="4">
        <v>59953</v>
      </c>
    </row>
    <row r="108" spans="1:6" ht="15.75" thickBot="1" x14ac:dyDescent="0.3">
      <c r="A108" s="1" t="s">
        <v>122</v>
      </c>
      <c r="B108" s="1" t="s">
        <v>108</v>
      </c>
      <c r="C108" s="3">
        <v>19.850000000000001</v>
      </c>
      <c r="D108" s="3">
        <v>0.1</v>
      </c>
      <c r="E108" s="3">
        <v>0.51</v>
      </c>
      <c r="F108" s="4">
        <v>57088</v>
      </c>
    </row>
    <row r="109" spans="1:6" ht="15.75" thickBot="1" x14ac:dyDescent="0.3">
      <c r="A109" s="1" t="s">
        <v>123</v>
      </c>
      <c r="B109" s="1" t="s">
        <v>111</v>
      </c>
      <c r="C109" s="3">
        <v>418.8</v>
      </c>
      <c r="D109" s="3">
        <v>15.75</v>
      </c>
      <c r="E109" s="3">
        <v>3.91</v>
      </c>
      <c r="F109" s="4">
        <v>52159</v>
      </c>
    </row>
    <row r="110" spans="1:6" ht="15.75" thickBot="1" x14ac:dyDescent="0.3">
      <c r="A110" s="1" t="s">
        <v>124</v>
      </c>
      <c r="B110" s="1" t="s">
        <v>111</v>
      </c>
      <c r="C110" s="5">
        <v>38.1</v>
      </c>
      <c r="D110" s="5">
        <v>0.35</v>
      </c>
      <c r="E110" s="5">
        <v>0.93</v>
      </c>
      <c r="F110" s="6">
        <v>45552</v>
      </c>
    </row>
    <row r="111" spans="1:6" ht="15.75" thickBot="1" x14ac:dyDescent="0.3">
      <c r="A111" s="1" t="s">
        <v>125</v>
      </c>
      <c r="B111" s="1" t="s">
        <v>111</v>
      </c>
      <c r="C111" s="3">
        <v>105.85</v>
      </c>
      <c r="D111" s="3">
        <v>0.75</v>
      </c>
      <c r="E111" s="3">
        <v>0.71</v>
      </c>
      <c r="F111" s="4">
        <v>43436</v>
      </c>
    </row>
    <row r="112" spans="1:6" ht="15.75" thickBot="1" x14ac:dyDescent="0.3">
      <c r="A112" s="1" t="s">
        <v>126</v>
      </c>
      <c r="B112" s="1" t="s">
        <v>111</v>
      </c>
      <c r="C112" s="3">
        <v>44.4</v>
      </c>
      <c r="D112" s="3">
        <v>-0.35</v>
      </c>
      <c r="E112" s="3">
        <v>-0.78</v>
      </c>
      <c r="F112" s="4">
        <v>38543</v>
      </c>
    </row>
    <row r="113" spans="1:6" ht="15.75" thickBot="1" x14ac:dyDescent="0.3">
      <c r="A113" s="1" t="s">
        <v>127</v>
      </c>
      <c r="B113" s="1" t="s">
        <v>108</v>
      </c>
      <c r="C113" s="3">
        <v>150.25</v>
      </c>
      <c r="D113" s="3">
        <v>0.3</v>
      </c>
      <c r="E113" s="3">
        <v>0.2</v>
      </c>
      <c r="F113" s="4">
        <v>36544</v>
      </c>
    </row>
    <row r="114" spans="1:6" ht="15.75" thickBot="1" x14ac:dyDescent="0.3">
      <c r="A114" s="1" t="s">
        <v>128</v>
      </c>
      <c r="B114" s="1" t="s">
        <v>108</v>
      </c>
      <c r="C114" s="3">
        <v>222.35</v>
      </c>
      <c r="D114" s="3">
        <v>5.5</v>
      </c>
      <c r="E114" s="3">
        <v>2.54</v>
      </c>
      <c r="F114" s="4">
        <v>35819</v>
      </c>
    </row>
    <row r="115" spans="1:6" ht="15.75" thickBot="1" x14ac:dyDescent="0.3">
      <c r="A115" s="1" t="s">
        <v>129</v>
      </c>
      <c r="B115" s="1" t="s">
        <v>111</v>
      </c>
      <c r="C115" s="3">
        <v>44.3</v>
      </c>
      <c r="D115" s="3">
        <v>0.15</v>
      </c>
      <c r="E115" s="3">
        <v>0.34</v>
      </c>
      <c r="F115" s="4">
        <v>31370</v>
      </c>
    </row>
    <row r="116" spans="1:6" ht="15.75" thickBot="1" x14ac:dyDescent="0.3">
      <c r="A116" s="1" t="s">
        <v>130</v>
      </c>
      <c r="B116" s="1" t="s">
        <v>111</v>
      </c>
      <c r="C116" s="5">
        <v>41.05</v>
      </c>
      <c r="D116" s="5">
        <v>-0.1</v>
      </c>
      <c r="E116" s="5">
        <v>-0.24</v>
      </c>
      <c r="F116" s="6">
        <v>27823</v>
      </c>
    </row>
    <row r="117" spans="1:6" ht="15.75" thickBot="1" x14ac:dyDescent="0.3">
      <c r="A117" s="1" t="s">
        <v>131</v>
      </c>
      <c r="B117" s="1" t="s">
        <v>108</v>
      </c>
      <c r="C117" s="5">
        <v>237.7</v>
      </c>
      <c r="D117" s="5">
        <v>-0.05</v>
      </c>
      <c r="E117" s="5">
        <v>-0.02</v>
      </c>
      <c r="F117" s="6">
        <v>14317</v>
      </c>
    </row>
    <row r="118" spans="1:6" ht="15.75" thickBot="1" x14ac:dyDescent="0.3">
      <c r="A118" s="1" t="s">
        <v>132</v>
      </c>
      <c r="B118" s="1" t="s">
        <v>108</v>
      </c>
      <c r="C118" s="3">
        <v>153.30000000000001</v>
      </c>
      <c r="D118" s="3">
        <v>2</v>
      </c>
      <c r="E118" s="3">
        <v>1.32</v>
      </c>
      <c r="F118" s="4">
        <v>12306</v>
      </c>
    </row>
    <row r="119" spans="1:6" ht="15.75" thickBot="1" x14ac:dyDescent="0.3">
      <c r="A119" s="1" t="s">
        <v>133</v>
      </c>
      <c r="B119" s="1" t="s">
        <v>108</v>
      </c>
      <c r="C119" s="3">
        <v>110.2</v>
      </c>
      <c r="D119" s="3">
        <v>-0.25</v>
      </c>
      <c r="E119" s="3">
        <v>-0.23</v>
      </c>
      <c r="F119" s="4">
        <v>11367</v>
      </c>
    </row>
    <row r="120" spans="1:6" ht="15.75" thickBot="1" x14ac:dyDescent="0.3">
      <c r="A120" s="1" t="s">
        <v>134</v>
      </c>
      <c r="B120" s="1" t="s">
        <v>108</v>
      </c>
      <c r="C120" s="5">
        <v>147.19999999999999</v>
      </c>
      <c r="D120" s="5">
        <v>-0.2</v>
      </c>
      <c r="E120" s="5">
        <v>-0.14000000000000001</v>
      </c>
      <c r="F120" s="6">
        <v>10899</v>
      </c>
    </row>
    <row r="121" spans="1:6" ht="15.75" thickBot="1" x14ac:dyDescent="0.3">
      <c r="A121" s="1" t="s">
        <v>135</v>
      </c>
      <c r="B121" s="1" t="s">
        <v>108</v>
      </c>
      <c r="C121" s="3">
        <v>54.45</v>
      </c>
      <c r="D121" s="3">
        <v>0.45</v>
      </c>
      <c r="E121" s="3">
        <v>0.83</v>
      </c>
      <c r="F121" s="4">
        <v>10652</v>
      </c>
    </row>
    <row r="122" spans="1:6" ht="15.75" thickBot="1" x14ac:dyDescent="0.3">
      <c r="A122" s="1" t="s">
        <v>136</v>
      </c>
      <c r="B122" s="1" t="s">
        <v>108</v>
      </c>
      <c r="C122" s="5">
        <v>92.85</v>
      </c>
      <c r="D122" s="5">
        <v>-0.7</v>
      </c>
      <c r="E122" s="5">
        <v>-0.75</v>
      </c>
      <c r="F122" s="6">
        <v>10479</v>
      </c>
    </row>
    <row r="123" spans="1:6" ht="15.75" thickBot="1" x14ac:dyDescent="0.3">
      <c r="A123" s="1" t="s">
        <v>137</v>
      </c>
      <c r="B123" s="1" t="s">
        <v>108</v>
      </c>
      <c r="C123" s="5">
        <v>519.1</v>
      </c>
      <c r="D123" s="5">
        <v>-10</v>
      </c>
      <c r="E123" s="5">
        <v>-1.89</v>
      </c>
      <c r="F123" s="6">
        <v>8220</v>
      </c>
    </row>
    <row r="124" spans="1:6" ht="15.75" thickBot="1" x14ac:dyDescent="0.3">
      <c r="A124" s="1" t="s">
        <v>138</v>
      </c>
      <c r="B124" s="1" t="s">
        <v>108</v>
      </c>
      <c r="C124" s="5">
        <v>215.3</v>
      </c>
      <c r="D124" s="5">
        <v>2.9</v>
      </c>
      <c r="E124" s="5">
        <v>1.37</v>
      </c>
      <c r="F124" s="6">
        <v>7464</v>
      </c>
    </row>
    <row r="125" spans="1:6" ht="15.75" thickBot="1" x14ac:dyDescent="0.3">
      <c r="A125" s="1" t="s">
        <v>139</v>
      </c>
      <c r="B125" s="1" t="s">
        <v>108</v>
      </c>
      <c r="C125" s="3">
        <v>381.75</v>
      </c>
      <c r="D125" s="3">
        <v>-10.8</v>
      </c>
      <c r="E125" s="3">
        <v>-2.75</v>
      </c>
      <c r="F125" s="4">
        <v>6623</v>
      </c>
    </row>
    <row r="126" spans="1:6" ht="15.75" thickBot="1" x14ac:dyDescent="0.3">
      <c r="A126" s="1" t="s">
        <v>140</v>
      </c>
      <c r="B126" s="1" t="s">
        <v>108</v>
      </c>
      <c r="C126" s="3">
        <v>49.9</v>
      </c>
      <c r="D126" s="3">
        <v>-0.3</v>
      </c>
      <c r="E126" s="3">
        <v>-0.6</v>
      </c>
      <c r="F126" s="4">
        <v>5478</v>
      </c>
    </row>
    <row r="127" spans="1:6" ht="15.75" thickBot="1" x14ac:dyDescent="0.3">
      <c r="A127" s="1" t="s">
        <v>141</v>
      </c>
      <c r="B127" s="1" t="s">
        <v>108</v>
      </c>
      <c r="C127" s="5">
        <v>24.55</v>
      </c>
      <c r="D127" s="5">
        <v>0.2</v>
      </c>
      <c r="E127" s="5">
        <v>0.82</v>
      </c>
      <c r="F127" s="6">
        <v>5138</v>
      </c>
    </row>
    <row r="128" spans="1:6" ht="15.75" thickBot="1" x14ac:dyDescent="0.3">
      <c r="A128" s="1" t="s">
        <v>142</v>
      </c>
      <c r="B128" s="1" t="s">
        <v>108</v>
      </c>
      <c r="C128" s="3">
        <v>68.95</v>
      </c>
      <c r="D128" s="3">
        <v>-0.05</v>
      </c>
      <c r="E128" s="3">
        <v>-7.0000000000000007E-2</v>
      </c>
      <c r="F128" s="4">
        <v>3549</v>
      </c>
    </row>
    <row r="129" spans="1:6" ht="15.75" thickBot="1" x14ac:dyDescent="0.3">
      <c r="A129" s="1" t="s">
        <v>143</v>
      </c>
      <c r="B129" s="1" t="s">
        <v>108</v>
      </c>
      <c r="C129" s="5">
        <v>112.65</v>
      </c>
      <c r="D129" s="5">
        <v>0.4</v>
      </c>
      <c r="E129" s="5">
        <v>0.36</v>
      </c>
      <c r="F129" s="6">
        <v>3516</v>
      </c>
    </row>
    <row r="130" spans="1:6" ht="15.75" thickBot="1" x14ac:dyDescent="0.3">
      <c r="A130" s="1" t="s">
        <v>144</v>
      </c>
      <c r="B130" s="1" t="s">
        <v>108</v>
      </c>
      <c r="C130" s="5">
        <v>157.1</v>
      </c>
      <c r="D130" s="5">
        <v>-0.95</v>
      </c>
      <c r="E130" s="5">
        <v>-0.6</v>
      </c>
      <c r="F130" s="6">
        <v>1668</v>
      </c>
    </row>
    <row r="131" spans="1:6" ht="15.75" thickBot="1" x14ac:dyDescent="0.3">
      <c r="A131" s="1" t="s">
        <v>145</v>
      </c>
      <c r="B131" s="1" t="s">
        <v>108</v>
      </c>
      <c r="C131" s="3">
        <v>28.6</v>
      </c>
      <c r="D131" s="3">
        <v>-0.2</v>
      </c>
      <c r="E131" s="3">
        <v>-0.69</v>
      </c>
      <c r="F131" s="3">
        <v>724</v>
      </c>
    </row>
    <row r="133" spans="1:6" ht="15.75" thickBot="1" x14ac:dyDescent="0.3">
      <c r="C133" t="s">
        <v>148</v>
      </c>
    </row>
    <row r="134" spans="1:6" ht="25.5" x14ac:dyDescent="0.25">
      <c r="A134" t="s">
        <v>0</v>
      </c>
      <c r="B134" t="s">
        <v>1</v>
      </c>
      <c r="C134" s="2" t="s">
        <v>2</v>
      </c>
      <c r="D134" t="s">
        <v>3</v>
      </c>
      <c r="E134" t="s">
        <v>4</v>
      </c>
      <c r="F134" t="s">
        <v>5</v>
      </c>
    </row>
    <row r="135" spans="1:6" ht="15.75" thickBot="1" x14ac:dyDescent="0.3">
      <c r="A135" t="s">
        <v>149</v>
      </c>
      <c r="B135" t="s">
        <v>150</v>
      </c>
      <c r="C135" s="3">
        <v>3635.75</v>
      </c>
      <c r="D135" s="3">
        <v>-10.75</v>
      </c>
      <c r="E135" s="3">
        <v>-0.28999999999999998</v>
      </c>
      <c r="F135" s="4">
        <v>129476</v>
      </c>
    </row>
    <row r="136" spans="1:6" ht="15.75" thickBot="1" x14ac:dyDescent="0.3">
      <c r="A136" t="s">
        <v>151</v>
      </c>
      <c r="B136" t="s">
        <v>150</v>
      </c>
      <c r="C136" s="5">
        <v>1288.05</v>
      </c>
      <c r="D136" s="5">
        <v>6.8</v>
      </c>
      <c r="E136" s="5">
        <v>0.53</v>
      </c>
      <c r="F136" s="6">
        <v>80720</v>
      </c>
    </row>
    <row r="137" spans="1:6" ht="15.75" thickBot="1" x14ac:dyDescent="0.3">
      <c r="A137" t="s">
        <v>152</v>
      </c>
      <c r="B137" t="s">
        <v>150</v>
      </c>
      <c r="C137" s="3">
        <v>439.25</v>
      </c>
      <c r="D137" s="3">
        <v>7.75</v>
      </c>
      <c r="E137" s="3">
        <v>1.8</v>
      </c>
      <c r="F137" s="4">
        <v>67086</v>
      </c>
    </row>
    <row r="138" spans="1:6" ht="15.75" thickBot="1" x14ac:dyDescent="0.3">
      <c r="A138" t="s">
        <v>153</v>
      </c>
      <c r="B138" t="s">
        <v>154</v>
      </c>
      <c r="C138" s="3">
        <v>165.05</v>
      </c>
      <c r="D138" s="3">
        <v>9</v>
      </c>
      <c r="E138" s="3">
        <v>5.77</v>
      </c>
      <c r="F138" s="4">
        <v>57471</v>
      </c>
    </row>
    <row r="139" spans="1:6" ht="15.75" thickBot="1" x14ac:dyDescent="0.3">
      <c r="A139" t="s">
        <v>155</v>
      </c>
      <c r="B139" t="s">
        <v>150</v>
      </c>
      <c r="C139" s="3">
        <v>39.6</v>
      </c>
      <c r="D139" s="3">
        <v>0.65</v>
      </c>
      <c r="E139" s="3">
        <v>1.67</v>
      </c>
      <c r="F139" s="4">
        <v>53833</v>
      </c>
    </row>
    <row r="140" spans="1:6" ht="15.75" thickBot="1" x14ac:dyDescent="0.3">
      <c r="A140" t="s">
        <v>156</v>
      </c>
      <c r="B140" t="s">
        <v>157</v>
      </c>
      <c r="C140" s="5">
        <v>4675.6000000000004</v>
      </c>
      <c r="D140" s="5">
        <v>84.25</v>
      </c>
      <c r="E140" s="5">
        <v>1.83</v>
      </c>
      <c r="F140" s="6">
        <v>49433</v>
      </c>
    </row>
    <row r="141" spans="1:6" ht="15.75" thickBot="1" x14ac:dyDescent="0.3">
      <c r="A141" t="s">
        <v>158</v>
      </c>
      <c r="B141" t="s">
        <v>154</v>
      </c>
      <c r="C141" s="5">
        <v>3607.1</v>
      </c>
      <c r="D141" s="5">
        <v>62</v>
      </c>
      <c r="E141" s="5">
        <v>1.75</v>
      </c>
      <c r="F141" s="6">
        <v>34022</v>
      </c>
    </row>
    <row r="142" spans="1:6" ht="15.75" thickBot="1" x14ac:dyDescent="0.3">
      <c r="A142" t="s">
        <v>159</v>
      </c>
      <c r="B142" t="s">
        <v>154</v>
      </c>
      <c r="C142" s="3">
        <v>2519.15</v>
      </c>
      <c r="D142" s="3">
        <v>-55.4</v>
      </c>
      <c r="E142" s="3">
        <v>-2.15</v>
      </c>
      <c r="F142" s="4">
        <v>30017</v>
      </c>
    </row>
    <row r="143" spans="1:6" ht="15.75" thickBot="1" x14ac:dyDescent="0.3">
      <c r="A143" t="s">
        <v>160</v>
      </c>
      <c r="B143" t="s">
        <v>150</v>
      </c>
      <c r="C143" s="3">
        <v>5462.8</v>
      </c>
      <c r="D143" s="3">
        <v>13.75</v>
      </c>
      <c r="E143" s="3">
        <v>0.25</v>
      </c>
      <c r="F143" s="4">
        <v>20905</v>
      </c>
    </row>
    <row r="144" spans="1:6" ht="15.75" thickBot="1" x14ac:dyDescent="0.3">
      <c r="A144" t="s">
        <v>161</v>
      </c>
      <c r="B144" t="s">
        <v>150</v>
      </c>
      <c r="C144" s="5">
        <v>4724.7</v>
      </c>
      <c r="D144" s="5">
        <v>-18.149999999999999</v>
      </c>
      <c r="E144" s="5">
        <v>-0.38</v>
      </c>
      <c r="F144" s="6">
        <v>20024</v>
      </c>
    </row>
    <row r="145" spans="1:6" ht="15.75" thickBot="1" x14ac:dyDescent="0.3">
      <c r="A145" t="s">
        <v>162</v>
      </c>
      <c r="B145" t="s">
        <v>163</v>
      </c>
      <c r="C145" s="5">
        <v>518.70000000000005</v>
      </c>
      <c r="D145" s="5">
        <v>-2.25</v>
      </c>
      <c r="E145" s="5">
        <v>-0.43</v>
      </c>
      <c r="F145" s="6">
        <v>16438</v>
      </c>
    </row>
    <row r="146" spans="1:6" ht="15.75" thickBot="1" x14ac:dyDescent="0.3">
      <c r="A146" t="s">
        <v>164</v>
      </c>
      <c r="B146" t="s">
        <v>165</v>
      </c>
      <c r="C146" s="3">
        <v>730.45</v>
      </c>
      <c r="D146" s="3">
        <v>7.55</v>
      </c>
      <c r="E146" s="3">
        <v>1.04</v>
      </c>
      <c r="F146" s="4">
        <v>15084</v>
      </c>
    </row>
    <row r="147" spans="1:6" ht="15.75" thickBot="1" x14ac:dyDescent="0.3">
      <c r="A147" t="s">
        <v>166</v>
      </c>
      <c r="B147" t="s">
        <v>167</v>
      </c>
      <c r="C147" s="5">
        <v>580.20000000000005</v>
      </c>
      <c r="D147" s="5">
        <v>12.7</v>
      </c>
      <c r="E147" s="5">
        <v>2.2400000000000002</v>
      </c>
      <c r="F147" s="6">
        <v>14916</v>
      </c>
    </row>
    <row r="148" spans="1:6" ht="15.75" thickBot="1" x14ac:dyDescent="0.3">
      <c r="A148" t="s">
        <v>168</v>
      </c>
      <c r="B148" t="s">
        <v>150</v>
      </c>
      <c r="C148" s="3">
        <v>300.89999999999998</v>
      </c>
      <c r="D148" s="3">
        <v>0.35</v>
      </c>
      <c r="E148" s="3">
        <v>0.12</v>
      </c>
      <c r="F148" s="4">
        <v>13049</v>
      </c>
    </row>
    <row r="149" spans="1:6" ht="15.75" thickBot="1" x14ac:dyDescent="0.3">
      <c r="A149" t="s">
        <v>169</v>
      </c>
      <c r="B149" t="s">
        <v>154</v>
      </c>
      <c r="C149" s="3">
        <v>407.7</v>
      </c>
      <c r="D149" s="3">
        <v>-3.85</v>
      </c>
      <c r="E149" s="3">
        <v>-0.94</v>
      </c>
      <c r="F149" s="4">
        <v>12960</v>
      </c>
    </row>
    <row r="150" spans="1:6" ht="15.75" thickBot="1" x14ac:dyDescent="0.3">
      <c r="A150" t="s">
        <v>170</v>
      </c>
      <c r="B150" t="s">
        <v>154</v>
      </c>
      <c r="C150" s="3">
        <v>634</v>
      </c>
      <c r="D150" s="3">
        <v>12.4</v>
      </c>
      <c r="E150" s="3">
        <v>1.99</v>
      </c>
      <c r="F150" s="4">
        <v>11647</v>
      </c>
    </row>
    <row r="151" spans="1:6" ht="15.75" thickBot="1" x14ac:dyDescent="0.3">
      <c r="A151" t="s">
        <v>171</v>
      </c>
      <c r="B151" t="s">
        <v>154</v>
      </c>
      <c r="C151" s="5">
        <v>3284.95</v>
      </c>
      <c r="D151" s="5">
        <v>-42.6</v>
      </c>
      <c r="E151" s="5">
        <v>-1.28</v>
      </c>
      <c r="F151" s="6">
        <v>11434</v>
      </c>
    </row>
    <row r="152" spans="1:6" ht="15.75" thickBot="1" x14ac:dyDescent="0.3">
      <c r="A152" t="s">
        <v>172</v>
      </c>
      <c r="B152" t="s">
        <v>150</v>
      </c>
      <c r="C152" s="5">
        <v>423</v>
      </c>
      <c r="D152" s="5">
        <v>-0.5</v>
      </c>
      <c r="E152" s="5">
        <v>-0.12</v>
      </c>
      <c r="F152" s="6">
        <v>10831</v>
      </c>
    </row>
    <row r="153" spans="1:6" ht="15.75" thickBot="1" x14ac:dyDescent="0.3">
      <c r="A153" t="s">
        <v>173</v>
      </c>
      <c r="B153" t="s">
        <v>157</v>
      </c>
      <c r="C153" s="3">
        <v>4923.75</v>
      </c>
      <c r="D153" s="3">
        <v>-74.3</v>
      </c>
      <c r="E153" s="3">
        <v>-1.49</v>
      </c>
      <c r="F153" s="4">
        <v>10403</v>
      </c>
    </row>
    <row r="154" spans="1:6" ht="15.75" thickBot="1" x14ac:dyDescent="0.3">
      <c r="A154" t="s">
        <v>174</v>
      </c>
      <c r="B154" t="s">
        <v>154</v>
      </c>
      <c r="C154" s="5">
        <v>912.8</v>
      </c>
      <c r="D154" s="5">
        <v>-18.399999999999999</v>
      </c>
      <c r="E154" s="5">
        <v>-1.98</v>
      </c>
      <c r="F154" s="6">
        <v>10242</v>
      </c>
    </row>
    <row r="155" spans="1:6" ht="15.75" thickBot="1" x14ac:dyDescent="0.3">
      <c r="A155" t="s">
        <v>175</v>
      </c>
      <c r="B155" t="s">
        <v>154</v>
      </c>
      <c r="C155" s="5">
        <v>2455.35</v>
      </c>
      <c r="D155" s="5">
        <v>19.75</v>
      </c>
      <c r="E155" s="5">
        <v>0.81</v>
      </c>
      <c r="F155" s="6">
        <v>10225</v>
      </c>
    </row>
    <row r="156" spans="1:6" ht="15.75" thickBot="1" x14ac:dyDescent="0.3">
      <c r="A156" t="s">
        <v>176</v>
      </c>
      <c r="B156" t="s">
        <v>154</v>
      </c>
      <c r="C156" s="3">
        <v>830.75</v>
      </c>
      <c r="D156" s="3">
        <v>15.25</v>
      </c>
      <c r="E156" s="3">
        <v>1.87</v>
      </c>
      <c r="F156" s="4">
        <v>9893</v>
      </c>
    </row>
    <row r="157" spans="1:6" ht="15.75" thickBot="1" x14ac:dyDescent="0.3">
      <c r="A157" t="s">
        <v>177</v>
      </c>
      <c r="B157" t="s">
        <v>178</v>
      </c>
      <c r="C157" s="5">
        <v>502.15</v>
      </c>
      <c r="D157" s="5">
        <v>27.65</v>
      </c>
      <c r="E157" s="5">
        <v>5.83</v>
      </c>
      <c r="F157" s="6">
        <v>9811</v>
      </c>
    </row>
    <row r="158" spans="1:6" ht="15.75" thickBot="1" x14ac:dyDescent="0.3">
      <c r="A158" t="s">
        <v>179</v>
      </c>
      <c r="B158" t="s">
        <v>163</v>
      </c>
      <c r="C158" s="3">
        <v>2921.75</v>
      </c>
      <c r="D158" s="3">
        <v>-10.6</v>
      </c>
      <c r="E158" s="3">
        <v>-0.36</v>
      </c>
      <c r="F158" s="4">
        <v>9223</v>
      </c>
    </row>
    <row r="159" spans="1:6" ht="15.75" thickBot="1" x14ac:dyDescent="0.3">
      <c r="A159" t="s">
        <v>180</v>
      </c>
      <c r="B159" t="s">
        <v>181</v>
      </c>
      <c r="C159" s="5">
        <v>5913.45</v>
      </c>
      <c r="D159" s="5">
        <v>-116.05</v>
      </c>
      <c r="E159" s="5">
        <v>-1.92</v>
      </c>
      <c r="F159" s="6">
        <v>9103</v>
      </c>
    </row>
    <row r="160" spans="1:6" ht="15.75" thickBot="1" x14ac:dyDescent="0.3">
      <c r="A160" t="s">
        <v>182</v>
      </c>
      <c r="B160" t="s">
        <v>150</v>
      </c>
      <c r="C160" s="5">
        <v>278.7</v>
      </c>
      <c r="D160" s="5">
        <v>-4.1500000000000004</v>
      </c>
      <c r="E160" s="5">
        <v>-1.47</v>
      </c>
      <c r="F160" s="6">
        <v>9084</v>
      </c>
    </row>
    <row r="161" spans="1:6" ht="15.75" thickBot="1" x14ac:dyDescent="0.3">
      <c r="A161" t="s">
        <v>183</v>
      </c>
      <c r="B161" t="s">
        <v>157</v>
      </c>
      <c r="C161" s="3">
        <v>149.44999999999999</v>
      </c>
      <c r="D161" s="3">
        <v>5.9</v>
      </c>
      <c r="E161" s="3">
        <v>4.1100000000000003</v>
      </c>
      <c r="F161" s="4">
        <v>8400</v>
      </c>
    </row>
    <row r="162" spans="1:6" ht="15.75" thickBot="1" x14ac:dyDescent="0.3">
      <c r="A162" t="s">
        <v>184</v>
      </c>
      <c r="B162" t="s">
        <v>154</v>
      </c>
      <c r="C162" s="5">
        <v>562.35</v>
      </c>
      <c r="D162" s="5">
        <v>1.1499999999999999</v>
      </c>
      <c r="E162" s="5">
        <v>0.2</v>
      </c>
      <c r="F162" s="6">
        <v>8148</v>
      </c>
    </row>
    <row r="163" spans="1:6" ht="15.75" thickBot="1" x14ac:dyDescent="0.3">
      <c r="A163" t="s">
        <v>185</v>
      </c>
      <c r="B163" t="s">
        <v>150</v>
      </c>
      <c r="C163" s="5">
        <v>334.05</v>
      </c>
      <c r="D163" s="5">
        <v>-0.85</v>
      </c>
      <c r="E163" s="5">
        <v>-0.25</v>
      </c>
      <c r="F163" s="6">
        <v>7987</v>
      </c>
    </row>
    <row r="164" spans="1:6" ht="15.75" thickBot="1" x14ac:dyDescent="0.3">
      <c r="A164" t="s">
        <v>186</v>
      </c>
      <c r="B164" t="s">
        <v>154</v>
      </c>
      <c r="C164" s="5">
        <v>962.85</v>
      </c>
      <c r="D164" s="5">
        <v>11.45</v>
      </c>
      <c r="E164" s="5">
        <v>1.2</v>
      </c>
      <c r="F164" s="6">
        <v>7646</v>
      </c>
    </row>
    <row r="165" spans="1:6" ht="15.75" thickBot="1" x14ac:dyDescent="0.3">
      <c r="A165" t="s">
        <v>187</v>
      </c>
      <c r="B165" t="s">
        <v>165</v>
      </c>
      <c r="C165" s="5">
        <v>3668.7</v>
      </c>
      <c r="D165" s="5">
        <v>-94.45</v>
      </c>
      <c r="E165" s="5">
        <v>-2.5099999999999998</v>
      </c>
      <c r="F165" s="6">
        <v>7446</v>
      </c>
    </row>
    <row r="166" spans="1:6" ht="15.75" thickBot="1" x14ac:dyDescent="0.3">
      <c r="A166" t="s">
        <v>188</v>
      </c>
      <c r="B166" t="s">
        <v>154</v>
      </c>
      <c r="C166" s="5">
        <v>1518.6</v>
      </c>
      <c r="D166" s="5">
        <v>4.7</v>
      </c>
      <c r="E166" s="5">
        <v>0.31</v>
      </c>
      <c r="F166" s="6">
        <v>6827</v>
      </c>
    </row>
    <row r="167" spans="1:6" ht="15.75" thickBot="1" x14ac:dyDescent="0.3">
      <c r="A167" t="s">
        <v>189</v>
      </c>
      <c r="B167" t="s">
        <v>157</v>
      </c>
      <c r="C167" s="5">
        <v>920.2</v>
      </c>
      <c r="D167" s="5">
        <v>6.85</v>
      </c>
      <c r="E167" s="5">
        <v>0.75</v>
      </c>
      <c r="F167" s="6">
        <v>6766</v>
      </c>
    </row>
    <row r="168" spans="1:6" ht="15.75" thickBot="1" x14ac:dyDescent="0.3">
      <c r="A168" t="s">
        <v>190</v>
      </c>
      <c r="B168" t="s">
        <v>154</v>
      </c>
      <c r="C168" s="5">
        <v>995.2</v>
      </c>
      <c r="D168" s="5">
        <v>-15.9</v>
      </c>
      <c r="E168" s="5">
        <v>-1.57</v>
      </c>
      <c r="F168" s="6">
        <v>6613</v>
      </c>
    </row>
    <row r="169" spans="1:6" ht="15.75" thickBot="1" x14ac:dyDescent="0.3">
      <c r="A169" t="s">
        <v>191</v>
      </c>
      <c r="B169" t="s">
        <v>178</v>
      </c>
      <c r="C169" s="5">
        <v>1621.5</v>
      </c>
      <c r="D169" s="5">
        <v>54.25</v>
      </c>
      <c r="E169" s="5">
        <v>3.46</v>
      </c>
      <c r="F169" s="6">
        <v>6258</v>
      </c>
    </row>
    <row r="170" spans="1:6" ht="15.75" thickBot="1" x14ac:dyDescent="0.3">
      <c r="A170" t="s">
        <v>192</v>
      </c>
      <c r="B170" t="s">
        <v>154</v>
      </c>
      <c r="C170" s="3">
        <v>224</v>
      </c>
      <c r="D170" s="3">
        <v>-11.55</v>
      </c>
      <c r="E170" s="3">
        <v>-4.9000000000000004</v>
      </c>
      <c r="F170" s="4">
        <v>5771</v>
      </c>
    </row>
    <row r="171" spans="1:6" ht="15.75" thickBot="1" x14ac:dyDescent="0.3">
      <c r="A171" t="s">
        <v>193</v>
      </c>
      <c r="B171" t="s">
        <v>154</v>
      </c>
      <c r="C171" s="5">
        <v>807.4</v>
      </c>
      <c r="D171" s="5">
        <v>-2.65</v>
      </c>
      <c r="E171" s="5">
        <v>-0.33</v>
      </c>
      <c r="F171" s="6">
        <v>5689</v>
      </c>
    </row>
    <row r="172" spans="1:6" ht="15.75" thickBot="1" x14ac:dyDescent="0.3">
      <c r="A172" t="s">
        <v>194</v>
      </c>
      <c r="B172" t="s">
        <v>150</v>
      </c>
      <c r="C172" s="5">
        <v>5050.25</v>
      </c>
      <c r="D172" s="5">
        <v>-49.95</v>
      </c>
      <c r="E172" s="5">
        <v>-0.98</v>
      </c>
      <c r="F172" s="6">
        <v>5109</v>
      </c>
    </row>
    <row r="173" spans="1:6" ht="15.75" thickBot="1" x14ac:dyDescent="0.3">
      <c r="A173" t="s">
        <v>195</v>
      </c>
      <c r="B173" t="s">
        <v>150</v>
      </c>
      <c r="C173" s="3">
        <v>636.4</v>
      </c>
      <c r="D173" s="3">
        <v>-1.55</v>
      </c>
      <c r="E173" s="3">
        <v>-0.24</v>
      </c>
      <c r="F173" s="4">
        <v>5047</v>
      </c>
    </row>
    <row r="174" spans="1:6" ht="15.75" thickBot="1" x14ac:dyDescent="0.3">
      <c r="A174" t="s">
        <v>196</v>
      </c>
      <c r="B174" t="s">
        <v>154</v>
      </c>
      <c r="C174" s="5">
        <v>45.45</v>
      </c>
      <c r="D174" s="5">
        <v>-1.4</v>
      </c>
      <c r="E174" s="5">
        <v>-2.99</v>
      </c>
      <c r="F174" s="6">
        <v>4904</v>
      </c>
    </row>
    <row r="175" spans="1:6" ht="15.75" thickBot="1" x14ac:dyDescent="0.3">
      <c r="A175" t="s">
        <v>197</v>
      </c>
      <c r="B175" t="s">
        <v>150</v>
      </c>
      <c r="C175" s="3">
        <v>283.05</v>
      </c>
      <c r="D175" s="3">
        <v>2</v>
      </c>
      <c r="E175" s="3">
        <v>0.71</v>
      </c>
      <c r="F175" s="4">
        <v>4420</v>
      </c>
    </row>
    <row r="176" spans="1:6" ht="15.75" thickBot="1" x14ac:dyDescent="0.3">
      <c r="A176" t="s">
        <v>198</v>
      </c>
      <c r="B176" t="s">
        <v>154</v>
      </c>
      <c r="C176" s="3">
        <v>1177.55</v>
      </c>
      <c r="D176" s="3">
        <v>-35.4</v>
      </c>
      <c r="E176" s="3">
        <v>-2.92</v>
      </c>
      <c r="F176" s="4">
        <v>4255</v>
      </c>
    </row>
    <row r="177" spans="1:6" ht="15.75" thickBot="1" x14ac:dyDescent="0.3">
      <c r="A177" t="s">
        <v>199</v>
      </c>
      <c r="B177" t="s">
        <v>154</v>
      </c>
      <c r="C177" s="3">
        <v>542.1</v>
      </c>
      <c r="D177" s="3">
        <v>-3.65</v>
      </c>
      <c r="E177" s="3">
        <v>-0.67</v>
      </c>
      <c r="F177" s="4">
        <v>3701</v>
      </c>
    </row>
    <row r="178" spans="1:6" ht="15.75" thickBot="1" x14ac:dyDescent="0.3">
      <c r="A178" t="s">
        <v>200</v>
      </c>
      <c r="B178" t="s">
        <v>154</v>
      </c>
      <c r="C178" s="3">
        <v>396.4</v>
      </c>
      <c r="D178" s="3">
        <v>2.5</v>
      </c>
      <c r="E178" s="3">
        <v>0.63</v>
      </c>
      <c r="F178" s="4">
        <v>3609</v>
      </c>
    </row>
    <row r="179" spans="1:6" ht="15.75" thickBot="1" x14ac:dyDescent="0.3">
      <c r="A179" t="s">
        <v>201</v>
      </c>
      <c r="B179" t="s">
        <v>154</v>
      </c>
      <c r="C179" s="3">
        <v>793.8</v>
      </c>
      <c r="D179" s="3">
        <v>18.8</v>
      </c>
      <c r="E179" s="3">
        <v>2.4300000000000002</v>
      </c>
      <c r="F179" s="4">
        <v>3351</v>
      </c>
    </row>
    <row r="180" spans="1:6" ht="15.75" thickBot="1" x14ac:dyDescent="0.3">
      <c r="A180" t="s">
        <v>202</v>
      </c>
      <c r="B180" t="s">
        <v>150</v>
      </c>
      <c r="C180" s="3">
        <v>540.25</v>
      </c>
      <c r="D180" s="3">
        <v>-10.9</v>
      </c>
      <c r="E180" s="3">
        <v>-1.98</v>
      </c>
      <c r="F180" s="4">
        <v>3112</v>
      </c>
    </row>
    <row r="181" spans="1:6" ht="15.75" thickBot="1" x14ac:dyDescent="0.3">
      <c r="A181" t="s">
        <v>203</v>
      </c>
      <c r="B181" t="s">
        <v>165</v>
      </c>
      <c r="C181" s="3">
        <v>858.3</v>
      </c>
      <c r="D181" s="3">
        <v>-2.2999999999999998</v>
      </c>
      <c r="E181" s="3">
        <v>-0.27</v>
      </c>
      <c r="F181" s="4">
        <v>3093</v>
      </c>
    </row>
    <row r="182" spans="1:6" ht="15.75" thickBot="1" x14ac:dyDescent="0.3">
      <c r="A182" t="s">
        <v>204</v>
      </c>
      <c r="B182" t="s">
        <v>154</v>
      </c>
      <c r="C182" s="3">
        <v>132.55000000000001</v>
      </c>
      <c r="D182" s="3">
        <v>-1.75</v>
      </c>
      <c r="E182" s="3">
        <v>-1.3</v>
      </c>
      <c r="F182" s="4">
        <v>3075</v>
      </c>
    </row>
    <row r="183" spans="1:6" ht="15.75" thickBot="1" x14ac:dyDescent="0.3">
      <c r="A183" t="s">
        <v>205</v>
      </c>
      <c r="B183" t="s">
        <v>154</v>
      </c>
      <c r="C183" s="3">
        <v>776.65</v>
      </c>
      <c r="D183" s="3">
        <v>6.15</v>
      </c>
      <c r="E183" s="3">
        <v>0.8</v>
      </c>
      <c r="F183" s="4">
        <v>2910</v>
      </c>
    </row>
    <row r="184" spans="1:6" ht="15.75" thickBot="1" x14ac:dyDescent="0.3">
      <c r="A184" t="s">
        <v>206</v>
      </c>
      <c r="B184" t="s">
        <v>163</v>
      </c>
      <c r="C184" s="5">
        <v>4175.6000000000004</v>
      </c>
      <c r="D184" s="5">
        <v>9.4499999999999993</v>
      </c>
      <c r="E184" s="5">
        <v>0.23</v>
      </c>
      <c r="F184" s="6">
        <v>2836</v>
      </c>
    </row>
    <row r="185" spans="1:6" ht="15.75" thickBot="1" x14ac:dyDescent="0.3">
      <c r="A185" t="s">
        <v>207</v>
      </c>
      <c r="B185" t="s">
        <v>154</v>
      </c>
      <c r="C185" s="3">
        <v>255</v>
      </c>
      <c r="D185" s="3">
        <v>5.35</v>
      </c>
      <c r="E185" s="3">
        <v>2.14</v>
      </c>
      <c r="F185" s="4">
        <v>2618</v>
      </c>
    </row>
    <row r="186" spans="1:6" ht="15.75" thickBot="1" x14ac:dyDescent="0.3">
      <c r="A186" t="s">
        <v>208</v>
      </c>
      <c r="B186" t="s">
        <v>167</v>
      </c>
      <c r="C186" s="3">
        <v>207.6</v>
      </c>
      <c r="D186" s="3">
        <v>-5.35</v>
      </c>
      <c r="E186" s="3">
        <v>-2.5099999999999998</v>
      </c>
      <c r="F186" s="4">
        <v>2588</v>
      </c>
    </row>
    <row r="187" spans="1:6" ht="15.75" thickBot="1" x14ac:dyDescent="0.3">
      <c r="A187" t="s">
        <v>209</v>
      </c>
      <c r="B187" t="s">
        <v>154</v>
      </c>
      <c r="C187" s="5">
        <v>2600.6999999999998</v>
      </c>
      <c r="D187" s="5">
        <v>-26.75</v>
      </c>
      <c r="E187" s="5">
        <v>-1.02</v>
      </c>
      <c r="F187" s="6">
        <v>2578</v>
      </c>
    </row>
    <row r="188" spans="1:6" ht="15.75" thickBot="1" x14ac:dyDescent="0.3">
      <c r="A188" t="s">
        <v>210</v>
      </c>
      <c r="B188" t="s">
        <v>150</v>
      </c>
      <c r="C188" s="3">
        <v>188.4</v>
      </c>
      <c r="D188" s="3">
        <v>-6.15</v>
      </c>
      <c r="E188" s="3">
        <v>-3.16</v>
      </c>
      <c r="F188" s="4">
        <v>2498</v>
      </c>
    </row>
    <row r="189" spans="1:6" ht="15.75" thickBot="1" x14ac:dyDescent="0.3">
      <c r="A189" t="s">
        <v>211</v>
      </c>
      <c r="B189" t="s">
        <v>150</v>
      </c>
      <c r="C189" s="5">
        <v>2413.65</v>
      </c>
      <c r="D189" s="5">
        <v>-64.75</v>
      </c>
      <c r="E189" s="5">
        <v>-2.61</v>
      </c>
      <c r="F189" s="6">
        <v>2448</v>
      </c>
    </row>
    <row r="190" spans="1:6" ht="15.75" thickBot="1" x14ac:dyDescent="0.3">
      <c r="A190" t="s">
        <v>212</v>
      </c>
      <c r="B190" t="s">
        <v>150</v>
      </c>
      <c r="C190" s="5">
        <v>3814.4</v>
      </c>
      <c r="D190" s="5">
        <v>55.05</v>
      </c>
      <c r="E190" s="5">
        <v>1.46</v>
      </c>
      <c r="F190" s="6">
        <v>2156</v>
      </c>
    </row>
    <row r="191" spans="1:6" ht="15.75" thickBot="1" x14ac:dyDescent="0.3">
      <c r="A191" t="s">
        <v>213</v>
      </c>
      <c r="B191" t="s">
        <v>157</v>
      </c>
      <c r="C191" s="5">
        <v>647.65</v>
      </c>
      <c r="D191" s="5">
        <v>-24.25</v>
      </c>
      <c r="E191" s="5">
        <v>-3.61</v>
      </c>
      <c r="F191" s="6">
        <v>2076</v>
      </c>
    </row>
    <row r="192" spans="1:6" ht="15.75" thickBot="1" x14ac:dyDescent="0.3">
      <c r="A192" t="s">
        <v>214</v>
      </c>
      <c r="B192" t="s">
        <v>181</v>
      </c>
      <c r="C192" s="3">
        <v>1525.55</v>
      </c>
      <c r="D192" s="3">
        <v>-16.850000000000001</v>
      </c>
      <c r="E192" s="3">
        <v>-1.0900000000000001</v>
      </c>
      <c r="F192" s="4">
        <v>2075</v>
      </c>
    </row>
    <row r="193" spans="1:6" ht="15.75" thickBot="1" x14ac:dyDescent="0.3">
      <c r="A193" t="s">
        <v>215</v>
      </c>
      <c r="B193" t="s">
        <v>154</v>
      </c>
      <c r="C193" s="3">
        <v>158.94999999999999</v>
      </c>
      <c r="D193" s="3">
        <v>-0.7</v>
      </c>
      <c r="E193" s="3">
        <v>-0.44</v>
      </c>
      <c r="F193" s="4">
        <v>2056</v>
      </c>
    </row>
    <row r="194" spans="1:6" ht="15.75" thickBot="1" x14ac:dyDescent="0.3">
      <c r="A194" t="s">
        <v>216</v>
      </c>
      <c r="B194" t="s">
        <v>157</v>
      </c>
      <c r="C194" s="5">
        <v>1866.3</v>
      </c>
      <c r="D194" s="5">
        <v>-25.8</v>
      </c>
      <c r="E194" s="5">
        <v>-1.36</v>
      </c>
      <c r="F194" s="6">
        <v>2003</v>
      </c>
    </row>
    <row r="195" spans="1:6" ht="15.75" thickBot="1" x14ac:dyDescent="0.3">
      <c r="A195" t="s">
        <v>217</v>
      </c>
      <c r="B195" t="s">
        <v>150</v>
      </c>
      <c r="C195" s="5">
        <v>514.79999999999995</v>
      </c>
      <c r="D195" s="5">
        <v>-1.45</v>
      </c>
      <c r="E195" s="5">
        <v>-0.28000000000000003</v>
      </c>
      <c r="F195" s="6">
        <v>1954</v>
      </c>
    </row>
    <row r="196" spans="1:6" ht="15.75" thickBot="1" x14ac:dyDescent="0.3">
      <c r="A196" t="s">
        <v>218</v>
      </c>
      <c r="B196" t="s">
        <v>163</v>
      </c>
      <c r="C196" s="5">
        <v>1015.15</v>
      </c>
      <c r="D196" s="5">
        <v>-3.5</v>
      </c>
      <c r="E196" s="5">
        <v>-0.34</v>
      </c>
      <c r="F196" s="6">
        <v>1866</v>
      </c>
    </row>
    <row r="197" spans="1:6" ht="15.75" thickBot="1" x14ac:dyDescent="0.3">
      <c r="A197" t="s">
        <v>219</v>
      </c>
      <c r="B197" t="s">
        <v>150</v>
      </c>
      <c r="C197" s="3">
        <v>556.95000000000005</v>
      </c>
      <c r="D197" s="3">
        <v>16.45</v>
      </c>
      <c r="E197" s="3">
        <v>3.04</v>
      </c>
      <c r="F197" s="4">
        <v>1753</v>
      </c>
    </row>
    <row r="198" spans="1:6" ht="15.75" thickBot="1" x14ac:dyDescent="0.3">
      <c r="A198" t="s">
        <v>220</v>
      </c>
      <c r="B198" t="s">
        <v>150</v>
      </c>
      <c r="C198" s="5">
        <v>1131.55</v>
      </c>
      <c r="D198" s="5">
        <v>48.65</v>
      </c>
      <c r="E198" s="5">
        <v>4.49</v>
      </c>
      <c r="F198" s="6">
        <v>1711</v>
      </c>
    </row>
    <row r="199" spans="1:6" ht="15.75" thickBot="1" x14ac:dyDescent="0.3">
      <c r="A199" t="s">
        <v>221</v>
      </c>
      <c r="B199" t="s">
        <v>150</v>
      </c>
      <c r="C199" s="5">
        <v>77.75</v>
      </c>
      <c r="D199" s="5">
        <v>0.8</v>
      </c>
      <c r="E199" s="5">
        <v>1.04</v>
      </c>
      <c r="F199" s="6">
        <v>1653</v>
      </c>
    </row>
    <row r="200" spans="1:6" ht="15.75" thickBot="1" x14ac:dyDescent="0.3">
      <c r="A200" t="s">
        <v>222</v>
      </c>
      <c r="B200" t="s">
        <v>154</v>
      </c>
      <c r="C200" s="3">
        <v>50.75</v>
      </c>
      <c r="D200" s="3">
        <v>0.25</v>
      </c>
      <c r="E200" s="3">
        <v>0.5</v>
      </c>
      <c r="F200" s="4">
        <v>1602</v>
      </c>
    </row>
    <row r="201" spans="1:6" ht="15.75" thickBot="1" x14ac:dyDescent="0.3">
      <c r="A201" t="s">
        <v>223</v>
      </c>
      <c r="B201" t="s">
        <v>154</v>
      </c>
      <c r="C201" s="3">
        <v>136.94999999999999</v>
      </c>
      <c r="D201" s="3">
        <v>-1.4</v>
      </c>
      <c r="E201" s="3">
        <v>-1.01</v>
      </c>
      <c r="F201" s="4">
        <v>1537</v>
      </c>
    </row>
    <row r="202" spans="1:6" ht="15.75" thickBot="1" x14ac:dyDescent="0.3">
      <c r="A202" t="s">
        <v>224</v>
      </c>
      <c r="B202" t="s">
        <v>154</v>
      </c>
      <c r="C202" s="3">
        <v>418.25</v>
      </c>
      <c r="D202" s="3">
        <v>-1.65</v>
      </c>
      <c r="E202" s="3">
        <v>-0.39</v>
      </c>
      <c r="F202" s="4">
        <v>1463</v>
      </c>
    </row>
    <row r="203" spans="1:6" ht="15.75" thickBot="1" x14ac:dyDescent="0.3">
      <c r="A203" t="s">
        <v>225</v>
      </c>
      <c r="B203" t="s">
        <v>150</v>
      </c>
      <c r="C203" s="3">
        <v>207.45</v>
      </c>
      <c r="D203" s="3">
        <v>-1.05</v>
      </c>
      <c r="E203" s="3">
        <v>-0.5</v>
      </c>
      <c r="F203" s="4">
        <v>1334</v>
      </c>
    </row>
    <row r="204" spans="1:6" ht="15.75" thickBot="1" x14ac:dyDescent="0.3">
      <c r="A204" t="s">
        <v>226</v>
      </c>
      <c r="B204" t="s">
        <v>163</v>
      </c>
      <c r="C204" s="3">
        <v>399.1</v>
      </c>
      <c r="D204" s="3">
        <v>-7.35</v>
      </c>
      <c r="E204" s="3">
        <v>-1.81</v>
      </c>
      <c r="F204" s="4">
        <v>1253</v>
      </c>
    </row>
    <row r="205" spans="1:6" ht="15.75" thickBot="1" x14ac:dyDescent="0.3">
      <c r="A205" t="s">
        <v>227</v>
      </c>
      <c r="B205" t="s">
        <v>150</v>
      </c>
      <c r="C205" s="3">
        <v>185.2</v>
      </c>
      <c r="D205" s="3">
        <v>0.4</v>
      </c>
      <c r="E205" s="3">
        <v>0.22</v>
      </c>
      <c r="F205" s="4">
        <v>1228</v>
      </c>
    </row>
    <row r="206" spans="1:6" ht="15.75" thickBot="1" x14ac:dyDescent="0.3">
      <c r="A206" t="s">
        <v>228</v>
      </c>
      <c r="B206" t="s">
        <v>154</v>
      </c>
      <c r="C206" s="3">
        <v>353.4</v>
      </c>
      <c r="D206" s="3">
        <v>2.1</v>
      </c>
      <c r="E206" s="3">
        <v>0.6</v>
      </c>
      <c r="F206" s="4">
        <v>1131</v>
      </c>
    </row>
    <row r="207" spans="1:6" ht="15.75" thickBot="1" x14ac:dyDescent="0.3">
      <c r="A207" t="s">
        <v>229</v>
      </c>
      <c r="B207" t="s">
        <v>150</v>
      </c>
      <c r="C207" s="5">
        <v>635.35</v>
      </c>
      <c r="D207" s="5">
        <v>4</v>
      </c>
      <c r="E207" s="5">
        <v>0.63</v>
      </c>
      <c r="F207" s="6">
        <v>1088</v>
      </c>
    </row>
    <row r="208" spans="1:6" ht="15.75" thickBot="1" x14ac:dyDescent="0.3">
      <c r="A208" t="s">
        <v>230</v>
      </c>
      <c r="B208" t="s">
        <v>154</v>
      </c>
      <c r="C208" s="5">
        <v>1775.5</v>
      </c>
      <c r="D208" s="5">
        <v>22.95</v>
      </c>
      <c r="E208" s="5">
        <v>1.31</v>
      </c>
      <c r="F208" s="6">
        <v>1024</v>
      </c>
    </row>
    <row r="209" spans="1:6" ht="15.75" thickBot="1" x14ac:dyDescent="0.3">
      <c r="A209" t="s">
        <v>231</v>
      </c>
      <c r="B209" t="s">
        <v>181</v>
      </c>
      <c r="C209" s="3">
        <v>1682.65</v>
      </c>
      <c r="D209" s="3">
        <v>14.05</v>
      </c>
      <c r="E209" s="3">
        <v>0.84</v>
      </c>
      <c r="F209" s="3">
        <v>893</v>
      </c>
    </row>
    <row r="210" spans="1:6" ht="15.75" thickBot="1" x14ac:dyDescent="0.3">
      <c r="A210" t="s">
        <v>232</v>
      </c>
      <c r="B210" t="s">
        <v>150</v>
      </c>
      <c r="C210" s="5">
        <v>118.95</v>
      </c>
      <c r="D210" s="5">
        <v>-2.0499999999999998</v>
      </c>
      <c r="E210" s="5">
        <v>-1.69</v>
      </c>
      <c r="F210" s="5">
        <v>790</v>
      </c>
    </row>
    <row r="211" spans="1:6" ht="15.75" thickBot="1" x14ac:dyDescent="0.3">
      <c r="A211" t="s">
        <v>233</v>
      </c>
      <c r="B211" t="s">
        <v>150</v>
      </c>
      <c r="C211" s="3">
        <v>33.950000000000003</v>
      </c>
      <c r="D211" s="3">
        <v>-1.2</v>
      </c>
      <c r="E211" s="3">
        <v>-3.41</v>
      </c>
      <c r="F211" s="3">
        <v>752</v>
      </c>
    </row>
    <row r="212" spans="1:6" ht="15.75" thickBot="1" x14ac:dyDescent="0.3">
      <c r="A212" t="s">
        <v>234</v>
      </c>
      <c r="B212" t="s">
        <v>167</v>
      </c>
      <c r="C212" s="3">
        <v>362.05</v>
      </c>
      <c r="D212" s="3">
        <v>-24.55</v>
      </c>
      <c r="E212" s="3">
        <v>-6.35</v>
      </c>
      <c r="F212" s="3">
        <v>695</v>
      </c>
    </row>
    <row r="213" spans="1:6" ht="15.75" thickBot="1" x14ac:dyDescent="0.3">
      <c r="A213" t="s">
        <v>235</v>
      </c>
      <c r="B213" t="s">
        <v>165</v>
      </c>
      <c r="C213" s="5">
        <v>57.85</v>
      </c>
      <c r="D213" s="5">
        <v>-0.4</v>
      </c>
      <c r="E213" s="5">
        <v>-0.69</v>
      </c>
      <c r="F213" s="5">
        <v>692</v>
      </c>
    </row>
    <row r="214" spans="1:6" ht="15.75" thickBot="1" x14ac:dyDescent="0.3">
      <c r="A214" t="s">
        <v>236</v>
      </c>
      <c r="B214" t="s">
        <v>154</v>
      </c>
      <c r="C214" s="5">
        <v>605</v>
      </c>
      <c r="D214" s="5">
        <v>-20</v>
      </c>
      <c r="E214" s="5">
        <v>-3.2</v>
      </c>
      <c r="F214" s="5">
        <v>646</v>
      </c>
    </row>
    <row r="215" spans="1:6" ht="15.75" thickBot="1" x14ac:dyDescent="0.3">
      <c r="A215" t="s">
        <v>237</v>
      </c>
      <c r="B215" t="s">
        <v>154</v>
      </c>
      <c r="C215" s="5">
        <v>86.6</v>
      </c>
      <c r="D215" s="5">
        <v>1.65</v>
      </c>
      <c r="E215" s="5">
        <v>1.94</v>
      </c>
      <c r="F215" s="5">
        <v>562</v>
      </c>
    </row>
    <row r="216" spans="1:6" ht="15.75" thickBot="1" x14ac:dyDescent="0.3">
      <c r="A216" t="s">
        <v>238</v>
      </c>
      <c r="B216" t="s">
        <v>157</v>
      </c>
      <c r="C216" s="3">
        <v>300.8</v>
      </c>
      <c r="D216" s="3">
        <v>-1</v>
      </c>
      <c r="E216" s="3">
        <v>-0.33</v>
      </c>
      <c r="F216" s="3">
        <v>538</v>
      </c>
    </row>
    <row r="217" spans="1:6" ht="15.75" thickBot="1" x14ac:dyDescent="0.3">
      <c r="A217" t="s">
        <v>239</v>
      </c>
      <c r="B217" t="s">
        <v>154</v>
      </c>
      <c r="C217" s="3">
        <v>1339.55</v>
      </c>
      <c r="D217" s="3">
        <v>17.8</v>
      </c>
      <c r="E217" s="3">
        <v>1.35</v>
      </c>
      <c r="F217" s="3">
        <v>536</v>
      </c>
    </row>
    <row r="218" spans="1:6" ht="15.75" thickBot="1" x14ac:dyDescent="0.3">
      <c r="A218" t="s">
        <v>240</v>
      </c>
      <c r="B218" t="s">
        <v>154</v>
      </c>
      <c r="C218" s="5">
        <v>250.4</v>
      </c>
      <c r="D218" s="5">
        <v>-2.9</v>
      </c>
      <c r="E218" s="5">
        <v>-1.1399999999999999</v>
      </c>
      <c r="F218" s="5">
        <v>508</v>
      </c>
    </row>
    <row r="219" spans="1:6" ht="15.75" thickBot="1" x14ac:dyDescent="0.3">
      <c r="A219" t="s">
        <v>241</v>
      </c>
      <c r="B219" t="s">
        <v>150</v>
      </c>
      <c r="C219" s="3">
        <v>111.75</v>
      </c>
      <c r="D219" s="3">
        <v>-1.8</v>
      </c>
      <c r="E219" s="3">
        <v>-1.59</v>
      </c>
      <c r="F219" s="3">
        <v>363</v>
      </c>
    </row>
    <row r="220" spans="1:6" ht="15.75" thickBot="1" x14ac:dyDescent="0.3">
      <c r="A220" t="s">
        <v>242</v>
      </c>
      <c r="B220" t="s">
        <v>154</v>
      </c>
      <c r="C220" s="3">
        <v>263.39999999999998</v>
      </c>
      <c r="D220" s="3">
        <v>3.25</v>
      </c>
      <c r="E220" s="3">
        <v>1.25</v>
      </c>
      <c r="F220" s="3">
        <v>290</v>
      </c>
    </row>
    <row r="221" spans="1:6" ht="15.75" thickBot="1" x14ac:dyDescent="0.3">
      <c r="A221" t="s">
        <v>243</v>
      </c>
      <c r="B221" t="s">
        <v>157</v>
      </c>
      <c r="C221" s="5">
        <v>273.60000000000002</v>
      </c>
      <c r="D221" s="5">
        <v>7.8</v>
      </c>
      <c r="E221" s="5">
        <v>2.93</v>
      </c>
      <c r="F221" s="5">
        <v>287</v>
      </c>
    </row>
    <row r="222" spans="1:6" ht="15.75" thickBot="1" x14ac:dyDescent="0.3">
      <c r="A222" t="s">
        <v>244</v>
      </c>
      <c r="B222" t="s">
        <v>154</v>
      </c>
      <c r="C222" s="5">
        <v>227.55</v>
      </c>
      <c r="D222" s="5">
        <v>-1.35</v>
      </c>
      <c r="E222" s="5">
        <v>-0.59</v>
      </c>
      <c r="F222" s="5">
        <v>269</v>
      </c>
    </row>
    <row r="223" spans="1:6" ht="15.75" thickBot="1" x14ac:dyDescent="0.3">
      <c r="A223" t="s">
        <v>245</v>
      </c>
      <c r="B223" t="s">
        <v>154</v>
      </c>
      <c r="C223" s="5">
        <v>240.2</v>
      </c>
      <c r="D223" s="5">
        <v>4.75</v>
      </c>
      <c r="E223" s="5">
        <v>2.02</v>
      </c>
      <c r="F223" s="5">
        <v>267</v>
      </c>
    </row>
    <row r="224" spans="1:6" ht="15.75" thickBot="1" x14ac:dyDescent="0.3">
      <c r="A224" t="s">
        <v>246</v>
      </c>
      <c r="B224" t="s">
        <v>157</v>
      </c>
      <c r="C224" s="3">
        <v>28.2</v>
      </c>
      <c r="D224" s="3">
        <v>-0.25</v>
      </c>
      <c r="E224" s="3">
        <v>-0.88</v>
      </c>
      <c r="F224" s="3">
        <v>258</v>
      </c>
    </row>
    <row r="225" spans="1:6" ht="15.75" thickBot="1" x14ac:dyDescent="0.3">
      <c r="A225" t="s">
        <v>247</v>
      </c>
      <c r="B225" t="s">
        <v>150</v>
      </c>
      <c r="C225" s="3">
        <v>123.1</v>
      </c>
      <c r="D225" s="3">
        <v>-2.4500000000000002</v>
      </c>
      <c r="E225" s="3">
        <v>-1.95</v>
      </c>
      <c r="F225" s="3">
        <v>235</v>
      </c>
    </row>
    <row r="226" spans="1:6" ht="15.75" thickBot="1" x14ac:dyDescent="0.3">
      <c r="A226" t="s">
        <v>248</v>
      </c>
      <c r="B226" t="s">
        <v>154</v>
      </c>
      <c r="C226" s="5">
        <v>238.3</v>
      </c>
      <c r="D226" s="5">
        <v>-5.2</v>
      </c>
      <c r="E226" s="5">
        <v>-2.14</v>
      </c>
      <c r="F226" s="5">
        <v>205</v>
      </c>
    </row>
    <row r="227" spans="1:6" ht="15.75" thickBot="1" x14ac:dyDescent="0.3">
      <c r="A227" t="s">
        <v>249</v>
      </c>
      <c r="B227" t="s">
        <v>163</v>
      </c>
      <c r="C227" s="3">
        <v>34.75</v>
      </c>
      <c r="D227" s="3">
        <v>0.35</v>
      </c>
      <c r="E227" s="3">
        <v>1.02</v>
      </c>
      <c r="F227" s="3">
        <v>200</v>
      </c>
    </row>
    <row r="228" spans="1:6" ht="15.75" thickBot="1" x14ac:dyDescent="0.3">
      <c r="A228" t="s">
        <v>250</v>
      </c>
      <c r="B228" t="s">
        <v>154</v>
      </c>
      <c r="C228" s="3">
        <v>189.95</v>
      </c>
      <c r="D228" s="3">
        <v>-0.2</v>
      </c>
      <c r="E228" s="3">
        <v>-0.11</v>
      </c>
      <c r="F228" s="3">
        <v>200</v>
      </c>
    </row>
    <row r="229" spans="1:6" ht="15.75" thickBot="1" x14ac:dyDescent="0.3">
      <c r="A229" t="s">
        <v>251</v>
      </c>
      <c r="B229" t="s">
        <v>157</v>
      </c>
      <c r="C229" s="5">
        <v>278</v>
      </c>
      <c r="D229" s="5">
        <v>0.4</v>
      </c>
      <c r="E229" s="5">
        <v>0.14000000000000001</v>
      </c>
      <c r="F229" s="5">
        <v>177</v>
      </c>
    </row>
    <row r="230" spans="1:6" ht="15.75" thickBot="1" x14ac:dyDescent="0.3">
      <c r="A230" t="s">
        <v>252</v>
      </c>
      <c r="B230" t="s">
        <v>150</v>
      </c>
      <c r="C230" s="3">
        <v>151.35</v>
      </c>
      <c r="D230" s="3">
        <v>13.75</v>
      </c>
      <c r="E230" s="3">
        <v>9.99</v>
      </c>
      <c r="F230" s="3">
        <v>155</v>
      </c>
    </row>
    <row r="231" spans="1:6" ht="15.75" thickBot="1" x14ac:dyDescent="0.3">
      <c r="A231" t="s">
        <v>253</v>
      </c>
      <c r="B231" t="s">
        <v>157</v>
      </c>
      <c r="C231" s="5">
        <v>118.5</v>
      </c>
      <c r="D231" s="5">
        <v>0.8</v>
      </c>
      <c r="E231" s="5">
        <v>0.68</v>
      </c>
      <c r="F231" s="5">
        <v>153</v>
      </c>
    </row>
    <row r="232" spans="1:6" ht="15.75" thickBot="1" x14ac:dyDescent="0.3">
      <c r="A232" t="s">
        <v>254</v>
      </c>
      <c r="B232" t="s">
        <v>154</v>
      </c>
      <c r="C232" s="5">
        <v>49.6</v>
      </c>
      <c r="D232" s="5">
        <v>-0.25</v>
      </c>
      <c r="E232" s="5">
        <v>-0.5</v>
      </c>
      <c r="F232" s="5">
        <v>123</v>
      </c>
    </row>
    <row r="233" spans="1:6" ht="15.75" thickBot="1" x14ac:dyDescent="0.3">
      <c r="A233" t="s">
        <v>255</v>
      </c>
      <c r="B233" t="s">
        <v>178</v>
      </c>
      <c r="C233" s="3">
        <v>118.1</v>
      </c>
      <c r="D233" s="3">
        <v>0.2</v>
      </c>
      <c r="E233" s="3">
        <v>0.17</v>
      </c>
      <c r="F233" s="3">
        <v>121</v>
      </c>
    </row>
    <row r="234" spans="1:6" ht="15.75" thickBot="1" x14ac:dyDescent="0.3">
      <c r="A234" t="s">
        <v>256</v>
      </c>
      <c r="B234" t="s">
        <v>154</v>
      </c>
      <c r="C234" s="3">
        <v>101</v>
      </c>
      <c r="D234" s="3">
        <v>-1.45</v>
      </c>
      <c r="E234" s="3">
        <v>-1.42</v>
      </c>
      <c r="F234" s="3">
        <v>99</v>
      </c>
    </row>
    <row r="235" spans="1:6" ht="15.75" thickBot="1" x14ac:dyDescent="0.3">
      <c r="A235" t="s">
        <v>257</v>
      </c>
      <c r="B235" t="s">
        <v>157</v>
      </c>
      <c r="C235" s="5">
        <v>163.5</v>
      </c>
      <c r="D235" s="5">
        <v>1.85</v>
      </c>
      <c r="E235" s="5">
        <v>1.1399999999999999</v>
      </c>
      <c r="F235" s="5">
        <v>98</v>
      </c>
    </row>
    <row r="236" spans="1:6" ht="15.75" thickBot="1" x14ac:dyDescent="0.3">
      <c r="A236" t="s">
        <v>258</v>
      </c>
      <c r="B236" t="s">
        <v>167</v>
      </c>
      <c r="C236" s="5">
        <v>10.7</v>
      </c>
      <c r="D236" s="5">
        <v>-0.1</v>
      </c>
      <c r="E236" s="5">
        <v>-0.93</v>
      </c>
      <c r="F236" s="5">
        <v>92</v>
      </c>
    </row>
    <row r="237" spans="1:6" ht="15.75" thickBot="1" x14ac:dyDescent="0.3">
      <c r="A237" t="s">
        <v>259</v>
      </c>
      <c r="B237" t="s">
        <v>157</v>
      </c>
      <c r="C237" s="3">
        <v>59.9</v>
      </c>
      <c r="D237" s="3">
        <v>-0.3</v>
      </c>
      <c r="E237" s="3">
        <v>-0.5</v>
      </c>
      <c r="F237" s="3">
        <v>91</v>
      </c>
    </row>
    <row r="238" spans="1:6" ht="15.75" thickBot="1" x14ac:dyDescent="0.3">
      <c r="A238" t="s">
        <v>260</v>
      </c>
      <c r="B238" t="s">
        <v>150</v>
      </c>
      <c r="C238" s="3">
        <v>81.599999999999994</v>
      </c>
      <c r="D238" s="3">
        <v>-0.95</v>
      </c>
      <c r="E238" s="3">
        <v>-1.1499999999999999</v>
      </c>
      <c r="F238" s="3">
        <v>89</v>
      </c>
    </row>
    <row r="239" spans="1:6" ht="15.75" thickBot="1" x14ac:dyDescent="0.3">
      <c r="A239" t="s">
        <v>261</v>
      </c>
      <c r="B239" t="s">
        <v>157</v>
      </c>
      <c r="C239" s="3">
        <v>111.5</v>
      </c>
      <c r="D239" s="3">
        <v>1.3</v>
      </c>
      <c r="E239" s="3">
        <v>1.18</v>
      </c>
      <c r="F239" s="3">
        <v>77</v>
      </c>
    </row>
    <row r="240" spans="1:6" ht="15.75" thickBot="1" x14ac:dyDescent="0.3">
      <c r="A240" t="s">
        <v>262</v>
      </c>
      <c r="B240" t="s">
        <v>154</v>
      </c>
      <c r="C240" s="5">
        <v>21.5</v>
      </c>
      <c r="D240" s="5">
        <v>0</v>
      </c>
      <c r="E240" s="5">
        <v>0</v>
      </c>
      <c r="F240" s="5">
        <v>65</v>
      </c>
    </row>
    <row r="241" spans="1:6" ht="15.75" thickBot="1" x14ac:dyDescent="0.3">
      <c r="A241" t="s">
        <v>263</v>
      </c>
      <c r="B241" t="s">
        <v>154</v>
      </c>
      <c r="C241" s="5">
        <v>80.55</v>
      </c>
      <c r="D241" s="5">
        <v>-4.2</v>
      </c>
      <c r="E241" s="5">
        <v>-4.96</v>
      </c>
      <c r="F241" s="5">
        <v>58</v>
      </c>
    </row>
    <row r="242" spans="1:6" ht="15.75" thickBot="1" x14ac:dyDescent="0.3">
      <c r="A242" t="s">
        <v>264</v>
      </c>
      <c r="B242" t="s">
        <v>157</v>
      </c>
      <c r="C242" s="5">
        <v>53.15</v>
      </c>
      <c r="D242" s="5">
        <v>-0.25</v>
      </c>
      <c r="E242" s="5">
        <v>-0.47</v>
      </c>
      <c r="F242" s="5">
        <v>40</v>
      </c>
    </row>
    <row r="243" spans="1:6" ht="15.75" thickBot="1" x14ac:dyDescent="0.3">
      <c r="A243" t="s">
        <v>265</v>
      </c>
      <c r="B243" t="s">
        <v>163</v>
      </c>
      <c r="C243" s="5">
        <v>5.35</v>
      </c>
      <c r="D243" s="5">
        <v>0.05</v>
      </c>
      <c r="E243" s="5">
        <v>0.94</v>
      </c>
      <c r="F243" s="5">
        <v>13</v>
      </c>
    </row>
    <row r="244" spans="1:6" ht="15.75" thickBot="1" x14ac:dyDescent="0.3">
      <c r="A244" t="s">
        <v>266</v>
      </c>
      <c r="B244" t="s">
        <v>150</v>
      </c>
      <c r="C244" s="5">
        <v>5.25</v>
      </c>
      <c r="D244" s="5">
        <v>0.25</v>
      </c>
      <c r="E244" s="5">
        <v>5</v>
      </c>
      <c r="F244" s="5">
        <v>10</v>
      </c>
    </row>
    <row r="245" spans="1:6" ht="15.75" thickBot="1" x14ac:dyDescent="0.3">
      <c r="A245" t="s">
        <v>267</v>
      </c>
      <c r="B245" t="s">
        <v>150</v>
      </c>
      <c r="C245" s="3">
        <v>6.35</v>
      </c>
      <c r="D245" s="3">
        <v>0.3</v>
      </c>
      <c r="E245" s="3">
        <v>4.96</v>
      </c>
      <c r="F245" s="3">
        <v>5</v>
      </c>
    </row>
    <row r="247" spans="1:6" ht="15.75" thickBot="1" x14ac:dyDescent="0.3">
      <c r="C247" t="s">
        <v>268</v>
      </c>
    </row>
    <row r="248" spans="1:6" ht="26.25" thickBot="1" x14ac:dyDescent="0.3">
      <c r="A248" s="1" t="s">
        <v>0</v>
      </c>
      <c r="B248" s="1" t="s">
        <v>1</v>
      </c>
      <c r="C248" s="2" t="s">
        <v>2</v>
      </c>
      <c r="D248" s="1" t="s">
        <v>3</v>
      </c>
      <c r="E248" s="1" t="s">
        <v>4</v>
      </c>
      <c r="F248" s="1" t="s">
        <v>5</v>
      </c>
    </row>
    <row r="249" spans="1:6" ht="15.75" thickBot="1" x14ac:dyDescent="0.3">
      <c r="A249" s="1" t="s">
        <v>350</v>
      </c>
      <c r="B249" s="1" t="s">
        <v>294</v>
      </c>
      <c r="C249" s="11">
        <v>3148.35</v>
      </c>
      <c r="D249" s="11">
        <v>0</v>
      </c>
      <c r="E249" s="11">
        <v>0</v>
      </c>
      <c r="F249" s="12">
        <v>301989</v>
      </c>
    </row>
    <row r="250" spans="1:6" ht="15.75" thickBot="1" x14ac:dyDescent="0.3">
      <c r="A250" s="1" t="s">
        <v>315</v>
      </c>
      <c r="B250" s="1" t="s">
        <v>316</v>
      </c>
      <c r="C250" s="3">
        <v>2503.6</v>
      </c>
      <c r="D250" s="3">
        <v>15.55</v>
      </c>
      <c r="E250" s="3">
        <v>0.62</v>
      </c>
      <c r="F250" s="4">
        <v>127329</v>
      </c>
    </row>
    <row r="251" spans="1:6" ht="15.75" thickBot="1" x14ac:dyDescent="0.3">
      <c r="A251" s="1" t="s">
        <v>356</v>
      </c>
      <c r="B251" s="1" t="s">
        <v>294</v>
      </c>
      <c r="C251" s="3">
        <v>574.04999999999995</v>
      </c>
      <c r="D251" s="3">
        <v>-0.25</v>
      </c>
      <c r="E251" s="3">
        <v>-0.04</v>
      </c>
      <c r="F251" s="4">
        <v>66917</v>
      </c>
    </row>
    <row r="252" spans="1:6" ht="15.75" thickBot="1" x14ac:dyDescent="0.3">
      <c r="A252" s="1" t="s">
        <v>415</v>
      </c>
      <c r="B252" s="1" t="s">
        <v>280</v>
      </c>
      <c r="C252" s="5">
        <v>6536.35</v>
      </c>
      <c r="D252" s="5">
        <v>-130.6</v>
      </c>
      <c r="E252" s="5">
        <v>-1.96</v>
      </c>
      <c r="F252" s="6">
        <v>59147</v>
      </c>
    </row>
    <row r="253" spans="1:6" ht="15.75" thickBot="1" x14ac:dyDescent="0.3">
      <c r="A253" s="1" t="s">
        <v>305</v>
      </c>
      <c r="B253" s="1" t="s">
        <v>277</v>
      </c>
      <c r="C253" s="3">
        <v>3782.15</v>
      </c>
      <c r="D253" s="3">
        <v>41.8</v>
      </c>
      <c r="E253" s="3">
        <v>1.1200000000000001</v>
      </c>
      <c r="F253" s="4">
        <v>57382</v>
      </c>
    </row>
    <row r="254" spans="1:6" ht="15.75" thickBot="1" x14ac:dyDescent="0.3">
      <c r="A254" s="1" t="s">
        <v>353</v>
      </c>
      <c r="B254" s="1" t="s">
        <v>274</v>
      </c>
      <c r="C254" s="5">
        <v>716.45</v>
      </c>
      <c r="D254" s="5">
        <v>-0.05</v>
      </c>
      <c r="E254" s="5">
        <v>-0.01</v>
      </c>
      <c r="F254" s="6">
        <v>46359</v>
      </c>
    </row>
    <row r="255" spans="1:6" ht="15.75" thickBot="1" x14ac:dyDescent="0.3">
      <c r="A255" s="1" t="s">
        <v>304</v>
      </c>
      <c r="B255" s="1" t="s">
        <v>277</v>
      </c>
      <c r="C255" s="5">
        <v>570.04999999999995</v>
      </c>
      <c r="D255" s="5">
        <v>6.5</v>
      </c>
      <c r="E255" s="5">
        <v>1.1499999999999999</v>
      </c>
      <c r="F255" s="6">
        <v>42788</v>
      </c>
    </row>
    <row r="256" spans="1:6" ht="15.75" thickBot="1" x14ac:dyDescent="0.3">
      <c r="A256" s="1" t="s">
        <v>295</v>
      </c>
      <c r="B256" s="1" t="s">
        <v>274</v>
      </c>
      <c r="C256" s="5">
        <v>1140.55</v>
      </c>
      <c r="D256" s="5">
        <v>16.3</v>
      </c>
      <c r="E256" s="5">
        <v>1.45</v>
      </c>
      <c r="F256" s="6">
        <v>33577</v>
      </c>
    </row>
    <row r="257" spans="1:6" ht="15.75" thickBot="1" x14ac:dyDescent="0.3">
      <c r="A257" s="1" t="s">
        <v>314</v>
      </c>
      <c r="B257" s="1" t="s">
        <v>270</v>
      </c>
      <c r="C257" s="5">
        <v>2910.05</v>
      </c>
      <c r="D257" s="5">
        <v>18.350000000000001</v>
      </c>
      <c r="E257" s="5">
        <v>0.63</v>
      </c>
      <c r="F257" s="6">
        <v>31967</v>
      </c>
    </row>
    <row r="258" spans="1:6" ht="15.75" thickBot="1" x14ac:dyDescent="0.3">
      <c r="A258" s="1" t="s">
        <v>303</v>
      </c>
      <c r="B258" s="1" t="s">
        <v>280</v>
      </c>
      <c r="C258" s="3">
        <v>2204.25</v>
      </c>
      <c r="D258" s="3">
        <v>26.4</v>
      </c>
      <c r="E258" s="3">
        <v>1.21</v>
      </c>
      <c r="F258" s="4">
        <v>30064</v>
      </c>
    </row>
    <row r="259" spans="1:6" ht="15.75" thickBot="1" x14ac:dyDescent="0.3">
      <c r="A259" s="1" t="s">
        <v>390</v>
      </c>
      <c r="B259" s="1" t="s">
        <v>294</v>
      </c>
      <c r="C259" s="3">
        <v>320.2</v>
      </c>
      <c r="D259" s="3">
        <v>-2.6</v>
      </c>
      <c r="E259" s="3">
        <v>-0.81</v>
      </c>
      <c r="F259" s="4">
        <v>25884</v>
      </c>
    </row>
    <row r="260" spans="1:6" ht="15.75" thickBot="1" x14ac:dyDescent="0.3">
      <c r="A260" s="1" t="s">
        <v>322</v>
      </c>
      <c r="B260" s="1" t="s">
        <v>274</v>
      </c>
      <c r="C260" s="3">
        <v>972.55</v>
      </c>
      <c r="D260" s="3">
        <v>4</v>
      </c>
      <c r="E260" s="3">
        <v>0.41</v>
      </c>
      <c r="F260" s="4">
        <v>24776</v>
      </c>
    </row>
    <row r="261" spans="1:6" ht="15.75" thickBot="1" x14ac:dyDescent="0.3">
      <c r="A261" s="1" t="s">
        <v>340</v>
      </c>
      <c r="B261" s="1" t="s">
        <v>277</v>
      </c>
      <c r="C261" s="3">
        <v>5235.25</v>
      </c>
      <c r="D261" s="3">
        <v>4.2</v>
      </c>
      <c r="E261" s="3">
        <v>0.08</v>
      </c>
      <c r="F261" s="4">
        <v>23528</v>
      </c>
    </row>
    <row r="262" spans="1:6" ht="15.75" thickBot="1" x14ac:dyDescent="0.3">
      <c r="A262" s="1" t="s">
        <v>410</v>
      </c>
      <c r="B262" s="1" t="s">
        <v>302</v>
      </c>
      <c r="C262" s="3">
        <v>657.75</v>
      </c>
      <c r="D262" s="3">
        <v>-11.9</v>
      </c>
      <c r="E262" s="3">
        <v>-1.78</v>
      </c>
      <c r="F262" s="4">
        <v>22146</v>
      </c>
    </row>
    <row r="263" spans="1:6" ht="15.75" thickBot="1" x14ac:dyDescent="0.3">
      <c r="A263" s="1" t="s">
        <v>269</v>
      </c>
      <c r="B263" s="1" t="s">
        <v>270</v>
      </c>
      <c r="C263" s="3">
        <v>559.25</v>
      </c>
      <c r="D263" s="3">
        <v>29.2</v>
      </c>
      <c r="E263" s="3">
        <v>5.51</v>
      </c>
      <c r="F263" s="4">
        <v>20273</v>
      </c>
    </row>
    <row r="264" spans="1:6" ht="15.75" thickBot="1" x14ac:dyDescent="0.3">
      <c r="A264" s="1" t="s">
        <v>309</v>
      </c>
      <c r="B264" s="1" t="s">
        <v>277</v>
      </c>
      <c r="C264" s="3">
        <v>387.3</v>
      </c>
      <c r="D264" s="3">
        <v>3.3</v>
      </c>
      <c r="E264" s="3">
        <v>0.86</v>
      </c>
      <c r="F264" s="4">
        <v>19332</v>
      </c>
    </row>
    <row r="265" spans="1:6" ht="15.75" thickBot="1" x14ac:dyDescent="0.3">
      <c r="A265" s="1" t="s">
        <v>326</v>
      </c>
      <c r="B265" s="1" t="s">
        <v>270</v>
      </c>
      <c r="C265" s="3">
        <v>3703.75</v>
      </c>
      <c r="D265" s="3">
        <v>11.05</v>
      </c>
      <c r="E265" s="3">
        <v>0.3</v>
      </c>
      <c r="F265" s="4">
        <v>18360</v>
      </c>
    </row>
    <row r="266" spans="1:6" ht="15.75" thickBot="1" x14ac:dyDescent="0.3">
      <c r="A266" s="1" t="s">
        <v>357</v>
      </c>
      <c r="B266" s="1" t="s">
        <v>270</v>
      </c>
      <c r="C266" s="5">
        <v>1729.05</v>
      </c>
      <c r="D266" s="5">
        <v>-0.8</v>
      </c>
      <c r="E266" s="5">
        <v>-0.05</v>
      </c>
      <c r="F266" s="6">
        <v>17772</v>
      </c>
    </row>
    <row r="267" spans="1:6" ht="15.75" thickBot="1" x14ac:dyDescent="0.3">
      <c r="A267" s="1" t="s">
        <v>341</v>
      </c>
      <c r="B267" s="1" t="s">
        <v>270</v>
      </c>
      <c r="C267" s="5">
        <v>1344.85</v>
      </c>
      <c r="D267" s="5">
        <v>1</v>
      </c>
      <c r="E267" s="5">
        <v>7.0000000000000007E-2</v>
      </c>
      <c r="F267" s="6">
        <v>14289</v>
      </c>
    </row>
    <row r="268" spans="1:6" ht="15.75" thickBot="1" x14ac:dyDescent="0.3">
      <c r="A268" s="1" t="s">
        <v>296</v>
      </c>
      <c r="B268" s="1" t="s">
        <v>274</v>
      </c>
      <c r="C268" s="3">
        <v>319.05</v>
      </c>
      <c r="D268" s="3">
        <v>4.55</v>
      </c>
      <c r="E268" s="3">
        <v>1.45</v>
      </c>
      <c r="F268" s="4">
        <v>13279</v>
      </c>
    </row>
    <row r="269" spans="1:6" ht="15.75" thickBot="1" x14ac:dyDescent="0.3">
      <c r="A269" s="1" t="s">
        <v>352</v>
      </c>
      <c r="B269" s="1" t="s">
        <v>277</v>
      </c>
      <c r="C269" s="3">
        <v>4223.3999999999996</v>
      </c>
      <c r="D269" s="3">
        <v>-0.1</v>
      </c>
      <c r="E269" s="3">
        <v>0</v>
      </c>
      <c r="F269" s="4">
        <v>12949</v>
      </c>
    </row>
    <row r="270" spans="1:6" ht="15.75" thickBot="1" x14ac:dyDescent="0.3">
      <c r="A270" s="1" t="s">
        <v>339</v>
      </c>
      <c r="B270" s="1" t="s">
        <v>277</v>
      </c>
      <c r="C270" s="5">
        <v>2949.1</v>
      </c>
      <c r="D270" s="5">
        <v>4</v>
      </c>
      <c r="E270" s="5">
        <v>0.14000000000000001</v>
      </c>
      <c r="F270" s="6">
        <v>12765</v>
      </c>
    </row>
    <row r="271" spans="1:6" ht="15.75" thickBot="1" x14ac:dyDescent="0.3">
      <c r="A271" s="1" t="s">
        <v>366</v>
      </c>
      <c r="B271" s="1" t="s">
        <v>280</v>
      </c>
      <c r="C271" s="3">
        <v>263</v>
      </c>
      <c r="D271" s="3">
        <v>-0.45</v>
      </c>
      <c r="E271" s="3">
        <v>-0.17</v>
      </c>
      <c r="F271" s="4">
        <v>11590</v>
      </c>
    </row>
    <row r="272" spans="1:6" ht="15.75" thickBot="1" x14ac:dyDescent="0.3">
      <c r="A272" s="1" t="s">
        <v>310</v>
      </c>
      <c r="B272" s="1" t="s">
        <v>294</v>
      </c>
      <c r="C272" s="5">
        <v>2477.9499999999998</v>
      </c>
      <c r="D272" s="5">
        <v>20.2</v>
      </c>
      <c r="E272" s="5">
        <v>0.82</v>
      </c>
      <c r="F272" s="6">
        <v>11285</v>
      </c>
    </row>
    <row r="273" spans="1:6" ht="15.75" thickBot="1" x14ac:dyDescent="0.3">
      <c r="A273" s="1" t="s">
        <v>431</v>
      </c>
      <c r="B273" s="1" t="s">
        <v>270</v>
      </c>
      <c r="C273" s="5">
        <v>829.4</v>
      </c>
      <c r="D273" s="5">
        <v>-76.150000000000006</v>
      </c>
      <c r="E273" s="5">
        <v>-8.41</v>
      </c>
      <c r="F273" s="6">
        <v>10994</v>
      </c>
    </row>
    <row r="274" spans="1:6" ht="15.75" thickBot="1" x14ac:dyDescent="0.3">
      <c r="A274" s="1" t="s">
        <v>360</v>
      </c>
      <c r="B274" s="1" t="s">
        <v>270</v>
      </c>
      <c r="C274" s="3">
        <v>2134.15</v>
      </c>
      <c r="D274" s="3">
        <v>-1.5</v>
      </c>
      <c r="E274" s="3">
        <v>-7.0000000000000007E-2</v>
      </c>
      <c r="F274" s="4">
        <v>10908</v>
      </c>
    </row>
    <row r="275" spans="1:6" ht="15.75" thickBot="1" x14ac:dyDescent="0.3">
      <c r="A275" s="1" t="s">
        <v>329</v>
      </c>
      <c r="B275" s="1" t="s">
        <v>274</v>
      </c>
      <c r="C275" s="5">
        <v>687.95</v>
      </c>
      <c r="D275" s="5">
        <v>1.75</v>
      </c>
      <c r="E275" s="5">
        <v>0.26</v>
      </c>
      <c r="F275" s="6">
        <v>10692</v>
      </c>
    </row>
    <row r="276" spans="1:6" ht="15.75" thickBot="1" x14ac:dyDescent="0.3">
      <c r="A276" s="1" t="s">
        <v>384</v>
      </c>
      <c r="B276" s="1" t="s">
        <v>270</v>
      </c>
      <c r="C276" s="3">
        <v>560.4</v>
      </c>
      <c r="D276" s="3">
        <v>-3.35</v>
      </c>
      <c r="E276" s="3">
        <v>-0.59</v>
      </c>
      <c r="F276" s="4">
        <v>10538</v>
      </c>
    </row>
    <row r="277" spans="1:6" ht="15.75" thickBot="1" x14ac:dyDescent="0.3">
      <c r="A277" s="1" t="s">
        <v>307</v>
      </c>
      <c r="B277" s="1" t="s">
        <v>270</v>
      </c>
      <c r="C277" s="3">
        <v>964.15</v>
      </c>
      <c r="D277" s="3">
        <v>8.65</v>
      </c>
      <c r="E277" s="3">
        <v>0.91</v>
      </c>
      <c r="F277" s="4">
        <v>10375</v>
      </c>
    </row>
    <row r="278" spans="1:6" ht="15.75" thickBot="1" x14ac:dyDescent="0.3">
      <c r="A278" s="1" t="s">
        <v>271</v>
      </c>
      <c r="B278" s="1" t="s">
        <v>272</v>
      </c>
      <c r="C278" s="5">
        <v>266.45</v>
      </c>
      <c r="D278" s="5">
        <v>12.2</v>
      </c>
      <c r="E278" s="5">
        <v>4.8</v>
      </c>
      <c r="F278" s="6">
        <v>10057</v>
      </c>
    </row>
    <row r="279" spans="1:6" ht="15.75" thickBot="1" x14ac:dyDescent="0.3">
      <c r="A279" s="1" t="s">
        <v>328</v>
      </c>
      <c r="B279" s="1" t="s">
        <v>302</v>
      </c>
      <c r="C279" s="3">
        <v>2811.6</v>
      </c>
      <c r="D279" s="3">
        <v>7.9</v>
      </c>
      <c r="E279" s="3">
        <v>0.28000000000000003</v>
      </c>
      <c r="F279" s="4">
        <v>9968</v>
      </c>
    </row>
    <row r="280" spans="1:6" ht="15.75" thickBot="1" x14ac:dyDescent="0.3">
      <c r="A280" s="1" t="s">
        <v>273</v>
      </c>
      <c r="B280" s="1" t="s">
        <v>274</v>
      </c>
      <c r="C280" s="3">
        <v>629.04999999999995</v>
      </c>
      <c r="D280" s="3">
        <v>28.65</v>
      </c>
      <c r="E280" s="3">
        <v>4.7699999999999996</v>
      </c>
      <c r="F280" s="4">
        <v>7941</v>
      </c>
    </row>
    <row r="281" spans="1:6" ht="15.75" thickBot="1" x14ac:dyDescent="0.3">
      <c r="A281" s="1" t="s">
        <v>292</v>
      </c>
      <c r="B281" s="1" t="s">
        <v>274</v>
      </c>
      <c r="C281" s="5">
        <v>189</v>
      </c>
      <c r="D281" s="5">
        <v>2.75</v>
      </c>
      <c r="E281" s="5">
        <v>1.48</v>
      </c>
      <c r="F281" s="6">
        <v>7531</v>
      </c>
    </row>
    <row r="282" spans="1:6" ht="15.75" thickBot="1" x14ac:dyDescent="0.3">
      <c r="A282" s="1" t="s">
        <v>306</v>
      </c>
      <c r="B282" s="1" t="s">
        <v>270</v>
      </c>
      <c r="C282" s="5">
        <v>267.2</v>
      </c>
      <c r="D282" s="5">
        <v>2.9</v>
      </c>
      <c r="E282" s="5">
        <v>1.1000000000000001</v>
      </c>
      <c r="F282" s="6">
        <v>7353</v>
      </c>
    </row>
    <row r="283" spans="1:6" ht="15.75" thickBot="1" x14ac:dyDescent="0.3">
      <c r="A283" s="1" t="s">
        <v>323</v>
      </c>
      <c r="B283" s="1" t="s">
        <v>270</v>
      </c>
      <c r="C283" s="5">
        <v>449.4</v>
      </c>
      <c r="D283" s="5">
        <v>1.55</v>
      </c>
      <c r="E283" s="5">
        <v>0.35</v>
      </c>
      <c r="F283" s="6">
        <v>7105</v>
      </c>
    </row>
    <row r="284" spans="1:6" ht="15.75" thickBot="1" x14ac:dyDescent="0.3">
      <c r="A284" s="1" t="s">
        <v>308</v>
      </c>
      <c r="B284" s="1" t="s">
        <v>274</v>
      </c>
      <c r="C284" s="5">
        <v>128.65</v>
      </c>
      <c r="D284" s="5">
        <v>1.1499999999999999</v>
      </c>
      <c r="E284" s="5">
        <v>0.9</v>
      </c>
      <c r="F284" s="6">
        <v>7097</v>
      </c>
    </row>
    <row r="285" spans="1:6" ht="15.75" thickBot="1" x14ac:dyDescent="0.3">
      <c r="A285" s="1" t="s">
        <v>391</v>
      </c>
      <c r="B285" s="1" t="s">
        <v>294</v>
      </c>
      <c r="C285" s="5">
        <v>1486.75</v>
      </c>
      <c r="D285" s="5">
        <v>-12.65</v>
      </c>
      <c r="E285" s="5">
        <v>-0.84</v>
      </c>
      <c r="F285" s="6">
        <v>7078</v>
      </c>
    </row>
    <row r="286" spans="1:6" ht="15.75" thickBot="1" x14ac:dyDescent="0.3">
      <c r="A286" s="1" t="s">
        <v>288</v>
      </c>
      <c r="B286" s="1" t="s">
        <v>268</v>
      </c>
      <c r="C286" s="3">
        <v>563.65</v>
      </c>
      <c r="D286" s="3">
        <v>10.85</v>
      </c>
      <c r="E286" s="3">
        <v>1.96</v>
      </c>
      <c r="F286" s="4">
        <v>6941</v>
      </c>
    </row>
    <row r="287" spans="1:6" ht="15.75" thickBot="1" x14ac:dyDescent="0.3">
      <c r="A287" s="1" t="s">
        <v>334</v>
      </c>
      <c r="B287" s="1" t="s">
        <v>270</v>
      </c>
      <c r="C287" s="3">
        <v>426.05</v>
      </c>
      <c r="D287" s="3">
        <v>0.8</v>
      </c>
      <c r="E287" s="3">
        <v>0.19</v>
      </c>
      <c r="F287" s="4">
        <v>6786</v>
      </c>
    </row>
    <row r="288" spans="1:6" ht="15.75" thickBot="1" x14ac:dyDescent="0.3">
      <c r="A288" s="1" t="s">
        <v>336</v>
      </c>
      <c r="B288" s="1" t="s">
        <v>270</v>
      </c>
      <c r="C288" s="3">
        <v>2018.6</v>
      </c>
      <c r="D288" s="3">
        <v>3.55</v>
      </c>
      <c r="E288" s="3">
        <v>0.18</v>
      </c>
      <c r="F288" s="4">
        <v>6540</v>
      </c>
    </row>
    <row r="289" spans="1:6" ht="15.75" thickBot="1" x14ac:dyDescent="0.3">
      <c r="A289" s="1" t="s">
        <v>387</v>
      </c>
      <c r="B289" s="1" t="s">
        <v>274</v>
      </c>
      <c r="C289" s="5">
        <v>65.599999999999994</v>
      </c>
      <c r="D289" s="5">
        <v>-0.5</v>
      </c>
      <c r="E289" s="5">
        <v>-0.76</v>
      </c>
      <c r="F289" s="6">
        <v>5345</v>
      </c>
    </row>
    <row r="290" spans="1:6" ht="15.75" thickBot="1" x14ac:dyDescent="0.3">
      <c r="A290" s="1" t="s">
        <v>300</v>
      </c>
      <c r="B290" s="1" t="s">
        <v>280</v>
      </c>
      <c r="C290" s="3">
        <v>727.3</v>
      </c>
      <c r="D290" s="3">
        <v>9.1</v>
      </c>
      <c r="E290" s="3">
        <v>1.27</v>
      </c>
      <c r="F290" s="4">
        <v>5341</v>
      </c>
    </row>
    <row r="291" spans="1:6" ht="15.75" thickBot="1" x14ac:dyDescent="0.3">
      <c r="A291" s="1" t="s">
        <v>333</v>
      </c>
      <c r="B291" s="1" t="s">
        <v>270</v>
      </c>
      <c r="C291" s="5">
        <v>541.29999999999995</v>
      </c>
      <c r="D291" s="5">
        <v>1.05</v>
      </c>
      <c r="E291" s="5">
        <v>0.19</v>
      </c>
      <c r="F291" s="6">
        <v>5174</v>
      </c>
    </row>
    <row r="292" spans="1:6" ht="15.75" thickBot="1" x14ac:dyDescent="0.3">
      <c r="A292" s="1" t="s">
        <v>367</v>
      </c>
      <c r="B292" s="1" t="s">
        <v>270</v>
      </c>
      <c r="C292" s="5">
        <v>1267.7</v>
      </c>
      <c r="D292" s="5">
        <v>-2.2999999999999998</v>
      </c>
      <c r="E292" s="5">
        <v>-0.18</v>
      </c>
      <c r="F292" s="6">
        <v>4952</v>
      </c>
    </row>
    <row r="293" spans="1:6" ht="15.75" thickBot="1" x14ac:dyDescent="0.3">
      <c r="A293" s="1" t="s">
        <v>299</v>
      </c>
      <c r="B293" s="1" t="s">
        <v>272</v>
      </c>
      <c r="C293" s="5">
        <v>144.9</v>
      </c>
      <c r="D293" s="5">
        <v>1.85</v>
      </c>
      <c r="E293" s="5">
        <v>1.29</v>
      </c>
      <c r="F293" s="6">
        <v>4874</v>
      </c>
    </row>
    <row r="294" spans="1:6" ht="15.75" thickBot="1" x14ac:dyDescent="0.3">
      <c r="A294" s="1" t="s">
        <v>281</v>
      </c>
      <c r="B294" s="1" t="s">
        <v>277</v>
      </c>
      <c r="C294" s="5">
        <v>232.75</v>
      </c>
      <c r="D294" s="5">
        <v>6.7</v>
      </c>
      <c r="E294" s="5">
        <v>2.96</v>
      </c>
      <c r="F294" s="6">
        <v>4526</v>
      </c>
    </row>
    <row r="295" spans="1:6" ht="15.75" thickBot="1" x14ac:dyDescent="0.3">
      <c r="A295" s="1" t="s">
        <v>286</v>
      </c>
      <c r="B295" s="1" t="s">
        <v>277</v>
      </c>
      <c r="C295" s="3">
        <v>931</v>
      </c>
      <c r="D295" s="3">
        <v>18.850000000000001</v>
      </c>
      <c r="E295" s="3">
        <v>2.0699999999999998</v>
      </c>
      <c r="F295" s="4">
        <v>4243</v>
      </c>
    </row>
    <row r="296" spans="1:6" ht="15.75" thickBot="1" x14ac:dyDescent="0.3">
      <c r="A296" s="1" t="s">
        <v>331</v>
      </c>
      <c r="B296" s="1" t="s">
        <v>270</v>
      </c>
      <c r="C296" s="5">
        <v>1116.3499999999999</v>
      </c>
      <c r="D296" s="5">
        <v>2.75</v>
      </c>
      <c r="E296" s="5">
        <v>0.25</v>
      </c>
      <c r="F296" s="6">
        <v>4117</v>
      </c>
    </row>
    <row r="297" spans="1:6" ht="15.75" thickBot="1" x14ac:dyDescent="0.3">
      <c r="A297" s="1" t="s">
        <v>282</v>
      </c>
      <c r="B297" s="1" t="s">
        <v>270</v>
      </c>
      <c r="C297" s="3">
        <v>366.85</v>
      </c>
      <c r="D297" s="3">
        <v>10.199999999999999</v>
      </c>
      <c r="E297" s="3">
        <v>2.86</v>
      </c>
      <c r="F297" s="4">
        <v>4063</v>
      </c>
    </row>
    <row r="298" spans="1:6" ht="15.75" thickBot="1" x14ac:dyDescent="0.3">
      <c r="A298" s="1" t="s">
        <v>363</v>
      </c>
      <c r="B298" s="1" t="s">
        <v>270</v>
      </c>
      <c r="C298" s="5">
        <v>1514.1</v>
      </c>
      <c r="D298" s="5">
        <v>-1.6</v>
      </c>
      <c r="E298" s="5">
        <v>-0.11</v>
      </c>
      <c r="F298" s="6">
        <v>3994</v>
      </c>
    </row>
    <row r="299" spans="1:6" ht="15.75" thickBot="1" x14ac:dyDescent="0.3">
      <c r="A299" s="1" t="s">
        <v>378</v>
      </c>
      <c r="B299" s="1" t="s">
        <v>270</v>
      </c>
      <c r="C299" s="3">
        <v>707.9</v>
      </c>
      <c r="D299" s="3">
        <v>-2.9</v>
      </c>
      <c r="E299" s="3">
        <v>-0.41</v>
      </c>
      <c r="F299" s="4">
        <v>3910</v>
      </c>
    </row>
    <row r="300" spans="1:6" ht="15.75" thickBot="1" x14ac:dyDescent="0.3">
      <c r="A300" s="1" t="s">
        <v>417</v>
      </c>
      <c r="B300" s="1" t="s">
        <v>280</v>
      </c>
      <c r="C300" s="5">
        <v>229.15</v>
      </c>
      <c r="D300" s="5">
        <v>-4.8499999999999996</v>
      </c>
      <c r="E300" s="5">
        <v>-2.0699999999999998</v>
      </c>
      <c r="F300" s="6">
        <v>3819</v>
      </c>
    </row>
    <row r="301" spans="1:6" ht="15.75" thickBot="1" x14ac:dyDescent="0.3">
      <c r="A301" s="1" t="s">
        <v>388</v>
      </c>
      <c r="B301" s="1" t="s">
        <v>270</v>
      </c>
      <c r="C301" s="3">
        <v>915.4</v>
      </c>
      <c r="D301" s="3">
        <v>-7.25</v>
      </c>
      <c r="E301" s="3">
        <v>-0.79</v>
      </c>
      <c r="F301" s="4">
        <v>3804</v>
      </c>
    </row>
    <row r="302" spans="1:6" ht="15.75" thickBot="1" x14ac:dyDescent="0.3">
      <c r="A302" s="1" t="s">
        <v>342</v>
      </c>
      <c r="B302" s="1" t="s">
        <v>277</v>
      </c>
      <c r="C302" s="3">
        <v>9066</v>
      </c>
      <c r="D302" s="3">
        <v>5.5</v>
      </c>
      <c r="E302" s="3">
        <v>0.06</v>
      </c>
      <c r="F302" s="4">
        <v>3767</v>
      </c>
    </row>
    <row r="303" spans="1:6" ht="15.75" thickBot="1" x14ac:dyDescent="0.3">
      <c r="A303" s="1" t="s">
        <v>355</v>
      </c>
      <c r="B303" s="1" t="s">
        <v>277</v>
      </c>
      <c r="C303" s="5">
        <v>410.05</v>
      </c>
      <c r="D303" s="5">
        <v>-0.15</v>
      </c>
      <c r="E303" s="5">
        <v>-0.04</v>
      </c>
      <c r="F303" s="6">
        <v>3699</v>
      </c>
    </row>
    <row r="304" spans="1:6" ht="15.75" thickBot="1" x14ac:dyDescent="0.3">
      <c r="A304" s="1" t="s">
        <v>284</v>
      </c>
      <c r="B304" s="1" t="s">
        <v>277</v>
      </c>
      <c r="C304" s="3">
        <v>309</v>
      </c>
      <c r="D304" s="3">
        <v>6.7</v>
      </c>
      <c r="E304" s="3">
        <v>2.2200000000000002</v>
      </c>
      <c r="F304" s="4">
        <v>3559</v>
      </c>
    </row>
    <row r="305" spans="1:6" ht="15.75" thickBot="1" x14ac:dyDescent="0.3">
      <c r="A305" s="1" t="s">
        <v>374</v>
      </c>
      <c r="B305" s="1" t="s">
        <v>274</v>
      </c>
      <c r="C305" s="3">
        <v>71.45</v>
      </c>
      <c r="D305" s="3">
        <v>-0.25</v>
      </c>
      <c r="E305" s="3">
        <v>-0.35</v>
      </c>
      <c r="F305" s="4">
        <v>3505</v>
      </c>
    </row>
    <row r="306" spans="1:6" ht="15.75" thickBot="1" x14ac:dyDescent="0.3">
      <c r="A306" s="1" t="s">
        <v>371</v>
      </c>
      <c r="B306" s="1" t="s">
        <v>270</v>
      </c>
      <c r="C306" s="5">
        <v>1477.95</v>
      </c>
      <c r="D306" s="5">
        <v>-4.7</v>
      </c>
      <c r="E306" s="5">
        <v>-0.32</v>
      </c>
      <c r="F306" s="6">
        <v>3457</v>
      </c>
    </row>
    <row r="307" spans="1:6" ht="15.75" thickBot="1" x14ac:dyDescent="0.3">
      <c r="A307" s="1" t="s">
        <v>344</v>
      </c>
      <c r="B307" s="1" t="s">
        <v>291</v>
      </c>
      <c r="C307" s="3">
        <v>452.2</v>
      </c>
      <c r="D307" s="3">
        <v>0.15</v>
      </c>
      <c r="E307" s="3">
        <v>0.03</v>
      </c>
      <c r="F307" s="4">
        <v>3130</v>
      </c>
    </row>
    <row r="308" spans="1:6" ht="15.75" thickBot="1" x14ac:dyDescent="0.3">
      <c r="A308" s="1" t="s">
        <v>346</v>
      </c>
      <c r="B308" s="1" t="s">
        <v>270</v>
      </c>
      <c r="C308" s="3">
        <v>532.79999999999995</v>
      </c>
      <c r="D308" s="3">
        <v>0</v>
      </c>
      <c r="E308" s="3">
        <v>0</v>
      </c>
      <c r="F308" s="4">
        <v>2762</v>
      </c>
    </row>
    <row r="309" spans="1:6" ht="15.75" thickBot="1" x14ac:dyDescent="0.3">
      <c r="A309" s="1" t="s">
        <v>419</v>
      </c>
      <c r="B309" s="1" t="s">
        <v>280</v>
      </c>
      <c r="C309" s="5">
        <v>537.35</v>
      </c>
      <c r="D309" s="5">
        <v>-12.25</v>
      </c>
      <c r="E309" s="5">
        <v>-2.23</v>
      </c>
      <c r="F309" s="6">
        <v>2664</v>
      </c>
    </row>
    <row r="310" spans="1:6" ht="15.75" thickBot="1" x14ac:dyDescent="0.3">
      <c r="A310" s="1" t="s">
        <v>320</v>
      </c>
      <c r="B310" s="1" t="s">
        <v>280</v>
      </c>
      <c r="C310" s="3">
        <v>1470.9</v>
      </c>
      <c r="D310" s="3">
        <v>6.85</v>
      </c>
      <c r="E310" s="3">
        <v>0.47</v>
      </c>
      <c r="F310" s="4">
        <v>2587</v>
      </c>
    </row>
    <row r="311" spans="1:6" ht="15.75" thickBot="1" x14ac:dyDescent="0.3">
      <c r="A311" s="1" t="s">
        <v>347</v>
      </c>
      <c r="B311" s="1" t="s">
        <v>277</v>
      </c>
      <c r="C311" s="5">
        <v>1224.2</v>
      </c>
      <c r="D311" s="5">
        <v>0</v>
      </c>
      <c r="E311" s="5">
        <v>0</v>
      </c>
      <c r="F311" s="6">
        <v>2401</v>
      </c>
    </row>
    <row r="312" spans="1:6" ht="15.75" thickBot="1" x14ac:dyDescent="0.3">
      <c r="A312" s="1" t="s">
        <v>389</v>
      </c>
      <c r="B312" s="1" t="s">
        <v>280</v>
      </c>
      <c r="C312" s="5">
        <v>93.95</v>
      </c>
      <c r="D312" s="5">
        <v>-0.75</v>
      </c>
      <c r="E312" s="5">
        <v>-0.79</v>
      </c>
      <c r="F312" s="6">
        <v>2338</v>
      </c>
    </row>
    <row r="313" spans="1:6" ht="15.75" thickBot="1" x14ac:dyDescent="0.3">
      <c r="A313" s="1" t="s">
        <v>385</v>
      </c>
      <c r="B313" s="1" t="s">
        <v>280</v>
      </c>
      <c r="C313" s="5">
        <v>726.3</v>
      </c>
      <c r="D313" s="5">
        <v>-5.05</v>
      </c>
      <c r="E313" s="5">
        <v>-0.69</v>
      </c>
      <c r="F313" s="6">
        <v>2249</v>
      </c>
    </row>
    <row r="314" spans="1:6" ht="15.75" thickBot="1" x14ac:dyDescent="0.3">
      <c r="A314" s="1" t="s">
        <v>412</v>
      </c>
      <c r="B314" s="1" t="s">
        <v>274</v>
      </c>
      <c r="C314" s="3">
        <v>255.95</v>
      </c>
      <c r="D314" s="3">
        <v>-4.8</v>
      </c>
      <c r="E314" s="3">
        <v>-1.84</v>
      </c>
      <c r="F314" s="4">
        <v>2243</v>
      </c>
    </row>
    <row r="315" spans="1:6" ht="15.75" thickBot="1" x14ac:dyDescent="0.3">
      <c r="A315" s="1" t="s">
        <v>423</v>
      </c>
      <c r="B315" s="1" t="s">
        <v>280</v>
      </c>
      <c r="C315" s="5">
        <v>90.3</v>
      </c>
      <c r="D315" s="5">
        <v>-2.95</v>
      </c>
      <c r="E315" s="5">
        <v>-3.16</v>
      </c>
      <c r="F315" s="6">
        <v>2231</v>
      </c>
    </row>
    <row r="316" spans="1:6" ht="15.75" thickBot="1" x14ac:dyDescent="0.3">
      <c r="A316" s="1" t="s">
        <v>394</v>
      </c>
      <c r="B316" s="1" t="s">
        <v>270</v>
      </c>
      <c r="C316" s="3">
        <v>3476.15</v>
      </c>
      <c r="D316" s="3">
        <v>-36.200000000000003</v>
      </c>
      <c r="E316" s="3">
        <v>-1.03</v>
      </c>
      <c r="F316" s="4">
        <v>2220</v>
      </c>
    </row>
    <row r="317" spans="1:6" ht="15.75" thickBot="1" x14ac:dyDescent="0.3">
      <c r="A317" s="1" t="s">
        <v>397</v>
      </c>
      <c r="B317" s="1" t="s">
        <v>291</v>
      </c>
      <c r="C317" s="5">
        <v>436.05</v>
      </c>
      <c r="D317" s="5">
        <v>-4.9000000000000004</v>
      </c>
      <c r="E317" s="5">
        <v>-1.1100000000000001</v>
      </c>
      <c r="F317" s="6">
        <v>2178</v>
      </c>
    </row>
    <row r="318" spans="1:6" ht="15.75" thickBot="1" x14ac:dyDescent="0.3">
      <c r="A318" s="1" t="s">
        <v>396</v>
      </c>
      <c r="B318" s="1" t="s">
        <v>270</v>
      </c>
      <c r="C318" s="3">
        <v>125.9</v>
      </c>
      <c r="D318" s="3">
        <v>-1.4</v>
      </c>
      <c r="E318" s="3">
        <v>-1.1000000000000001</v>
      </c>
      <c r="F318" s="4">
        <v>2108</v>
      </c>
    </row>
    <row r="319" spans="1:6" ht="15.75" thickBot="1" x14ac:dyDescent="0.3">
      <c r="A319" s="1" t="s">
        <v>382</v>
      </c>
      <c r="B319" s="1" t="s">
        <v>302</v>
      </c>
      <c r="C319" s="3">
        <v>314.10000000000002</v>
      </c>
      <c r="D319" s="3">
        <v>-1.55</v>
      </c>
      <c r="E319" s="3">
        <v>-0.49</v>
      </c>
      <c r="F319" s="4">
        <v>2058</v>
      </c>
    </row>
    <row r="320" spans="1:6" ht="15.75" thickBot="1" x14ac:dyDescent="0.3">
      <c r="A320" s="1" t="s">
        <v>381</v>
      </c>
      <c r="B320" s="1" t="s">
        <v>280</v>
      </c>
      <c r="C320" s="5">
        <v>199.05</v>
      </c>
      <c r="D320" s="5">
        <v>-0.85</v>
      </c>
      <c r="E320" s="5">
        <v>-0.43</v>
      </c>
      <c r="F320" s="6">
        <v>2038</v>
      </c>
    </row>
    <row r="321" spans="1:6" ht="15.75" thickBot="1" x14ac:dyDescent="0.3">
      <c r="A321" s="1" t="s">
        <v>293</v>
      </c>
      <c r="B321" s="1" t="s">
        <v>294</v>
      </c>
      <c r="C321" s="3">
        <v>369.75</v>
      </c>
      <c r="D321" s="3">
        <v>5.35</v>
      </c>
      <c r="E321" s="3">
        <v>1.47</v>
      </c>
      <c r="F321" s="4">
        <v>2027</v>
      </c>
    </row>
    <row r="322" spans="1:6" ht="15.75" thickBot="1" x14ac:dyDescent="0.3">
      <c r="A322" s="1" t="s">
        <v>285</v>
      </c>
      <c r="B322" s="1" t="s">
        <v>277</v>
      </c>
      <c r="C322" s="5">
        <v>669.8</v>
      </c>
      <c r="D322" s="5">
        <v>14.4</v>
      </c>
      <c r="E322" s="5">
        <v>2.2000000000000002</v>
      </c>
      <c r="F322" s="6">
        <v>1982</v>
      </c>
    </row>
    <row r="323" spans="1:6" ht="15.75" thickBot="1" x14ac:dyDescent="0.3">
      <c r="A323" s="1" t="s">
        <v>368</v>
      </c>
      <c r="B323" s="1" t="s">
        <v>277</v>
      </c>
      <c r="C323" s="3">
        <v>77.099999999999994</v>
      </c>
      <c r="D323" s="3">
        <v>-0.15</v>
      </c>
      <c r="E323" s="3">
        <v>-0.19</v>
      </c>
      <c r="F323" s="4">
        <v>1961</v>
      </c>
    </row>
    <row r="324" spans="1:6" ht="15.75" thickBot="1" x14ac:dyDescent="0.3">
      <c r="A324" s="1" t="s">
        <v>343</v>
      </c>
      <c r="B324" s="1" t="s">
        <v>270</v>
      </c>
      <c r="C324" s="5">
        <v>1604.5</v>
      </c>
      <c r="D324" s="5">
        <v>0.65</v>
      </c>
      <c r="E324" s="5">
        <v>0.04</v>
      </c>
      <c r="F324" s="6">
        <v>1829</v>
      </c>
    </row>
    <row r="325" spans="1:6" ht="15.75" thickBot="1" x14ac:dyDescent="0.3">
      <c r="A325" s="1" t="s">
        <v>375</v>
      </c>
      <c r="B325" s="1" t="s">
        <v>280</v>
      </c>
      <c r="C325" s="5">
        <v>1455.3</v>
      </c>
      <c r="D325" s="5">
        <v>-5.35</v>
      </c>
      <c r="E325" s="5">
        <v>-0.37</v>
      </c>
      <c r="F325" s="6">
        <v>1565</v>
      </c>
    </row>
    <row r="326" spans="1:6" ht="15.75" thickBot="1" x14ac:dyDescent="0.3">
      <c r="A326" s="1" t="s">
        <v>392</v>
      </c>
      <c r="B326" s="1" t="s">
        <v>277</v>
      </c>
      <c r="C326" s="3">
        <v>1503.45</v>
      </c>
      <c r="D326" s="3">
        <v>-14.65</v>
      </c>
      <c r="E326" s="3">
        <v>-0.97</v>
      </c>
      <c r="F326" s="4">
        <v>1564</v>
      </c>
    </row>
    <row r="327" spans="1:6" ht="15.75" thickBot="1" x14ac:dyDescent="0.3">
      <c r="A327" s="1" t="s">
        <v>345</v>
      </c>
      <c r="B327" s="1" t="s">
        <v>270</v>
      </c>
      <c r="C327" s="5">
        <v>1198</v>
      </c>
      <c r="D327" s="5">
        <v>0.3</v>
      </c>
      <c r="E327" s="5">
        <v>0.03</v>
      </c>
      <c r="F327" s="6">
        <v>1560</v>
      </c>
    </row>
    <row r="328" spans="1:6" ht="15.75" thickBot="1" x14ac:dyDescent="0.3">
      <c r="A328" s="1" t="s">
        <v>362</v>
      </c>
      <c r="B328" s="1" t="s">
        <v>280</v>
      </c>
      <c r="C328" s="3">
        <v>51.9</v>
      </c>
      <c r="D328" s="3">
        <v>-0.05</v>
      </c>
      <c r="E328" s="3">
        <v>-0.1</v>
      </c>
      <c r="F328" s="4">
        <v>1532</v>
      </c>
    </row>
    <row r="329" spans="1:6" ht="15.75" thickBot="1" x14ac:dyDescent="0.3">
      <c r="A329" s="1" t="s">
        <v>361</v>
      </c>
      <c r="B329" s="1" t="s">
        <v>291</v>
      </c>
      <c r="C329" s="5">
        <v>293.7</v>
      </c>
      <c r="D329" s="5">
        <v>-0.25</v>
      </c>
      <c r="E329" s="5">
        <v>-0.09</v>
      </c>
      <c r="F329" s="6">
        <v>1522</v>
      </c>
    </row>
    <row r="330" spans="1:6" ht="15.75" thickBot="1" x14ac:dyDescent="0.3">
      <c r="A330" s="1" t="s">
        <v>404</v>
      </c>
      <c r="B330" s="1" t="s">
        <v>274</v>
      </c>
      <c r="C330" s="3">
        <v>240.4</v>
      </c>
      <c r="D330" s="3">
        <v>-3.05</v>
      </c>
      <c r="E330" s="3">
        <v>-1.25</v>
      </c>
      <c r="F330" s="4">
        <v>1486</v>
      </c>
    </row>
    <row r="331" spans="1:6" ht="15.75" thickBot="1" x14ac:dyDescent="0.3">
      <c r="A331" s="1" t="s">
        <v>276</v>
      </c>
      <c r="B331" s="1" t="s">
        <v>277</v>
      </c>
      <c r="C331" s="3">
        <v>1205.95</v>
      </c>
      <c r="D331" s="3">
        <v>42.6</v>
      </c>
      <c r="E331" s="3">
        <v>3.66</v>
      </c>
      <c r="F331" s="4">
        <v>1479</v>
      </c>
    </row>
    <row r="332" spans="1:6" ht="15.75" thickBot="1" x14ac:dyDescent="0.3">
      <c r="A332" s="1" t="s">
        <v>338</v>
      </c>
      <c r="B332" s="1" t="s">
        <v>277</v>
      </c>
      <c r="C332" s="3">
        <v>73.349999999999994</v>
      </c>
      <c r="D332" s="3">
        <v>0.1</v>
      </c>
      <c r="E332" s="3">
        <v>0.14000000000000001</v>
      </c>
      <c r="F332" s="4">
        <v>1459</v>
      </c>
    </row>
    <row r="333" spans="1:6" ht="15.75" thickBot="1" x14ac:dyDescent="0.3">
      <c r="A333" s="1" t="s">
        <v>369</v>
      </c>
      <c r="B333" s="1" t="s">
        <v>274</v>
      </c>
      <c r="C333" s="5">
        <v>69.8</v>
      </c>
      <c r="D333" s="5">
        <v>-0.15</v>
      </c>
      <c r="E333" s="5">
        <v>-0.21</v>
      </c>
      <c r="F333" s="6">
        <v>1421</v>
      </c>
    </row>
    <row r="334" spans="1:6" ht="15.75" thickBot="1" x14ac:dyDescent="0.3">
      <c r="A334" s="1" t="s">
        <v>409</v>
      </c>
      <c r="B334" s="1" t="s">
        <v>294</v>
      </c>
      <c r="C334" s="5">
        <v>167.9</v>
      </c>
      <c r="D334" s="5">
        <v>-3</v>
      </c>
      <c r="E334" s="5">
        <v>-1.76</v>
      </c>
      <c r="F334" s="6">
        <v>1406</v>
      </c>
    </row>
    <row r="335" spans="1:6" ht="15.75" thickBot="1" x14ac:dyDescent="0.3">
      <c r="A335" s="1" t="s">
        <v>364</v>
      </c>
      <c r="B335" s="1" t="s">
        <v>277</v>
      </c>
      <c r="C335" s="3">
        <v>350.85</v>
      </c>
      <c r="D335" s="3">
        <v>-0.45</v>
      </c>
      <c r="E335" s="3">
        <v>-0.13</v>
      </c>
      <c r="F335" s="4">
        <v>1404</v>
      </c>
    </row>
    <row r="336" spans="1:6" ht="15.75" thickBot="1" x14ac:dyDescent="0.3">
      <c r="A336" s="1" t="s">
        <v>330</v>
      </c>
      <c r="B336" s="1" t="s">
        <v>270</v>
      </c>
      <c r="C336" s="3">
        <v>444.85</v>
      </c>
      <c r="D336" s="3">
        <v>1.1000000000000001</v>
      </c>
      <c r="E336" s="3">
        <v>0.25</v>
      </c>
      <c r="F336" s="4">
        <v>1370</v>
      </c>
    </row>
    <row r="337" spans="1:6" ht="15.75" thickBot="1" x14ac:dyDescent="0.3">
      <c r="A337" s="1" t="s">
        <v>321</v>
      </c>
      <c r="B337" s="1" t="s">
        <v>274</v>
      </c>
      <c r="C337" s="5">
        <v>112.35</v>
      </c>
      <c r="D337" s="5">
        <v>0.5</v>
      </c>
      <c r="E337" s="5">
        <v>0.45</v>
      </c>
      <c r="F337" s="6">
        <v>1332</v>
      </c>
    </row>
    <row r="338" spans="1:6" ht="15.75" thickBot="1" x14ac:dyDescent="0.3">
      <c r="A338" s="1" t="s">
        <v>406</v>
      </c>
      <c r="B338" s="1" t="s">
        <v>274</v>
      </c>
      <c r="C338" s="3">
        <v>80</v>
      </c>
      <c r="D338" s="3">
        <v>-1.1499999999999999</v>
      </c>
      <c r="E338" s="3">
        <v>-1.42</v>
      </c>
      <c r="F338" s="4">
        <v>1289</v>
      </c>
    </row>
    <row r="339" spans="1:6" ht="15.75" thickBot="1" x14ac:dyDescent="0.3">
      <c r="A339" s="1" t="s">
        <v>279</v>
      </c>
      <c r="B339" s="1" t="s">
        <v>280</v>
      </c>
      <c r="C339" s="3">
        <v>361.05</v>
      </c>
      <c r="D339" s="3">
        <v>10.6</v>
      </c>
      <c r="E339" s="3">
        <v>3.02</v>
      </c>
      <c r="F339" s="4">
        <v>1215</v>
      </c>
    </row>
    <row r="340" spans="1:6" ht="15.75" thickBot="1" x14ac:dyDescent="0.3">
      <c r="A340" s="1" t="s">
        <v>372</v>
      </c>
      <c r="B340" s="1" t="s">
        <v>270</v>
      </c>
      <c r="C340" s="3">
        <v>515.95000000000005</v>
      </c>
      <c r="D340" s="3">
        <v>-1.65</v>
      </c>
      <c r="E340" s="3">
        <v>-0.32</v>
      </c>
      <c r="F340" s="4">
        <v>1191</v>
      </c>
    </row>
    <row r="341" spans="1:6" ht="15.75" thickBot="1" x14ac:dyDescent="0.3">
      <c r="A341" s="1" t="s">
        <v>422</v>
      </c>
      <c r="B341" s="1" t="s">
        <v>280</v>
      </c>
      <c r="C341" s="3">
        <v>337.15</v>
      </c>
      <c r="D341" s="3">
        <v>-10.3</v>
      </c>
      <c r="E341" s="3">
        <v>-2.96</v>
      </c>
      <c r="F341" s="4">
        <v>1181</v>
      </c>
    </row>
    <row r="342" spans="1:6" ht="15.75" thickBot="1" x14ac:dyDescent="0.3">
      <c r="A342" s="1" t="s">
        <v>289</v>
      </c>
      <c r="B342" s="1" t="s">
        <v>280</v>
      </c>
      <c r="C342" s="5">
        <v>170</v>
      </c>
      <c r="D342" s="5">
        <v>3.1</v>
      </c>
      <c r="E342" s="5">
        <v>1.86</v>
      </c>
      <c r="F342" s="6">
        <v>1158</v>
      </c>
    </row>
    <row r="343" spans="1:6" ht="15.75" thickBot="1" x14ac:dyDescent="0.3">
      <c r="A343" s="1" t="s">
        <v>297</v>
      </c>
      <c r="B343" s="1" t="s">
        <v>270</v>
      </c>
      <c r="C343" s="5">
        <v>66.5</v>
      </c>
      <c r="D343" s="5">
        <v>0.9</v>
      </c>
      <c r="E343" s="5">
        <v>1.37</v>
      </c>
      <c r="F343" s="6">
        <v>1144</v>
      </c>
    </row>
    <row r="344" spans="1:6" ht="15.75" thickBot="1" x14ac:dyDescent="0.3">
      <c r="A344" s="1" t="s">
        <v>278</v>
      </c>
      <c r="B344" s="1" t="s">
        <v>277</v>
      </c>
      <c r="C344" s="5">
        <v>691.9</v>
      </c>
      <c r="D344" s="5">
        <v>23.2</v>
      </c>
      <c r="E344" s="5">
        <v>3.47</v>
      </c>
      <c r="F344" s="6">
        <v>1077</v>
      </c>
    </row>
    <row r="345" spans="1:6" ht="15.75" thickBot="1" x14ac:dyDescent="0.3">
      <c r="A345" s="1" t="s">
        <v>324</v>
      </c>
      <c r="B345" s="1" t="s">
        <v>277</v>
      </c>
      <c r="C345" s="3">
        <v>832.85</v>
      </c>
      <c r="D345" s="3">
        <v>2.65</v>
      </c>
      <c r="E345" s="3">
        <v>0.32</v>
      </c>
      <c r="F345" s="4">
        <v>1047</v>
      </c>
    </row>
    <row r="346" spans="1:6" ht="15.75" thickBot="1" x14ac:dyDescent="0.3">
      <c r="A346" s="1" t="s">
        <v>416</v>
      </c>
      <c r="B346" s="1" t="s">
        <v>277</v>
      </c>
      <c r="C346" s="3">
        <v>649.04999999999995</v>
      </c>
      <c r="D346" s="3">
        <v>-13.55</v>
      </c>
      <c r="E346" s="3">
        <v>-2.04</v>
      </c>
      <c r="F346" s="3">
        <v>978</v>
      </c>
    </row>
    <row r="347" spans="1:6" ht="15.75" thickBot="1" x14ac:dyDescent="0.3">
      <c r="A347" s="1" t="s">
        <v>380</v>
      </c>
      <c r="B347" s="1" t="s">
        <v>270</v>
      </c>
      <c r="C347" s="3">
        <v>263.55</v>
      </c>
      <c r="D347" s="3">
        <v>-1.1000000000000001</v>
      </c>
      <c r="E347" s="3">
        <v>-0.42</v>
      </c>
      <c r="F347" s="3">
        <v>965</v>
      </c>
    </row>
    <row r="348" spans="1:6" ht="15.75" thickBot="1" x14ac:dyDescent="0.3">
      <c r="A348" s="1" t="s">
        <v>393</v>
      </c>
      <c r="B348" s="1" t="s">
        <v>268</v>
      </c>
      <c r="C348" s="5">
        <v>161.9</v>
      </c>
      <c r="D348" s="5">
        <v>-1.65</v>
      </c>
      <c r="E348" s="5">
        <v>-1.01</v>
      </c>
      <c r="F348" s="5">
        <v>953</v>
      </c>
    </row>
    <row r="349" spans="1:6" ht="15.75" thickBot="1" x14ac:dyDescent="0.3">
      <c r="A349" s="1" t="s">
        <v>411</v>
      </c>
      <c r="B349" s="1" t="s">
        <v>280</v>
      </c>
      <c r="C349" s="5">
        <v>73.95</v>
      </c>
      <c r="D349" s="5">
        <v>-1.35</v>
      </c>
      <c r="E349" s="5">
        <v>-1.79</v>
      </c>
      <c r="F349" s="5">
        <v>930</v>
      </c>
    </row>
    <row r="350" spans="1:6" ht="15.75" thickBot="1" x14ac:dyDescent="0.3">
      <c r="A350" s="1" t="s">
        <v>424</v>
      </c>
      <c r="B350" s="1" t="s">
        <v>280</v>
      </c>
      <c r="C350" s="3">
        <v>516.85</v>
      </c>
      <c r="D350" s="3">
        <v>-16.95</v>
      </c>
      <c r="E350" s="3">
        <v>-3.18</v>
      </c>
      <c r="F350" s="3">
        <v>887</v>
      </c>
    </row>
    <row r="351" spans="1:6" ht="15.75" thickBot="1" x14ac:dyDescent="0.3">
      <c r="A351" s="1" t="s">
        <v>313</v>
      </c>
      <c r="B351" s="1" t="s">
        <v>302</v>
      </c>
      <c r="C351" s="3">
        <v>95.3</v>
      </c>
      <c r="D351" s="3">
        <v>0.7</v>
      </c>
      <c r="E351" s="3">
        <v>0.74</v>
      </c>
      <c r="F351" s="3">
        <v>876</v>
      </c>
    </row>
    <row r="352" spans="1:6" ht="15.75" thickBot="1" x14ac:dyDescent="0.3">
      <c r="A352" s="1" t="s">
        <v>421</v>
      </c>
      <c r="B352" s="1" t="s">
        <v>280</v>
      </c>
      <c r="C352" s="5">
        <v>154.30000000000001</v>
      </c>
      <c r="D352" s="5">
        <v>-4.5</v>
      </c>
      <c r="E352" s="5">
        <v>-2.83</v>
      </c>
      <c r="F352" s="5">
        <v>849</v>
      </c>
    </row>
    <row r="353" spans="1:6" ht="15.75" thickBot="1" x14ac:dyDescent="0.3">
      <c r="A353" s="1" t="s">
        <v>379</v>
      </c>
      <c r="B353" s="1" t="s">
        <v>270</v>
      </c>
      <c r="C353" s="5">
        <v>317.05</v>
      </c>
      <c r="D353" s="5">
        <v>-1.3</v>
      </c>
      <c r="E353" s="5">
        <v>-0.41</v>
      </c>
      <c r="F353" s="5">
        <v>824</v>
      </c>
    </row>
    <row r="354" spans="1:6" ht="15.75" thickBot="1" x14ac:dyDescent="0.3">
      <c r="A354" s="1" t="s">
        <v>283</v>
      </c>
      <c r="B354" s="1" t="s">
        <v>280</v>
      </c>
      <c r="C354" s="5">
        <v>90.8</v>
      </c>
      <c r="D354" s="5">
        <v>2.25</v>
      </c>
      <c r="E354" s="5">
        <v>2.54</v>
      </c>
      <c r="F354" s="5">
        <v>817</v>
      </c>
    </row>
    <row r="355" spans="1:6" ht="15.75" thickBot="1" x14ac:dyDescent="0.3">
      <c r="A355" s="1" t="s">
        <v>383</v>
      </c>
      <c r="B355" s="1" t="s">
        <v>270</v>
      </c>
      <c r="C355" s="5">
        <v>113.35</v>
      </c>
      <c r="D355" s="5">
        <v>-0.6</v>
      </c>
      <c r="E355" s="5">
        <v>-0.53</v>
      </c>
      <c r="F355" s="5">
        <v>801</v>
      </c>
    </row>
    <row r="356" spans="1:6" ht="15.75" thickBot="1" x14ac:dyDescent="0.3">
      <c r="A356" s="1" t="s">
        <v>370</v>
      </c>
      <c r="B356" s="1" t="s">
        <v>270</v>
      </c>
      <c r="C356" s="3">
        <v>259.55</v>
      </c>
      <c r="D356" s="3">
        <v>-0.7</v>
      </c>
      <c r="E356" s="3">
        <v>-0.27</v>
      </c>
      <c r="F356" s="3">
        <v>779</v>
      </c>
    </row>
    <row r="357" spans="1:6" ht="15.75" thickBot="1" x14ac:dyDescent="0.3">
      <c r="A357" s="1" t="s">
        <v>359</v>
      </c>
      <c r="B357" s="1" t="s">
        <v>280</v>
      </c>
      <c r="C357" s="5">
        <v>755.45</v>
      </c>
      <c r="D357" s="5">
        <v>-0.5</v>
      </c>
      <c r="E357" s="5">
        <v>-7.0000000000000007E-2</v>
      </c>
      <c r="F357" s="5">
        <v>755</v>
      </c>
    </row>
    <row r="358" spans="1:6" ht="15.75" thickBot="1" x14ac:dyDescent="0.3">
      <c r="A358" s="1" t="s">
        <v>386</v>
      </c>
      <c r="B358" s="1" t="s">
        <v>270</v>
      </c>
      <c r="C358" s="3">
        <v>409.45</v>
      </c>
      <c r="D358" s="3">
        <v>-2.9</v>
      </c>
      <c r="E358" s="3">
        <v>-0.7</v>
      </c>
      <c r="F358" s="3">
        <v>751</v>
      </c>
    </row>
    <row r="359" spans="1:6" ht="15.75" thickBot="1" x14ac:dyDescent="0.3">
      <c r="A359" s="1" t="s">
        <v>351</v>
      </c>
      <c r="B359" s="1" t="s">
        <v>268</v>
      </c>
      <c r="C359" s="5">
        <v>5.05</v>
      </c>
      <c r="D359" s="5">
        <v>0</v>
      </c>
      <c r="E359" s="5">
        <v>0</v>
      </c>
      <c r="F359" s="5">
        <v>726</v>
      </c>
    </row>
    <row r="360" spans="1:6" ht="15.75" thickBot="1" x14ac:dyDescent="0.3">
      <c r="A360" s="1" t="s">
        <v>287</v>
      </c>
      <c r="B360" s="1" t="s">
        <v>274</v>
      </c>
      <c r="C360" s="5">
        <v>170.45</v>
      </c>
      <c r="D360" s="5">
        <v>3.45</v>
      </c>
      <c r="E360" s="5">
        <v>2.0699999999999998</v>
      </c>
      <c r="F360" s="5">
        <v>717</v>
      </c>
    </row>
    <row r="361" spans="1:6" ht="15.75" thickBot="1" x14ac:dyDescent="0.3">
      <c r="A361" s="1" t="s">
        <v>430</v>
      </c>
      <c r="B361" s="1" t="s">
        <v>270</v>
      </c>
      <c r="C361" s="3">
        <v>503.15</v>
      </c>
      <c r="D361" s="3">
        <v>-28.85</v>
      </c>
      <c r="E361" s="3">
        <v>-5.42</v>
      </c>
      <c r="F361" s="3">
        <v>677</v>
      </c>
    </row>
    <row r="362" spans="1:6" ht="15.75" thickBot="1" x14ac:dyDescent="0.3">
      <c r="A362" s="1" t="s">
        <v>365</v>
      </c>
      <c r="B362" s="1" t="s">
        <v>291</v>
      </c>
      <c r="C362" s="5">
        <v>149.25</v>
      </c>
      <c r="D362" s="5">
        <v>-0.2</v>
      </c>
      <c r="E362" s="5">
        <v>-0.13</v>
      </c>
      <c r="F362" s="5">
        <v>651</v>
      </c>
    </row>
    <row r="363" spans="1:6" ht="15.75" thickBot="1" x14ac:dyDescent="0.3">
      <c r="A363" s="1" t="s">
        <v>401</v>
      </c>
      <c r="B363" s="1" t="s">
        <v>280</v>
      </c>
      <c r="C363" s="5">
        <v>66.05</v>
      </c>
      <c r="D363" s="5">
        <v>-0.8</v>
      </c>
      <c r="E363" s="5">
        <v>-1.2</v>
      </c>
      <c r="F363" s="5">
        <v>641</v>
      </c>
    </row>
    <row r="364" spans="1:6" ht="15.75" thickBot="1" x14ac:dyDescent="0.3">
      <c r="A364" s="1" t="s">
        <v>337</v>
      </c>
      <c r="B364" s="1" t="s">
        <v>291</v>
      </c>
      <c r="C364" s="5">
        <v>188.05</v>
      </c>
      <c r="D364" s="5">
        <v>0.3</v>
      </c>
      <c r="E364" s="5">
        <v>0.16</v>
      </c>
      <c r="F364" s="5">
        <v>595</v>
      </c>
    </row>
    <row r="365" spans="1:6" ht="15.75" thickBot="1" x14ac:dyDescent="0.3">
      <c r="A365" s="1" t="s">
        <v>395</v>
      </c>
      <c r="B365" s="1" t="s">
        <v>270</v>
      </c>
      <c r="C365" s="5">
        <v>129.19999999999999</v>
      </c>
      <c r="D365" s="5">
        <v>-1.4</v>
      </c>
      <c r="E365" s="5">
        <v>-1.07</v>
      </c>
      <c r="F365" s="5">
        <v>565</v>
      </c>
    </row>
    <row r="366" spans="1:6" ht="15.75" thickBot="1" x14ac:dyDescent="0.3">
      <c r="A366" s="1" t="s">
        <v>398</v>
      </c>
      <c r="B366" s="1" t="s">
        <v>280</v>
      </c>
      <c r="C366" s="3">
        <v>165.65</v>
      </c>
      <c r="D366" s="3">
        <v>-1.9</v>
      </c>
      <c r="E366" s="3">
        <v>-1.1299999999999999</v>
      </c>
      <c r="F366" s="3">
        <v>532</v>
      </c>
    </row>
    <row r="367" spans="1:6" ht="15.75" thickBot="1" x14ac:dyDescent="0.3">
      <c r="A367" s="1" t="s">
        <v>312</v>
      </c>
      <c r="B367" s="1" t="s">
        <v>280</v>
      </c>
      <c r="C367" s="5">
        <v>370.85</v>
      </c>
      <c r="D367" s="5">
        <v>2.95</v>
      </c>
      <c r="E367" s="5">
        <v>0.8</v>
      </c>
      <c r="F367" s="5">
        <v>528</v>
      </c>
    </row>
    <row r="368" spans="1:6" ht="15.75" thickBot="1" x14ac:dyDescent="0.3">
      <c r="A368" s="1" t="s">
        <v>376</v>
      </c>
      <c r="B368" s="1" t="s">
        <v>280</v>
      </c>
      <c r="C368" s="3">
        <v>522.85</v>
      </c>
      <c r="D368" s="3">
        <v>-1.95</v>
      </c>
      <c r="E368" s="3">
        <v>-0.37</v>
      </c>
      <c r="F368" s="3">
        <v>512</v>
      </c>
    </row>
    <row r="369" spans="1:6" ht="15.75" thickBot="1" x14ac:dyDescent="0.3">
      <c r="A369" s="1" t="s">
        <v>400</v>
      </c>
      <c r="B369" s="1" t="s">
        <v>274</v>
      </c>
      <c r="C369" s="3">
        <v>8.5500000000000007</v>
      </c>
      <c r="D369" s="3">
        <v>-0.1</v>
      </c>
      <c r="E369" s="3">
        <v>-1.1599999999999999</v>
      </c>
      <c r="F369" s="3">
        <v>511</v>
      </c>
    </row>
    <row r="370" spans="1:6" ht="15.75" thickBot="1" x14ac:dyDescent="0.3">
      <c r="A370" s="1" t="s">
        <v>275</v>
      </c>
      <c r="B370" s="1" t="s">
        <v>272</v>
      </c>
      <c r="C370" s="5">
        <v>557.65</v>
      </c>
      <c r="D370" s="5">
        <v>24.9</v>
      </c>
      <c r="E370" s="5">
        <v>4.67</v>
      </c>
      <c r="F370" s="5">
        <v>510</v>
      </c>
    </row>
    <row r="371" spans="1:6" ht="15.75" thickBot="1" x14ac:dyDescent="0.3">
      <c r="A371" s="1" t="s">
        <v>408</v>
      </c>
      <c r="B371" s="1" t="s">
        <v>280</v>
      </c>
      <c r="C371" s="3">
        <v>426.15</v>
      </c>
      <c r="D371" s="3">
        <v>-6.85</v>
      </c>
      <c r="E371" s="3">
        <v>-1.58</v>
      </c>
      <c r="F371" s="3">
        <v>495</v>
      </c>
    </row>
    <row r="372" spans="1:6" ht="15.75" thickBot="1" x14ac:dyDescent="0.3">
      <c r="A372" s="1" t="s">
        <v>319</v>
      </c>
      <c r="B372" s="1" t="s">
        <v>302</v>
      </c>
      <c r="C372" s="5">
        <v>619.4</v>
      </c>
      <c r="D372" s="5">
        <v>3.15</v>
      </c>
      <c r="E372" s="5">
        <v>0.51</v>
      </c>
      <c r="F372" s="5">
        <v>492</v>
      </c>
    </row>
    <row r="373" spans="1:6" ht="15.75" thickBot="1" x14ac:dyDescent="0.3">
      <c r="A373" s="1" t="s">
        <v>399</v>
      </c>
      <c r="B373" s="1" t="s">
        <v>274</v>
      </c>
      <c r="C373" s="5">
        <v>159.75</v>
      </c>
      <c r="D373" s="5">
        <v>-1.85</v>
      </c>
      <c r="E373" s="5">
        <v>-1.1399999999999999</v>
      </c>
      <c r="F373" s="5">
        <v>476</v>
      </c>
    </row>
    <row r="374" spans="1:6" ht="15.75" thickBot="1" x14ac:dyDescent="0.3">
      <c r="A374" s="1" t="s">
        <v>407</v>
      </c>
      <c r="B374" s="1" t="s">
        <v>270</v>
      </c>
      <c r="C374" s="5">
        <v>3.45</v>
      </c>
      <c r="D374" s="5">
        <v>-0.05</v>
      </c>
      <c r="E374" s="5">
        <v>-1.43</v>
      </c>
      <c r="F374" s="5">
        <v>444</v>
      </c>
    </row>
    <row r="375" spans="1:6" ht="15.75" thickBot="1" x14ac:dyDescent="0.3">
      <c r="A375" s="1" t="s">
        <v>402</v>
      </c>
      <c r="B375" s="1" t="s">
        <v>270</v>
      </c>
      <c r="C375" s="3">
        <v>429.4</v>
      </c>
      <c r="D375" s="3">
        <v>-5.3</v>
      </c>
      <c r="E375" s="3">
        <v>-1.22</v>
      </c>
      <c r="F375" s="3">
        <v>394</v>
      </c>
    </row>
    <row r="376" spans="1:6" ht="15.75" thickBot="1" x14ac:dyDescent="0.3">
      <c r="A376" s="1" t="s">
        <v>377</v>
      </c>
      <c r="B376" s="1" t="s">
        <v>291</v>
      </c>
      <c r="C376" s="5">
        <v>358.5</v>
      </c>
      <c r="D376" s="5">
        <v>-1.35</v>
      </c>
      <c r="E376" s="5">
        <v>-0.38</v>
      </c>
      <c r="F376" s="5">
        <v>380</v>
      </c>
    </row>
    <row r="377" spans="1:6" ht="15.75" thickBot="1" x14ac:dyDescent="0.3">
      <c r="A377" s="1" t="s">
        <v>414</v>
      </c>
      <c r="B377" s="1" t="s">
        <v>291</v>
      </c>
      <c r="C377" s="3">
        <v>191.25</v>
      </c>
      <c r="D377" s="3">
        <v>-3.75</v>
      </c>
      <c r="E377" s="3">
        <v>-1.92</v>
      </c>
      <c r="F377" s="3">
        <v>374</v>
      </c>
    </row>
    <row r="378" spans="1:6" ht="15.75" thickBot="1" x14ac:dyDescent="0.3">
      <c r="A378" s="1" t="s">
        <v>325</v>
      </c>
      <c r="B378" s="1" t="s">
        <v>280</v>
      </c>
      <c r="C378" s="5">
        <v>147.80000000000001</v>
      </c>
      <c r="D378" s="5">
        <v>0.45</v>
      </c>
      <c r="E378" s="5">
        <v>0.31</v>
      </c>
      <c r="F378" s="5">
        <v>372</v>
      </c>
    </row>
    <row r="379" spans="1:6" ht="15.75" thickBot="1" x14ac:dyDescent="0.3">
      <c r="A379" s="1" t="s">
        <v>290</v>
      </c>
      <c r="B379" s="1" t="s">
        <v>291</v>
      </c>
      <c r="C379" s="3">
        <v>276.35000000000002</v>
      </c>
      <c r="D379" s="3">
        <v>4.8</v>
      </c>
      <c r="E379" s="3">
        <v>1.77</v>
      </c>
      <c r="F379" s="3">
        <v>343</v>
      </c>
    </row>
    <row r="380" spans="1:6" ht="15.75" thickBot="1" x14ac:dyDescent="0.3">
      <c r="A380" s="1" t="s">
        <v>354</v>
      </c>
      <c r="B380" s="1" t="s">
        <v>291</v>
      </c>
      <c r="C380" s="3">
        <v>286.35000000000002</v>
      </c>
      <c r="D380" s="3">
        <v>-0.05</v>
      </c>
      <c r="E380" s="3">
        <v>-0.02</v>
      </c>
      <c r="F380" s="3">
        <v>338</v>
      </c>
    </row>
    <row r="381" spans="1:6" ht="15.75" thickBot="1" x14ac:dyDescent="0.3">
      <c r="A381" s="1" t="s">
        <v>335</v>
      </c>
      <c r="B381" s="1" t="s">
        <v>280</v>
      </c>
      <c r="C381" s="5">
        <v>368.35</v>
      </c>
      <c r="D381" s="5">
        <v>0.65</v>
      </c>
      <c r="E381" s="5">
        <v>0.18</v>
      </c>
      <c r="F381" s="5">
        <v>315</v>
      </c>
    </row>
    <row r="382" spans="1:6" ht="15.75" thickBot="1" x14ac:dyDescent="0.3">
      <c r="A382" s="1" t="s">
        <v>332</v>
      </c>
      <c r="B382" s="1" t="s">
        <v>268</v>
      </c>
      <c r="C382" s="3">
        <v>235.65</v>
      </c>
      <c r="D382" s="3">
        <v>0.55000000000000004</v>
      </c>
      <c r="E382" s="3">
        <v>0.23</v>
      </c>
      <c r="F382" s="3">
        <v>290</v>
      </c>
    </row>
    <row r="383" spans="1:6" ht="15.75" thickBot="1" x14ac:dyDescent="0.3">
      <c r="A383" s="1" t="s">
        <v>418</v>
      </c>
      <c r="B383" s="1" t="s">
        <v>274</v>
      </c>
      <c r="C383" s="3">
        <v>193.2</v>
      </c>
      <c r="D383" s="3">
        <v>-4.1500000000000004</v>
      </c>
      <c r="E383" s="3">
        <v>-2.1</v>
      </c>
      <c r="F383" s="3">
        <v>251</v>
      </c>
    </row>
    <row r="384" spans="1:6" ht="15.75" thickBot="1" x14ac:dyDescent="0.3">
      <c r="A384" s="1" t="s">
        <v>311</v>
      </c>
      <c r="B384" s="1" t="s">
        <v>280</v>
      </c>
      <c r="C384" s="3">
        <v>219.85</v>
      </c>
      <c r="D384" s="3">
        <v>1.75</v>
      </c>
      <c r="E384" s="3">
        <v>0.8</v>
      </c>
      <c r="F384" s="3">
        <v>227</v>
      </c>
    </row>
    <row r="385" spans="1:6" ht="15.75" thickBot="1" x14ac:dyDescent="0.3">
      <c r="A385" s="1" t="s">
        <v>358</v>
      </c>
      <c r="B385" s="1" t="s">
        <v>291</v>
      </c>
      <c r="C385" s="3">
        <v>253.35</v>
      </c>
      <c r="D385" s="3">
        <v>-0.15</v>
      </c>
      <c r="E385" s="3">
        <v>-0.06</v>
      </c>
      <c r="F385" s="3">
        <v>204</v>
      </c>
    </row>
    <row r="386" spans="1:6" ht="15.75" thickBot="1" x14ac:dyDescent="0.3">
      <c r="A386" s="1" t="s">
        <v>373</v>
      </c>
      <c r="B386" s="1" t="s">
        <v>302</v>
      </c>
      <c r="C386" s="5">
        <v>216.35</v>
      </c>
      <c r="D386" s="5">
        <v>-0.75</v>
      </c>
      <c r="E386" s="5">
        <v>-0.35</v>
      </c>
      <c r="F386" s="5">
        <v>192</v>
      </c>
    </row>
    <row r="387" spans="1:6" ht="15.75" thickBot="1" x14ac:dyDescent="0.3">
      <c r="A387" s="1" t="s">
        <v>425</v>
      </c>
      <c r="B387" s="1" t="s">
        <v>270</v>
      </c>
      <c r="C387" s="5">
        <v>37.049999999999997</v>
      </c>
      <c r="D387" s="5">
        <v>-1.35</v>
      </c>
      <c r="E387" s="5">
        <v>-3.52</v>
      </c>
      <c r="F387" s="5">
        <v>190</v>
      </c>
    </row>
    <row r="388" spans="1:6" ht="15.75" thickBot="1" x14ac:dyDescent="0.3">
      <c r="A388" s="1" t="s">
        <v>348</v>
      </c>
      <c r="B388" s="1" t="s">
        <v>270</v>
      </c>
      <c r="C388" s="3">
        <v>129.65</v>
      </c>
      <c r="D388" s="3">
        <v>0</v>
      </c>
      <c r="E388" s="3">
        <v>0</v>
      </c>
      <c r="F388" s="3">
        <v>143</v>
      </c>
    </row>
    <row r="389" spans="1:6" ht="15.75" thickBot="1" x14ac:dyDescent="0.3">
      <c r="A389" s="1" t="s">
        <v>349</v>
      </c>
      <c r="B389" s="1" t="s">
        <v>280</v>
      </c>
      <c r="C389" s="5">
        <v>136.94999999999999</v>
      </c>
      <c r="D389" s="5">
        <v>0</v>
      </c>
      <c r="E389" s="5">
        <v>0</v>
      </c>
      <c r="F389" s="5">
        <v>139</v>
      </c>
    </row>
    <row r="390" spans="1:6" ht="15.75" thickBot="1" x14ac:dyDescent="0.3">
      <c r="A390" s="1" t="s">
        <v>327</v>
      </c>
      <c r="B390" s="1" t="s">
        <v>274</v>
      </c>
      <c r="C390" s="5">
        <v>69</v>
      </c>
      <c r="D390" s="5">
        <v>0.2</v>
      </c>
      <c r="E390" s="5">
        <v>0.28999999999999998</v>
      </c>
      <c r="F390" s="5">
        <v>116</v>
      </c>
    </row>
    <row r="391" spans="1:6" ht="15.75" thickBot="1" x14ac:dyDescent="0.3">
      <c r="A391" s="1" t="s">
        <v>317</v>
      </c>
      <c r="B391" s="1" t="s">
        <v>291</v>
      </c>
      <c r="C391" s="5">
        <v>234.45</v>
      </c>
      <c r="D391" s="5">
        <v>1.45</v>
      </c>
      <c r="E391" s="5">
        <v>0.62</v>
      </c>
      <c r="F391" s="5">
        <v>96</v>
      </c>
    </row>
    <row r="392" spans="1:6" ht="15.75" thickBot="1" x14ac:dyDescent="0.3">
      <c r="A392" s="1" t="s">
        <v>298</v>
      </c>
      <c r="B392" s="1" t="s">
        <v>268</v>
      </c>
      <c r="C392" s="3">
        <v>68.650000000000006</v>
      </c>
      <c r="D392" s="3">
        <v>0.9</v>
      </c>
      <c r="E392" s="3">
        <v>1.33</v>
      </c>
      <c r="F392" s="3">
        <v>84</v>
      </c>
    </row>
    <row r="393" spans="1:6" ht="15.75" thickBot="1" x14ac:dyDescent="0.3">
      <c r="A393" s="1" t="s">
        <v>405</v>
      </c>
      <c r="B393" s="1" t="s">
        <v>270</v>
      </c>
      <c r="C393" s="5">
        <v>98.15</v>
      </c>
      <c r="D393" s="5">
        <v>-1.4</v>
      </c>
      <c r="E393" s="5">
        <v>-1.41</v>
      </c>
      <c r="F393" s="5">
        <v>80</v>
      </c>
    </row>
    <row r="394" spans="1:6" ht="15.75" thickBot="1" x14ac:dyDescent="0.3">
      <c r="A394" s="1" t="s">
        <v>420</v>
      </c>
      <c r="B394" s="1" t="s">
        <v>274</v>
      </c>
      <c r="C394" s="3">
        <v>38.15</v>
      </c>
      <c r="D394" s="3">
        <v>-1</v>
      </c>
      <c r="E394" s="3">
        <v>-2.5499999999999998</v>
      </c>
      <c r="F394" s="3">
        <v>77</v>
      </c>
    </row>
    <row r="395" spans="1:6" ht="15.75" thickBot="1" x14ac:dyDescent="0.3">
      <c r="A395" s="1" t="s">
        <v>413</v>
      </c>
      <c r="B395" s="1" t="s">
        <v>277</v>
      </c>
      <c r="C395" s="5">
        <v>41.2</v>
      </c>
      <c r="D395" s="5">
        <v>-0.8</v>
      </c>
      <c r="E395" s="5">
        <v>-1.9</v>
      </c>
      <c r="F395" s="5">
        <v>71</v>
      </c>
    </row>
    <row r="396" spans="1:6" ht="15.75" thickBot="1" x14ac:dyDescent="0.3">
      <c r="A396" s="1" t="s">
        <v>426</v>
      </c>
      <c r="B396" s="1" t="s">
        <v>268</v>
      </c>
      <c r="C396" s="3">
        <v>61.7</v>
      </c>
      <c r="D396" s="3">
        <v>-2.35</v>
      </c>
      <c r="E396" s="3">
        <v>-3.67</v>
      </c>
      <c r="F396" s="3">
        <v>66</v>
      </c>
    </row>
    <row r="397" spans="1:6" ht="15.75" thickBot="1" x14ac:dyDescent="0.3">
      <c r="A397" s="1" t="s">
        <v>403</v>
      </c>
      <c r="B397" s="1" t="s">
        <v>291</v>
      </c>
      <c r="C397" s="5">
        <v>32.25</v>
      </c>
      <c r="D397" s="5">
        <v>-0.4</v>
      </c>
      <c r="E397" s="5">
        <v>-1.23</v>
      </c>
      <c r="F397" s="5">
        <v>62</v>
      </c>
    </row>
    <row r="398" spans="1:6" ht="15.75" thickBot="1" x14ac:dyDescent="0.3">
      <c r="A398" s="1" t="s">
        <v>427</v>
      </c>
      <c r="B398" s="1" t="s">
        <v>270</v>
      </c>
      <c r="C398" s="5">
        <v>18.649999999999999</v>
      </c>
      <c r="D398" s="5">
        <v>-0.75</v>
      </c>
      <c r="E398" s="5">
        <v>-3.87</v>
      </c>
      <c r="F398" s="5">
        <v>50</v>
      </c>
    </row>
    <row r="399" spans="1:6" ht="15.75" thickBot="1" x14ac:dyDescent="0.3">
      <c r="A399" s="1" t="s">
        <v>429</v>
      </c>
      <c r="B399" s="1" t="s">
        <v>274</v>
      </c>
      <c r="C399" s="5">
        <v>34.15</v>
      </c>
      <c r="D399" s="5">
        <v>-1.8</v>
      </c>
      <c r="E399" s="5">
        <v>-5.01</v>
      </c>
      <c r="F399" s="5">
        <v>49</v>
      </c>
    </row>
    <row r="400" spans="1:6" ht="15.75" thickBot="1" x14ac:dyDescent="0.3">
      <c r="A400" s="1" t="s">
        <v>428</v>
      </c>
      <c r="B400" s="1" t="s">
        <v>270</v>
      </c>
      <c r="C400" s="3">
        <v>35.15</v>
      </c>
      <c r="D400" s="3">
        <v>-1.85</v>
      </c>
      <c r="E400" s="3">
        <v>-5</v>
      </c>
      <c r="F400" s="3">
        <v>45</v>
      </c>
    </row>
    <row r="401" spans="1:6" ht="15.75" thickBot="1" x14ac:dyDescent="0.3">
      <c r="A401" s="1" t="s">
        <v>301</v>
      </c>
      <c r="B401" s="1" t="s">
        <v>302</v>
      </c>
      <c r="C401" s="5">
        <v>24.95</v>
      </c>
      <c r="D401" s="5">
        <v>0.3</v>
      </c>
      <c r="E401" s="5">
        <v>1.22</v>
      </c>
      <c r="F401" s="5">
        <v>43</v>
      </c>
    </row>
    <row r="402" spans="1:6" ht="15.75" thickBot="1" x14ac:dyDescent="0.3">
      <c r="A402" s="1" t="s">
        <v>318</v>
      </c>
      <c r="B402" s="1" t="s">
        <v>270</v>
      </c>
      <c r="C402" s="3">
        <v>9.5500000000000007</v>
      </c>
      <c r="D402" s="3">
        <v>0.05</v>
      </c>
      <c r="E402" s="3">
        <v>0.53</v>
      </c>
      <c r="F402" s="3">
        <v>20</v>
      </c>
    </row>
    <row r="404" spans="1:6" ht="15.75" thickBot="1" x14ac:dyDescent="0.3">
      <c r="C404" t="s">
        <v>432</v>
      </c>
    </row>
    <row r="405" spans="1:6" ht="26.25" thickBot="1" x14ac:dyDescent="0.3">
      <c r="A405" t="s">
        <v>0</v>
      </c>
      <c r="B405" t="s">
        <v>1</v>
      </c>
      <c r="C405" s="2" t="s">
        <v>2</v>
      </c>
      <c r="D405" t="s">
        <v>3</v>
      </c>
      <c r="E405" t="s">
        <v>4</v>
      </c>
      <c r="F405" t="s">
        <v>5</v>
      </c>
    </row>
    <row r="406" spans="1:6" ht="15.75" thickBot="1" x14ac:dyDescent="0.3">
      <c r="A406" t="s">
        <v>433</v>
      </c>
      <c r="B406" t="s">
        <v>434</v>
      </c>
      <c r="C406" s="11">
        <v>8732.75</v>
      </c>
      <c r="D406" s="11">
        <v>6.25</v>
      </c>
      <c r="E406" s="11">
        <v>7.0000000000000007E-2</v>
      </c>
      <c r="F406" s="12">
        <v>252103</v>
      </c>
    </row>
    <row r="407" spans="1:6" ht="15.75" thickBot="1" x14ac:dyDescent="0.3">
      <c r="A407" t="s">
        <v>435</v>
      </c>
      <c r="B407" t="s">
        <v>434</v>
      </c>
      <c r="C407" s="3">
        <v>26106.9</v>
      </c>
      <c r="D407" s="3">
        <v>39.450000000000003</v>
      </c>
      <c r="E407" s="3">
        <v>0.15</v>
      </c>
      <c r="F407" s="4">
        <v>94196</v>
      </c>
    </row>
    <row r="408" spans="1:6" ht="15.75" thickBot="1" x14ac:dyDescent="0.3">
      <c r="A408" t="s">
        <v>436</v>
      </c>
      <c r="B408" t="s">
        <v>434</v>
      </c>
      <c r="C408" s="3">
        <v>435.65</v>
      </c>
      <c r="D408" s="3">
        <v>4.45</v>
      </c>
      <c r="E408" s="3">
        <v>1.03</v>
      </c>
      <c r="F408" s="4">
        <v>86505</v>
      </c>
    </row>
    <row r="409" spans="1:6" ht="15.75" thickBot="1" x14ac:dyDescent="0.3">
      <c r="A409" t="s">
        <v>437</v>
      </c>
      <c r="B409" t="s">
        <v>434</v>
      </c>
      <c r="C409" s="3">
        <v>2202.6</v>
      </c>
      <c r="D409" s="3">
        <v>-3.6</v>
      </c>
      <c r="E409" s="3">
        <v>-0.16</v>
      </c>
      <c r="F409" s="4">
        <v>41309</v>
      </c>
    </row>
    <row r="410" spans="1:6" ht="15.75" thickBot="1" x14ac:dyDescent="0.3">
      <c r="A410" t="s">
        <v>438</v>
      </c>
      <c r="B410" t="s">
        <v>434</v>
      </c>
      <c r="C410" s="5">
        <v>1871.8</v>
      </c>
      <c r="D410" s="5">
        <v>2.8</v>
      </c>
      <c r="E410" s="5">
        <v>0.15</v>
      </c>
      <c r="F410" s="6">
        <v>35150</v>
      </c>
    </row>
    <row r="411" spans="1:6" ht="15.75" thickBot="1" x14ac:dyDescent="0.3">
      <c r="A411" t="s">
        <v>439</v>
      </c>
      <c r="B411" t="s">
        <v>434</v>
      </c>
      <c r="C411" s="5">
        <v>3544.95</v>
      </c>
      <c r="D411" s="5">
        <v>-26.05</v>
      </c>
      <c r="E411" s="5">
        <v>-0.73</v>
      </c>
      <c r="F411" s="6">
        <v>27391</v>
      </c>
    </row>
    <row r="412" spans="1:6" ht="15.75" thickBot="1" x14ac:dyDescent="0.3">
      <c r="A412" t="s">
        <v>440</v>
      </c>
      <c r="B412" t="s">
        <v>434</v>
      </c>
      <c r="C412" s="3">
        <v>993.25</v>
      </c>
      <c r="D412" s="3">
        <v>21.7</v>
      </c>
      <c r="E412" s="3">
        <v>2.23</v>
      </c>
      <c r="F412" s="4">
        <v>23470</v>
      </c>
    </row>
    <row r="413" spans="1:6" ht="15.75" thickBot="1" x14ac:dyDescent="0.3">
      <c r="A413" t="s">
        <v>441</v>
      </c>
      <c r="B413" t="s">
        <v>442</v>
      </c>
      <c r="C413" s="5">
        <v>1306.95</v>
      </c>
      <c r="D413" s="5">
        <v>-3.7</v>
      </c>
      <c r="E413" s="5">
        <v>-0.28000000000000003</v>
      </c>
      <c r="F413" s="6">
        <v>20814</v>
      </c>
    </row>
    <row r="414" spans="1:6" ht="15.75" thickBot="1" x14ac:dyDescent="0.3">
      <c r="A414" t="s">
        <v>443</v>
      </c>
      <c r="B414" t="s">
        <v>444</v>
      </c>
      <c r="C414" s="3">
        <v>637.20000000000005</v>
      </c>
      <c r="D414" s="3">
        <v>2.1</v>
      </c>
      <c r="E414" s="3">
        <v>0.33</v>
      </c>
      <c r="F414" s="4">
        <v>14157</v>
      </c>
    </row>
    <row r="415" spans="1:6" ht="15.75" thickBot="1" x14ac:dyDescent="0.3">
      <c r="A415" t="s">
        <v>445</v>
      </c>
      <c r="B415" t="s">
        <v>446</v>
      </c>
      <c r="C415" s="5">
        <v>567.25</v>
      </c>
      <c r="D415" s="5">
        <v>9.0500000000000007</v>
      </c>
      <c r="E415" s="5">
        <v>1.62</v>
      </c>
      <c r="F415" s="6">
        <v>13789</v>
      </c>
    </row>
    <row r="416" spans="1:6" ht="15.75" thickBot="1" x14ac:dyDescent="0.3">
      <c r="A416" t="s">
        <v>447</v>
      </c>
      <c r="B416" t="s">
        <v>434</v>
      </c>
      <c r="C416" s="5">
        <v>356.25</v>
      </c>
      <c r="D416" s="5">
        <v>-7.3</v>
      </c>
      <c r="E416" s="5">
        <v>-2.0099999999999998</v>
      </c>
      <c r="F416" s="6">
        <v>12724</v>
      </c>
    </row>
    <row r="417" spans="1:6" ht="15.75" thickBot="1" x14ac:dyDescent="0.3">
      <c r="A417" t="s">
        <v>448</v>
      </c>
      <c r="B417" t="s">
        <v>442</v>
      </c>
      <c r="C417" s="5">
        <v>8410.6</v>
      </c>
      <c r="D417" s="5">
        <v>83.2</v>
      </c>
      <c r="E417" s="5">
        <v>1</v>
      </c>
      <c r="F417" s="6">
        <v>10939</v>
      </c>
    </row>
    <row r="418" spans="1:6" ht="15.75" thickBot="1" x14ac:dyDescent="0.3">
      <c r="A418" t="s">
        <v>449</v>
      </c>
      <c r="B418" t="s">
        <v>434</v>
      </c>
      <c r="C418" s="3">
        <v>782.45</v>
      </c>
      <c r="D418" s="3">
        <v>-8.65</v>
      </c>
      <c r="E418" s="3">
        <v>-1.0900000000000001</v>
      </c>
      <c r="F418" s="4">
        <v>9207</v>
      </c>
    </row>
    <row r="419" spans="1:6" ht="15.75" thickBot="1" x14ac:dyDescent="0.3">
      <c r="A419" t="s">
        <v>450</v>
      </c>
      <c r="B419" t="s">
        <v>451</v>
      </c>
      <c r="C419" s="3">
        <v>320.64999999999998</v>
      </c>
      <c r="D419" s="3">
        <v>0.3</v>
      </c>
      <c r="E419" s="3">
        <v>0.09</v>
      </c>
      <c r="F419" s="4">
        <v>8549</v>
      </c>
    </row>
    <row r="420" spans="1:6" ht="15.75" thickBot="1" x14ac:dyDescent="0.3">
      <c r="A420" t="s">
        <v>452</v>
      </c>
      <c r="B420" t="s">
        <v>453</v>
      </c>
      <c r="C420" s="5">
        <v>572.70000000000005</v>
      </c>
      <c r="D420" s="5">
        <v>-14.7</v>
      </c>
      <c r="E420" s="5">
        <v>-2.5</v>
      </c>
      <c r="F420" s="6">
        <v>7306</v>
      </c>
    </row>
    <row r="421" spans="1:6" ht="15.75" thickBot="1" x14ac:dyDescent="0.3">
      <c r="A421" t="s">
        <v>454</v>
      </c>
      <c r="B421" t="s">
        <v>434</v>
      </c>
      <c r="C421" s="3">
        <v>233.05</v>
      </c>
      <c r="D421" s="3">
        <v>3.35</v>
      </c>
      <c r="E421" s="3">
        <v>1.46</v>
      </c>
      <c r="F421" s="4">
        <v>7222</v>
      </c>
    </row>
    <row r="422" spans="1:6" ht="15.75" thickBot="1" x14ac:dyDescent="0.3">
      <c r="A422" t="s">
        <v>455</v>
      </c>
      <c r="B422" t="s">
        <v>434</v>
      </c>
      <c r="C422" s="3">
        <v>167.5</v>
      </c>
      <c r="D422" s="3">
        <v>-1.25</v>
      </c>
      <c r="E422" s="3">
        <v>-0.74</v>
      </c>
      <c r="F422" s="4">
        <v>6770</v>
      </c>
    </row>
    <row r="423" spans="1:6" ht="15.75" thickBot="1" x14ac:dyDescent="0.3">
      <c r="A423" t="s">
        <v>456</v>
      </c>
      <c r="B423" t="s">
        <v>446</v>
      </c>
      <c r="C423" s="3">
        <v>441.05</v>
      </c>
      <c r="D423" s="3">
        <v>27.6</v>
      </c>
      <c r="E423" s="3">
        <v>6.68</v>
      </c>
      <c r="F423" s="4">
        <v>5757</v>
      </c>
    </row>
    <row r="424" spans="1:6" ht="15.75" thickBot="1" x14ac:dyDescent="0.3">
      <c r="A424" t="s">
        <v>457</v>
      </c>
      <c r="B424" t="s">
        <v>434</v>
      </c>
      <c r="C424" s="3">
        <v>254.6</v>
      </c>
      <c r="D424" s="3">
        <v>6.65</v>
      </c>
      <c r="E424" s="3">
        <v>2.68</v>
      </c>
      <c r="F424" s="4">
        <v>5216</v>
      </c>
    </row>
    <row r="425" spans="1:6" ht="15.75" thickBot="1" x14ac:dyDescent="0.3">
      <c r="A425" t="s">
        <v>458</v>
      </c>
      <c r="B425" t="s">
        <v>446</v>
      </c>
      <c r="C425" s="3">
        <v>421.1</v>
      </c>
      <c r="D425" s="3">
        <v>6.8</v>
      </c>
      <c r="E425" s="3">
        <v>1.64</v>
      </c>
      <c r="F425" s="4">
        <v>4825</v>
      </c>
    </row>
    <row r="426" spans="1:6" ht="15.75" thickBot="1" x14ac:dyDescent="0.3">
      <c r="A426" t="s">
        <v>459</v>
      </c>
      <c r="B426" t="s">
        <v>434</v>
      </c>
      <c r="C426" s="5">
        <v>191.35</v>
      </c>
      <c r="D426" s="5">
        <v>1.05</v>
      </c>
      <c r="E426" s="5">
        <v>0.55000000000000004</v>
      </c>
      <c r="F426" s="6">
        <v>4336</v>
      </c>
    </row>
    <row r="427" spans="1:6" ht="15.75" thickBot="1" x14ac:dyDescent="0.3">
      <c r="A427" t="s">
        <v>460</v>
      </c>
      <c r="B427" t="s">
        <v>434</v>
      </c>
      <c r="C427" s="3">
        <v>17.649999999999999</v>
      </c>
      <c r="D427" s="3">
        <v>-0.4</v>
      </c>
      <c r="E427" s="3">
        <v>-2.2200000000000002</v>
      </c>
      <c r="F427" s="4">
        <v>4332</v>
      </c>
    </row>
    <row r="428" spans="1:6" ht="15.75" thickBot="1" x14ac:dyDescent="0.3">
      <c r="A428" t="s">
        <v>461</v>
      </c>
      <c r="B428" t="s">
        <v>444</v>
      </c>
      <c r="C428" s="3">
        <v>344.35</v>
      </c>
      <c r="D428" s="3">
        <v>-1.35</v>
      </c>
      <c r="E428" s="3">
        <v>-0.39</v>
      </c>
      <c r="F428" s="4">
        <v>4223</v>
      </c>
    </row>
    <row r="429" spans="1:6" ht="15.75" thickBot="1" x14ac:dyDescent="0.3">
      <c r="A429" t="s">
        <v>462</v>
      </c>
      <c r="B429" t="s">
        <v>446</v>
      </c>
      <c r="C429" s="5">
        <v>380.1</v>
      </c>
      <c r="D429" s="5">
        <v>0.35</v>
      </c>
      <c r="E429" s="5">
        <v>0.09</v>
      </c>
      <c r="F429" s="6">
        <v>4219</v>
      </c>
    </row>
    <row r="430" spans="1:6" ht="15.75" thickBot="1" x14ac:dyDescent="0.3">
      <c r="A430" t="s">
        <v>463</v>
      </c>
      <c r="B430" t="s">
        <v>434</v>
      </c>
      <c r="C430" s="5">
        <v>270.2</v>
      </c>
      <c r="D430" s="5">
        <v>10.7</v>
      </c>
      <c r="E430" s="5">
        <v>4.12</v>
      </c>
      <c r="F430" s="6">
        <v>3532</v>
      </c>
    </row>
    <row r="431" spans="1:6" ht="15.75" thickBot="1" x14ac:dyDescent="0.3">
      <c r="A431" t="s">
        <v>464</v>
      </c>
      <c r="B431" t="s">
        <v>453</v>
      </c>
      <c r="C431" s="5">
        <v>1822</v>
      </c>
      <c r="D431" s="5">
        <v>14.8</v>
      </c>
      <c r="E431" s="5">
        <v>0.82</v>
      </c>
      <c r="F431" s="6">
        <v>3088</v>
      </c>
    </row>
    <row r="432" spans="1:6" ht="15.75" thickBot="1" x14ac:dyDescent="0.3">
      <c r="A432" t="s">
        <v>465</v>
      </c>
      <c r="B432" t="s">
        <v>434</v>
      </c>
      <c r="C432" s="3">
        <v>115.55</v>
      </c>
      <c r="D432" s="3">
        <v>-2.35</v>
      </c>
      <c r="E432" s="3">
        <v>-1.99</v>
      </c>
      <c r="F432" s="4">
        <v>2985</v>
      </c>
    </row>
    <row r="433" spans="1:6" ht="15.75" thickBot="1" x14ac:dyDescent="0.3">
      <c r="A433" t="s">
        <v>466</v>
      </c>
      <c r="B433" t="s">
        <v>442</v>
      </c>
      <c r="C433" s="3">
        <v>670.55</v>
      </c>
      <c r="D433" s="3">
        <v>6.55</v>
      </c>
      <c r="E433" s="3">
        <v>0.99</v>
      </c>
      <c r="F433" s="4">
        <v>2848</v>
      </c>
    </row>
    <row r="434" spans="1:6" ht="15.75" thickBot="1" x14ac:dyDescent="0.3">
      <c r="A434" t="s">
        <v>467</v>
      </c>
      <c r="B434" t="s">
        <v>444</v>
      </c>
      <c r="C434" s="5">
        <v>198.5</v>
      </c>
      <c r="D434" s="5">
        <v>-0.1</v>
      </c>
      <c r="E434" s="5">
        <v>-0.05</v>
      </c>
      <c r="F434" s="6">
        <v>2455</v>
      </c>
    </row>
    <row r="435" spans="1:6" ht="15.75" thickBot="1" x14ac:dyDescent="0.3">
      <c r="A435" t="s">
        <v>468</v>
      </c>
      <c r="B435" t="s">
        <v>434</v>
      </c>
      <c r="C435" s="5">
        <v>2700.1</v>
      </c>
      <c r="D435" s="5">
        <v>-51.35</v>
      </c>
      <c r="E435" s="5">
        <v>-1.87</v>
      </c>
      <c r="F435" s="6">
        <v>2036</v>
      </c>
    </row>
    <row r="436" spans="1:6" ht="15.75" thickBot="1" x14ac:dyDescent="0.3">
      <c r="A436" t="s">
        <v>469</v>
      </c>
      <c r="B436" t="s">
        <v>434</v>
      </c>
      <c r="C436" s="5">
        <v>150.4</v>
      </c>
      <c r="D436" s="5">
        <v>-1.65</v>
      </c>
      <c r="E436" s="5">
        <v>-1.0900000000000001</v>
      </c>
      <c r="F436" s="6">
        <v>1939</v>
      </c>
    </row>
    <row r="437" spans="1:6" ht="15.75" thickBot="1" x14ac:dyDescent="0.3">
      <c r="A437" t="s">
        <v>470</v>
      </c>
      <c r="B437" t="s">
        <v>434</v>
      </c>
      <c r="C437" s="5">
        <v>216.65</v>
      </c>
      <c r="D437" s="5">
        <v>0.75</v>
      </c>
      <c r="E437" s="5">
        <v>0.35</v>
      </c>
      <c r="F437" s="6">
        <v>1881</v>
      </c>
    </row>
    <row r="438" spans="1:6" ht="15.75" thickBot="1" x14ac:dyDescent="0.3">
      <c r="A438" t="s">
        <v>471</v>
      </c>
      <c r="B438" t="s">
        <v>434</v>
      </c>
      <c r="C438" s="3">
        <v>1153.0999999999999</v>
      </c>
      <c r="D438" s="3">
        <v>-15.5</v>
      </c>
      <c r="E438" s="3">
        <v>-1.33</v>
      </c>
      <c r="F438" s="4">
        <v>1819</v>
      </c>
    </row>
    <row r="439" spans="1:6" ht="15.75" thickBot="1" x14ac:dyDescent="0.3">
      <c r="A439" t="s">
        <v>472</v>
      </c>
      <c r="B439" t="s">
        <v>442</v>
      </c>
      <c r="C439" s="5">
        <v>532.85</v>
      </c>
      <c r="D439" s="5">
        <v>-1.2</v>
      </c>
      <c r="E439" s="5">
        <v>-0.22</v>
      </c>
      <c r="F439" s="6">
        <v>1652</v>
      </c>
    </row>
    <row r="440" spans="1:6" ht="15.75" thickBot="1" x14ac:dyDescent="0.3">
      <c r="A440" t="s">
        <v>473</v>
      </c>
      <c r="B440" t="s">
        <v>434</v>
      </c>
      <c r="C440" s="5">
        <v>480.3</v>
      </c>
      <c r="D440" s="5">
        <v>25.95</v>
      </c>
      <c r="E440" s="5">
        <v>5.71</v>
      </c>
      <c r="F440" s="6">
        <v>1321</v>
      </c>
    </row>
    <row r="441" spans="1:6" ht="15.75" thickBot="1" x14ac:dyDescent="0.3">
      <c r="A441" t="s">
        <v>474</v>
      </c>
      <c r="B441" t="s">
        <v>434</v>
      </c>
      <c r="C441" s="3">
        <v>87.6</v>
      </c>
      <c r="D441" s="3">
        <v>0.55000000000000004</v>
      </c>
      <c r="E441" s="3">
        <v>0.63</v>
      </c>
      <c r="F441" s="4">
        <v>1273</v>
      </c>
    </row>
    <row r="442" spans="1:6" ht="15.75" thickBot="1" x14ac:dyDescent="0.3">
      <c r="A442" t="s">
        <v>475</v>
      </c>
      <c r="B442" t="s">
        <v>444</v>
      </c>
      <c r="C442" s="3">
        <v>376.15</v>
      </c>
      <c r="D442" s="3">
        <v>-3.8</v>
      </c>
      <c r="E442" s="3">
        <v>-1</v>
      </c>
      <c r="F442" s="3">
        <v>998</v>
      </c>
    </row>
    <row r="443" spans="1:6" ht="15.75" thickBot="1" x14ac:dyDescent="0.3">
      <c r="A443" t="s">
        <v>476</v>
      </c>
      <c r="B443" t="s">
        <v>434</v>
      </c>
      <c r="C443" s="5">
        <v>220</v>
      </c>
      <c r="D443" s="5">
        <v>-2.15</v>
      </c>
      <c r="E443" s="5">
        <v>-0.97</v>
      </c>
      <c r="F443" s="5">
        <v>995</v>
      </c>
    </row>
    <row r="444" spans="1:6" ht="15.75" thickBot="1" x14ac:dyDescent="0.3">
      <c r="A444" t="s">
        <v>477</v>
      </c>
      <c r="B444" t="s">
        <v>442</v>
      </c>
      <c r="C444" s="5">
        <v>75.8</v>
      </c>
      <c r="D444" s="5">
        <v>0.05</v>
      </c>
      <c r="E444" s="5">
        <v>7.0000000000000007E-2</v>
      </c>
      <c r="F444" s="5">
        <v>961</v>
      </c>
    </row>
    <row r="445" spans="1:6" ht="15.75" thickBot="1" x14ac:dyDescent="0.3">
      <c r="A445" t="s">
        <v>478</v>
      </c>
      <c r="B445" t="s">
        <v>434</v>
      </c>
      <c r="C445" s="5">
        <v>83.8</v>
      </c>
      <c r="D445" s="5">
        <v>-1.8</v>
      </c>
      <c r="E445" s="5">
        <v>-2.1</v>
      </c>
      <c r="F445" s="5">
        <v>724</v>
      </c>
    </row>
    <row r="446" spans="1:6" ht="15.75" thickBot="1" x14ac:dyDescent="0.3">
      <c r="A446" t="s">
        <v>479</v>
      </c>
      <c r="B446" t="s">
        <v>434</v>
      </c>
      <c r="C446" s="5">
        <v>507.9</v>
      </c>
      <c r="D446" s="5">
        <v>3.5</v>
      </c>
      <c r="E446" s="5">
        <v>0.69</v>
      </c>
      <c r="F446" s="5">
        <v>711</v>
      </c>
    </row>
    <row r="447" spans="1:6" ht="15.75" thickBot="1" x14ac:dyDescent="0.3">
      <c r="A447" t="s">
        <v>480</v>
      </c>
      <c r="B447" t="s">
        <v>434</v>
      </c>
      <c r="C447" s="3">
        <v>205.85</v>
      </c>
      <c r="D447" s="3">
        <v>0.75</v>
      </c>
      <c r="E447" s="3">
        <v>0.37</v>
      </c>
      <c r="F447" s="3">
        <v>605</v>
      </c>
    </row>
    <row r="448" spans="1:6" ht="15.75" thickBot="1" x14ac:dyDescent="0.3">
      <c r="A448" t="s">
        <v>481</v>
      </c>
      <c r="B448" t="s">
        <v>442</v>
      </c>
      <c r="C448" s="5">
        <v>407.7</v>
      </c>
      <c r="D448" s="5">
        <v>-0.5</v>
      </c>
      <c r="E448" s="5">
        <v>-0.12</v>
      </c>
      <c r="F448" s="5">
        <v>591</v>
      </c>
    </row>
    <row r="449" spans="1:6" ht="15.75" thickBot="1" x14ac:dyDescent="0.3">
      <c r="A449" t="s">
        <v>482</v>
      </c>
      <c r="B449" t="s">
        <v>442</v>
      </c>
      <c r="C449" s="3">
        <v>117.85</v>
      </c>
      <c r="D449" s="3">
        <v>-0.4</v>
      </c>
      <c r="E449" s="3">
        <v>-0.34</v>
      </c>
      <c r="F449" s="3">
        <v>527</v>
      </c>
    </row>
    <row r="450" spans="1:6" ht="15.75" thickBot="1" x14ac:dyDescent="0.3">
      <c r="A450" t="s">
        <v>483</v>
      </c>
      <c r="B450" t="s">
        <v>434</v>
      </c>
      <c r="C450" s="5">
        <v>388</v>
      </c>
      <c r="D450" s="5">
        <v>-11.9</v>
      </c>
      <c r="E450" s="5">
        <v>-2.98</v>
      </c>
      <c r="F450" s="5">
        <v>425</v>
      </c>
    </row>
    <row r="451" spans="1:6" ht="15.75" thickBot="1" x14ac:dyDescent="0.3">
      <c r="A451" t="s">
        <v>484</v>
      </c>
      <c r="B451" t="s">
        <v>442</v>
      </c>
      <c r="C451" s="5">
        <v>58.15</v>
      </c>
      <c r="D451" s="5">
        <v>-1.35</v>
      </c>
      <c r="E451" s="5">
        <v>-2.27</v>
      </c>
      <c r="F451" s="5">
        <v>335</v>
      </c>
    </row>
    <row r="452" spans="1:6" ht="15.75" thickBot="1" x14ac:dyDescent="0.3">
      <c r="A452" t="s">
        <v>485</v>
      </c>
      <c r="B452" t="s">
        <v>444</v>
      </c>
      <c r="C452" s="5">
        <v>228.1</v>
      </c>
      <c r="D452" s="5">
        <v>-3.1</v>
      </c>
      <c r="E452" s="5">
        <v>-1.34</v>
      </c>
      <c r="F452" s="5">
        <v>265</v>
      </c>
    </row>
    <row r="453" spans="1:6" ht="15.75" thickBot="1" x14ac:dyDescent="0.3">
      <c r="A453" t="s">
        <v>486</v>
      </c>
      <c r="B453" t="s">
        <v>446</v>
      </c>
      <c r="C453" s="3">
        <v>245</v>
      </c>
      <c r="D453" s="3">
        <v>-5.0999999999999996</v>
      </c>
      <c r="E453" s="3">
        <v>-2.04</v>
      </c>
      <c r="F453" s="3">
        <v>247</v>
      </c>
    </row>
    <row r="454" spans="1:6" ht="15.75" thickBot="1" x14ac:dyDescent="0.3">
      <c r="A454" t="s">
        <v>487</v>
      </c>
      <c r="B454" t="s">
        <v>442</v>
      </c>
      <c r="C454" s="3">
        <v>29.6</v>
      </c>
      <c r="D454" s="3">
        <v>-0.5</v>
      </c>
      <c r="E454" s="3">
        <v>-1.66</v>
      </c>
      <c r="F454" s="3">
        <v>213</v>
      </c>
    </row>
    <row r="455" spans="1:6" ht="15.75" thickBot="1" x14ac:dyDescent="0.3">
      <c r="A455" t="s">
        <v>488</v>
      </c>
      <c r="B455" t="s">
        <v>453</v>
      </c>
      <c r="C455" s="3">
        <v>124.7</v>
      </c>
      <c r="D455" s="3">
        <v>0</v>
      </c>
      <c r="E455" s="3">
        <v>0</v>
      </c>
      <c r="F455" s="3">
        <v>187</v>
      </c>
    </row>
    <row r="456" spans="1:6" ht="15.75" thickBot="1" x14ac:dyDescent="0.3">
      <c r="A456" t="s">
        <v>489</v>
      </c>
      <c r="B456" t="s">
        <v>434</v>
      </c>
      <c r="C456" s="3">
        <v>221.35</v>
      </c>
      <c r="D456" s="3">
        <v>-0.55000000000000004</v>
      </c>
      <c r="E456" s="3">
        <v>-0.25</v>
      </c>
      <c r="F456" s="3">
        <v>172</v>
      </c>
    </row>
    <row r="457" spans="1:6" ht="15.75" thickBot="1" x14ac:dyDescent="0.3">
      <c r="A457" t="s">
        <v>490</v>
      </c>
      <c r="B457" t="s">
        <v>434</v>
      </c>
      <c r="C457" s="3">
        <v>42.55</v>
      </c>
      <c r="D457" s="3">
        <v>0.3</v>
      </c>
      <c r="E457" s="3">
        <v>0.71</v>
      </c>
      <c r="F457" s="3">
        <v>171</v>
      </c>
    </row>
    <row r="458" spans="1:6" ht="15.75" thickBot="1" x14ac:dyDescent="0.3">
      <c r="A458" t="s">
        <v>491</v>
      </c>
      <c r="B458" t="s">
        <v>444</v>
      </c>
      <c r="C458" s="5">
        <v>82.7</v>
      </c>
      <c r="D458" s="5">
        <v>0.85</v>
      </c>
      <c r="E458" s="5">
        <v>1.04</v>
      </c>
      <c r="F458" s="5">
        <v>164</v>
      </c>
    </row>
    <row r="459" spans="1:6" ht="15.75" thickBot="1" x14ac:dyDescent="0.3">
      <c r="A459" t="s">
        <v>492</v>
      </c>
      <c r="B459" t="s">
        <v>444</v>
      </c>
      <c r="C459" s="5">
        <v>159.69999999999999</v>
      </c>
      <c r="D459" s="5">
        <v>3.6</v>
      </c>
      <c r="E459" s="5">
        <v>2.31</v>
      </c>
      <c r="F459" s="5">
        <v>136</v>
      </c>
    </row>
    <row r="460" spans="1:6" ht="15.75" thickBot="1" x14ac:dyDescent="0.3">
      <c r="A460" t="s">
        <v>493</v>
      </c>
      <c r="B460" t="s">
        <v>442</v>
      </c>
      <c r="C460" s="3">
        <v>42.85</v>
      </c>
      <c r="D460" s="3">
        <v>-2.2000000000000002</v>
      </c>
      <c r="E460" s="3">
        <v>-4.88</v>
      </c>
      <c r="F460" s="3">
        <v>113</v>
      </c>
    </row>
    <row r="461" spans="1:6" ht="15.75" thickBot="1" x14ac:dyDescent="0.3">
      <c r="A461" t="s">
        <v>494</v>
      </c>
      <c r="B461" t="s">
        <v>434</v>
      </c>
      <c r="C461" s="3">
        <v>48.6</v>
      </c>
      <c r="D461" s="3">
        <v>-1.45</v>
      </c>
      <c r="E461" s="3">
        <v>-2.9</v>
      </c>
      <c r="F461" s="3">
        <v>108</v>
      </c>
    </row>
    <row r="462" spans="1:6" ht="15.75" thickBot="1" x14ac:dyDescent="0.3">
      <c r="A462" t="s">
        <v>495</v>
      </c>
      <c r="B462" t="s">
        <v>453</v>
      </c>
      <c r="C462" s="3">
        <v>63.05</v>
      </c>
      <c r="D462" s="3">
        <v>2.15</v>
      </c>
      <c r="E462" s="3">
        <v>3.53</v>
      </c>
      <c r="F462" s="3">
        <v>107</v>
      </c>
    </row>
    <row r="463" spans="1:6" ht="15.75" thickBot="1" x14ac:dyDescent="0.3">
      <c r="A463" t="s">
        <v>496</v>
      </c>
      <c r="B463" t="s">
        <v>442</v>
      </c>
      <c r="C463" s="5">
        <v>40.4</v>
      </c>
      <c r="D463" s="5">
        <v>-0.15</v>
      </c>
      <c r="E463" s="5">
        <v>-0.37</v>
      </c>
      <c r="F463" s="5">
        <v>82</v>
      </c>
    </row>
    <row r="464" spans="1:6" ht="15.75" thickBot="1" x14ac:dyDescent="0.3">
      <c r="A464" t="s">
        <v>497</v>
      </c>
      <c r="B464" t="s">
        <v>442</v>
      </c>
      <c r="C464" s="3">
        <v>48.45</v>
      </c>
      <c r="D464" s="3">
        <v>-0.05</v>
      </c>
      <c r="E464" s="3">
        <v>-0.1</v>
      </c>
      <c r="F464" s="3">
        <v>74</v>
      </c>
    </row>
    <row r="465" spans="1:6" ht="15.75" thickBot="1" x14ac:dyDescent="0.3">
      <c r="A465" t="s">
        <v>498</v>
      </c>
      <c r="B465" t="s">
        <v>434</v>
      </c>
      <c r="C465" s="3">
        <v>7.05</v>
      </c>
      <c r="D465" s="3">
        <v>0.3</v>
      </c>
      <c r="E465" s="3">
        <v>4.4400000000000004</v>
      </c>
      <c r="F465" s="3">
        <v>61</v>
      </c>
    </row>
    <row r="466" spans="1:6" ht="15.75" thickBot="1" x14ac:dyDescent="0.3">
      <c r="A466" t="s">
        <v>499</v>
      </c>
      <c r="B466" t="s">
        <v>444</v>
      </c>
      <c r="C466" s="5">
        <v>74.55</v>
      </c>
      <c r="D466" s="5">
        <v>2.0499999999999998</v>
      </c>
      <c r="E466" s="5">
        <v>2.83</v>
      </c>
      <c r="F466" s="5">
        <v>61</v>
      </c>
    </row>
    <row r="467" spans="1:6" ht="15.75" thickBot="1" x14ac:dyDescent="0.3">
      <c r="A467" t="s">
        <v>500</v>
      </c>
      <c r="B467" t="s">
        <v>446</v>
      </c>
      <c r="C467" s="5">
        <v>91.85</v>
      </c>
      <c r="D467" s="5">
        <v>0.25</v>
      </c>
      <c r="E467" s="5">
        <v>0.27</v>
      </c>
      <c r="F467" s="5">
        <v>61</v>
      </c>
    </row>
    <row r="468" spans="1:6" ht="15.75" thickBot="1" x14ac:dyDescent="0.3">
      <c r="A468" t="s">
        <v>501</v>
      </c>
      <c r="B468" t="s">
        <v>444</v>
      </c>
      <c r="C468" s="3">
        <v>87.8</v>
      </c>
      <c r="D468" s="3">
        <v>-2.2000000000000002</v>
      </c>
      <c r="E468" s="3">
        <v>-2.44</v>
      </c>
      <c r="F468" s="3">
        <v>49</v>
      </c>
    </row>
    <row r="469" spans="1:6" ht="15.75" thickBot="1" x14ac:dyDescent="0.3">
      <c r="A469" t="s">
        <v>502</v>
      </c>
      <c r="B469" t="s">
        <v>442</v>
      </c>
      <c r="C469" s="5">
        <v>51.1</v>
      </c>
      <c r="D469" s="5">
        <v>0.9</v>
      </c>
      <c r="E469" s="5">
        <v>1.79</v>
      </c>
      <c r="F469" s="5">
        <v>46</v>
      </c>
    </row>
    <row r="470" spans="1:6" ht="15.75" thickBot="1" x14ac:dyDescent="0.3">
      <c r="A470" t="s">
        <v>503</v>
      </c>
      <c r="B470" t="s">
        <v>442</v>
      </c>
      <c r="C470" s="5">
        <v>7.7</v>
      </c>
      <c r="D470" s="5">
        <v>-0.1</v>
      </c>
      <c r="E470" s="5">
        <v>-1.28</v>
      </c>
      <c r="F470" s="5">
        <v>23</v>
      </c>
    </row>
    <row r="471" spans="1:6" ht="15.75" thickBot="1" x14ac:dyDescent="0.3">
      <c r="C471" t="s">
        <v>539</v>
      </c>
    </row>
    <row r="472" spans="1:6" ht="26.25" thickBot="1" x14ac:dyDescent="0.3">
      <c r="A472" t="s">
        <v>0</v>
      </c>
      <c r="B472" t="s">
        <v>1</v>
      </c>
      <c r="C472" s="2" t="s">
        <v>2</v>
      </c>
      <c r="D472" t="s">
        <v>3</v>
      </c>
      <c r="E472" t="s">
        <v>4</v>
      </c>
      <c r="F472" t="s">
        <v>5</v>
      </c>
    </row>
    <row r="473" spans="1:6" ht="15.75" thickBot="1" x14ac:dyDescent="0.3">
      <c r="A473" t="s">
        <v>504</v>
      </c>
      <c r="B473" t="s">
        <v>505</v>
      </c>
      <c r="C473" s="11">
        <v>36644.800000000003</v>
      </c>
      <c r="D473" s="11">
        <v>-15.35</v>
      </c>
      <c r="E473" s="11">
        <v>-0.04</v>
      </c>
      <c r="F473" s="12">
        <v>32400</v>
      </c>
    </row>
    <row r="474" spans="1:6" ht="15.75" thickBot="1" x14ac:dyDescent="0.3">
      <c r="A474" t="s">
        <v>506</v>
      </c>
      <c r="B474" t="s">
        <v>505</v>
      </c>
      <c r="C474" s="3">
        <v>5398.5</v>
      </c>
      <c r="D474" s="3">
        <v>107.8</v>
      </c>
      <c r="E474" s="3">
        <v>2.04</v>
      </c>
      <c r="F474" s="4">
        <v>32282</v>
      </c>
    </row>
    <row r="475" spans="1:6" ht="15.75" thickBot="1" x14ac:dyDescent="0.3">
      <c r="A475" t="s">
        <v>507</v>
      </c>
      <c r="B475" t="s">
        <v>508</v>
      </c>
      <c r="C475" s="5">
        <v>820.4</v>
      </c>
      <c r="D475" s="5">
        <v>-0.05</v>
      </c>
      <c r="E475" s="5">
        <v>-0.01</v>
      </c>
      <c r="F475" s="6">
        <v>27146</v>
      </c>
    </row>
    <row r="476" spans="1:6" ht="15.75" thickBot="1" x14ac:dyDescent="0.3">
      <c r="A476" t="s">
        <v>509</v>
      </c>
      <c r="B476" t="s">
        <v>510</v>
      </c>
      <c r="C476" s="5">
        <v>1545.85</v>
      </c>
      <c r="D476" s="5">
        <v>-8.3000000000000007</v>
      </c>
      <c r="E476" s="5">
        <v>-0.53</v>
      </c>
      <c r="F476" s="6">
        <v>19612</v>
      </c>
    </row>
    <row r="477" spans="1:6" ht="15.75" thickBot="1" x14ac:dyDescent="0.3">
      <c r="A477" t="s">
        <v>511</v>
      </c>
      <c r="B477" t="s">
        <v>508</v>
      </c>
      <c r="C477" s="3">
        <v>986.1</v>
      </c>
      <c r="D477" s="3">
        <v>-12.85</v>
      </c>
      <c r="E477" s="3">
        <v>-1.29</v>
      </c>
      <c r="F477" s="4">
        <v>18995</v>
      </c>
    </row>
    <row r="478" spans="1:6" ht="15.75" thickBot="1" x14ac:dyDescent="0.3">
      <c r="A478" t="s">
        <v>512</v>
      </c>
      <c r="B478" t="s">
        <v>510</v>
      </c>
      <c r="C478" s="3">
        <v>283.8</v>
      </c>
      <c r="D478" s="3">
        <v>0.65</v>
      </c>
      <c r="E478" s="3">
        <v>0.23</v>
      </c>
      <c r="F478" s="4">
        <v>18168</v>
      </c>
    </row>
    <row r="479" spans="1:6" ht="15.75" thickBot="1" x14ac:dyDescent="0.3">
      <c r="A479" t="s">
        <v>513</v>
      </c>
      <c r="B479" t="s">
        <v>510</v>
      </c>
      <c r="C479" s="3">
        <v>995.8</v>
      </c>
      <c r="D479" s="3">
        <v>1.35</v>
      </c>
      <c r="E479" s="3">
        <v>0.14000000000000001</v>
      </c>
      <c r="F479" s="4">
        <v>11462</v>
      </c>
    </row>
    <row r="480" spans="1:6" ht="15.75" thickBot="1" x14ac:dyDescent="0.3">
      <c r="A480" t="s">
        <v>514</v>
      </c>
      <c r="B480" t="s">
        <v>510</v>
      </c>
      <c r="C480" s="5">
        <v>760.9</v>
      </c>
      <c r="D480" s="5">
        <v>-2.7</v>
      </c>
      <c r="E480" s="5">
        <v>-0.35</v>
      </c>
      <c r="F480" s="6">
        <v>10547</v>
      </c>
    </row>
    <row r="481" spans="1:6" ht="15.75" thickBot="1" x14ac:dyDescent="0.3">
      <c r="A481" t="s">
        <v>515</v>
      </c>
      <c r="B481" t="s">
        <v>508</v>
      </c>
      <c r="C481" s="5">
        <v>3046.3</v>
      </c>
      <c r="D481" s="5">
        <v>-87.45</v>
      </c>
      <c r="E481" s="5">
        <v>-2.79</v>
      </c>
      <c r="F481" s="6">
        <v>10264</v>
      </c>
    </row>
    <row r="482" spans="1:6" ht="15.75" thickBot="1" x14ac:dyDescent="0.3">
      <c r="A482" t="s">
        <v>516</v>
      </c>
      <c r="B482" t="s">
        <v>510</v>
      </c>
      <c r="C482" s="5">
        <v>226.35</v>
      </c>
      <c r="D482" s="5">
        <v>-2.85</v>
      </c>
      <c r="E482" s="5">
        <v>-1.24</v>
      </c>
      <c r="F482" s="6">
        <v>8709</v>
      </c>
    </row>
    <row r="483" spans="1:6" ht="15.75" thickBot="1" x14ac:dyDescent="0.3">
      <c r="A483" t="s">
        <v>517</v>
      </c>
      <c r="B483" t="s">
        <v>510</v>
      </c>
      <c r="C483" s="3">
        <v>2325.0500000000002</v>
      </c>
      <c r="D483" s="3">
        <v>-64.75</v>
      </c>
      <c r="E483" s="3">
        <v>-2.71</v>
      </c>
      <c r="F483" s="4">
        <v>6051</v>
      </c>
    </row>
    <row r="484" spans="1:6" ht="15.75" thickBot="1" x14ac:dyDescent="0.3">
      <c r="A484" t="s">
        <v>518</v>
      </c>
      <c r="B484" t="s">
        <v>510</v>
      </c>
      <c r="C484" s="3">
        <v>866.35</v>
      </c>
      <c r="D484" s="3">
        <v>-2.6</v>
      </c>
      <c r="E484" s="3">
        <v>-0.3</v>
      </c>
      <c r="F484" s="4">
        <v>5974</v>
      </c>
    </row>
    <row r="485" spans="1:6" ht="15.75" thickBot="1" x14ac:dyDescent="0.3">
      <c r="A485" t="s">
        <v>519</v>
      </c>
      <c r="B485" t="s">
        <v>520</v>
      </c>
      <c r="C485" s="3">
        <v>2008.55</v>
      </c>
      <c r="D485" s="3">
        <v>-10.15</v>
      </c>
      <c r="E485" s="3">
        <v>-0.5</v>
      </c>
      <c r="F485" s="4">
        <v>4917</v>
      </c>
    </row>
    <row r="486" spans="1:6" ht="15.75" thickBot="1" x14ac:dyDescent="0.3">
      <c r="A486" t="s">
        <v>521</v>
      </c>
      <c r="B486" t="s">
        <v>510</v>
      </c>
      <c r="C486" s="3">
        <v>1042.8</v>
      </c>
      <c r="D486" s="3">
        <v>4.45</v>
      </c>
      <c r="E486" s="3">
        <v>0.43</v>
      </c>
      <c r="F486" s="4">
        <v>4225</v>
      </c>
    </row>
    <row r="487" spans="1:6" ht="15.75" thickBot="1" x14ac:dyDescent="0.3">
      <c r="A487" t="s">
        <v>522</v>
      </c>
      <c r="B487" t="s">
        <v>520</v>
      </c>
      <c r="C487" s="5">
        <v>2983.45</v>
      </c>
      <c r="D487" s="5">
        <v>-22.45</v>
      </c>
      <c r="E487" s="5">
        <v>-0.75</v>
      </c>
      <c r="F487" s="6">
        <v>3740</v>
      </c>
    </row>
    <row r="488" spans="1:6" ht="15.75" thickBot="1" x14ac:dyDescent="0.3">
      <c r="A488" t="s">
        <v>523</v>
      </c>
      <c r="B488" t="s">
        <v>510</v>
      </c>
      <c r="C488" s="5">
        <v>506.3</v>
      </c>
      <c r="D488" s="5">
        <v>-11.35</v>
      </c>
      <c r="E488" s="5">
        <v>-2.19</v>
      </c>
      <c r="F488" s="6">
        <v>3660</v>
      </c>
    </row>
    <row r="489" spans="1:6" ht="15.75" thickBot="1" x14ac:dyDescent="0.3">
      <c r="A489" t="s">
        <v>524</v>
      </c>
      <c r="B489" t="s">
        <v>510</v>
      </c>
      <c r="C489" s="5">
        <v>1051.8499999999999</v>
      </c>
      <c r="D489" s="5">
        <v>14.3</v>
      </c>
      <c r="E489" s="5">
        <v>1.38</v>
      </c>
      <c r="F489" s="6">
        <v>1881</v>
      </c>
    </row>
    <row r="490" spans="1:6" ht="15.75" thickBot="1" x14ac:dyDescent="0.3">
      <c r="A490" t="s">
        <v>525</v>
      </c>
      <c r="B490" t="s">
        <v>510</v>
      </c>
      <c r="C490" s="5">
        <v>462.8</v>
      </c>
      <c r="D490" s="5">
        <v>-7.25</v>
      </c>
      <c r="E490" s="5">
        <v>-1.54</v>
      </c>
      <c r="F490" s="6">
        <v>1530</v>
      </c>
    </row>
    <row r="491" spans="1:6" ht="15.75" thickBot="1" x14ac:dyDescent="0.3">
      <c r="A491" t="s">
        <v>526</v>
      </c>
      <c r="B491" t="s">
        <v>527</v>
      </c>
      <c r="C491" s="5">
        <v>856.55</v>
      </c>
      <c r="D491" s="5">
        <v>1.2</v>
      </c>
      <c r="E491" s="5">
        <v>0.14000000000000001</v>
      </c>
      <c r="F491" s="6">
        <v>1370</v>
      </c>
    </row>
    <row r="492" spans="1:6" ht="15.75" thickBot="1" x14ac:dyDescent="0.3">
      <c r="A492" t="s">
        <v>528</v>
      </c>
      <c r="B492" t="s">
        <v>527</v>
      </c>
      <c r="C492" s="5">
        <v>307.45</v>
      </c>
      <c r="D492" s="5">
        <v>0.35</v>
      </c>
      <c r="E492" s="5">
        <v>0.11</v>
      </c>
      <c r="F492" s="6">
        <v>1092</v>
      </c>
    </row>
    <row r="493" spans="1:6" ht="15.75" thickBot="1" x14ac:dyDescent="0.3">
      <c r="A493" t="s">
        <v>529</v>
      </c>
      <c r="B493" t="s">
        <v>508</v>
      </c>
      <c r="C493" s="5">
        <v>583.70000000000005</v>
      </c>
      <c r="D493" s="5">
        <v>-1.75</v>
      </c>
      <c r="E493" s="5">
        <v>-0.3</v>
      </c>
      <c r="F493" s="5">
        <v>921</v>
      </c>
    </row>
    <row r="494" spans="1:6" ht="15.75" thickBot="1" x14ac:dyDescent="0.3">
      <c r="A494" t="s">
        <v>530</v>
      </c>
      <c r="B494" t="s">
        <v>527</v>
      </c>
      <c r="C494" s="3">
        <v>342.8</v>
      </c>
      <c r="D494" s="3">
        <v>0.05</v>
      </c>
      <c r="E494" s="3">
        <v>0.01</v>
      </c>
      <c r="F494" s="3">
        <v>639</v>
      </c>
    </row>
    <row r="495" spans="1:6" ht="15.75" thickBot="1" x14ac:dyDescent="0.3">
      <c r="A495" t="s">
        <v>531</v>
      </c>
      <c r="B495" t="s">
        <v>527</v>
      </c>
      <c r="C495" s="5">
        <v>16.95</v>
      </c>
      <c r="D495" s="5">
        <v>0.05</v>
      </c>
      <c r="E495" s="5">
        <v>0.3</v>
      </c>
      <c r="F495" s="5">
        <v>558</v>
      </c>
    </row>
    <row r="496" spans="1:6" ht="15.75" thickBot="1" x14ac:dyDescent="0.3">
      <c r="A496" t="s">
        <v>532</v>
      </c>
      <c r="B496" t="s">
        <v>505</v>
      </c>
      <c r="C496" s="3">
        <v>224</v>
      </c>
      <c r="D496" s="3">
        <v>-4.0999999999999996</v>
      </c>
      <c r="E496" s="3">
        <v>-1.8</v>
      </c>
      <c r="F496" s="3">
        <v>470</v>
      </c>
    </row>
    <row r="497" spans="1:6" ht="15.75" thickBot="1" x14ac:dyDescent="0.3">
      <c r="A497" t="s">
        <v>533</v>
      </c>
      <c r="B497" t="s">
        <v>505</v>
      </c>
      <c r="C497" s="3">
        <v>16.55</v>
      </c>
      <c r="D497" s="3">
        <v>-0.25</v>
      </c>
      <c r="E497" s="3">
        <v>-1.49</v>
      </c>
      <c r="F497" s="3">
        <v>382</v>
      </c>
    </row>
    <row r="498" spans="1:6" ht="15.75" thickBot="1" x14ac:dyDescent="0.3">
      <c r="A498" t="s">
        <v>534</v>
      </c>
      <c r="B498" t="s">
        <v>505</v>
      </c>
      <c r="C498" s="5">
        <v>107.35</v>
      </c>
      <c r="D498" s="5">
        <v>-1.6</v>
      </c>
      <c r="E498" s="5">
        <v>-1.47</v>
      </c>
      <c r="F498" s="5">
        <v>250</v>
      </c>
    </row>
    <row r="499" spans="1:6" ht="15.75" thickBot="1" x14ac:dyDescent="0.3">
      <c r="A499" t="s">
        <v>535</v>
      </c>
      <c r="B499" t="s">
        <v>527</v>
      </c>
      <c r="C499" s="3">
        <v>9.0500000000000007</v>
      </c>
      <c r="D499" s="3">
        <v>0.4</v>
      </c>
      <c r="E499" s="3">
        <v>4.62</v>
      </c>
      <c r="F499" s="3">
        <v>235</v>
      </c>
    </row>
    <row r="500" spans="1:6" ht="15.75" thickBot="1" x14ac:dyDescent="0.3">
      <c r="A500" t="s">
        <v>536</v>
      </c>
      <c r="B500" t="s">
        <v>527</v>
      </c>
      <c r="C500" s="3">
        <v>56.85</v>
      </c>
      <c r="D500" s="3">
        <v>-0.45</v>
      </c>
      <c r="E500" s="3">
        <v>-0.79</v>
      </c>
      <c r="F500" s="3">
        <v>106</v>
      </c>
    </row>
    <row r="501" spans="1:6" ht="15.75" thickBot="1" x14ac:dyDescent="0.3">
      <c r="A501" t="s">
        <v>537</v>
      </c>
      <c r="B501" t="s">
        <v>527</v>
      </c>
      <c r="C501" s="3">
        <v>6.7</v>
      </c>
      <c r="D501" s="3">
        <v>-0.05</v>
      </c>
      <c r="E501" s="3">
        <v>-0.74</v>
      </c>
      <c r="F501" s="3">
        <v>81</v>
      </c>
    </row>
    <row r="502" spans="1:6" ht="15.75" thickBot="1" x14ac:dyDescent="0.3">
      <c r="A502" t="s">
        <v>538</v>
      </c>
      <c r="B502" t="s">
        <v>527</v>
      </c>
      <c r="C502" s="5">
        <v>8.6</v>
      </c>
      <c r="D502" s="5">
        <v>0.35</v>
      </c>
      <c r="E502" s="5">
        <v>4.24</v>
      </c>
      <c r="F502" s="5">
        <v>74</v>
      </c>
    </row>
    <row r="504" spans="1:6" ht="15.75" thickBot="1" x14ac:dyDescent="0.3">
      <c r="C504" t="s">
        <v>542</v>
      </c>
    </row>
    <row r="505" spans="1:6" ht="26.25" thickBot="1" x14ac:dyDescent="0.3">
      <c r="A505" t="s">
        <v>0</v>
      </c>
      <c r="B505" t="s">
        <v>1</v>
      </c>
      <c r="C505" s="2" t="s">
        <v>2</v>
      </c>
      <c r="D505" t="s">
        <v>3</v>
      </c>
      <c r="E505" t="s">
        <v>4</v>
      </c>
      <c r="F505" t="s">
        <v>5</v>
      </c>
    </row>
    <row r="506" spans="1:6" ht="15.75" thickBot="1" x14ac:dyDescent="0.3">
      <c r="A506" s="1" t="s">
        <v>543</v>
      </c>
      <c r="B506" s="1" t="s">
        <v>544</v>
      </c>
      <c r="C506" s="7">
        <v>956.3</v>
      </c>
      <c r="D506" s="7">
        <v>-17.149999999999999</v>
      </c>
      <c r="E506" s="7">
        <v>-1.76</v>
      </c>
      <c r="F506" s="8">
        <v>6187</v>
      </c>
    </row>
    <row r="507" spans="1:6" ht="15.75" thickBot="1" x14ac:dyDescent="0.3">
      <c r="A507" s="1" t="s">
        <v>545</v>
      </c>
      <c r="B507" s="1" t="s">
        <v>546</v>
      </c>
      <c r="C507" s="3">
        <v>454.65</v>
      </c>
      <c r="D507" s="3">
        <v>9.5500000000000007</v>
      </c>
      <c r="E507" s="3">
        <v>2.15</v>
      </c>
      <c r="F507" s="4">
        <v>3283</v>
      </c>
    </row>
    <row r="508" spans="1:6" ht="15.75" thickBot="1" x14ac:dyDescent="0.3">
      <c r="A508" s="1" t="s">
        <v>547</v>
      </c>
      <c r="B508" s="1" t="s">
        <v>548</v>
      </c>
      <c r="C508" s="5">
        <v>629.9</v>
      </c>
      <c r="D508" s="5">
        <v>8.9</v>
      </c>
      <c r="E508" s="5">
        <v>1.43</v>
      </c>
      <c r="F508" s="6">
        <v>2758</v>
      </c>
    </row>
    <row r="509" spans="1:6" ht="15.75" thickBot="1" x14ac:dyDescent="0.3">
      <c r="A509" s="1" t="s">
        <v>549</v>
      </c>
      <c r="B509" s="1" t="s">
        <v>546</v>
      </c>
      <c r="C509" s="5">
        <v>306.35000000000002</v>
      </c>
      <c r="D509" s="5">
        <v>-2.2000000000000002</v>
      </c>
      <c r="E509" s="5">
        <v>-0.71</v>
      </c>
      <c r="F509" s="6">
        <v>2314</v>
      </c>
    </row>
    <row r="510" spans="1:6" ht="15.75" thickBot="1" x14ac:dyDescent="0.3">
      <c r="A510" s="1" t="s">
        <v>550</v>
      </c>
      <c r="B510" s="1" t="s">
        <v>544</v>
      </c>
      <c r="C510" s="3">
        <v>2283.3000000000002</v>
      </c>
      <c r="D510" s="3">
        <v>-23.65</v>
      </c>
      <c r="E510" s="3">
        <v>-1.03</v>
      </c>
      <c r="F510" s="4">
        <v>2078</v>
      </c>
    </row>
    <row r="511" spans="1:6" ht="15.75" thickBot="1" x14ac:dyDescent="0.3">
      <c r="A511" s="1" t="s">
        <v>551</v>
      </c>
      <c r="B511" s="1" t="s">
        <v>548</v>
      </c>
      <c r="C511" s="3">
        <v>606.15</v>
      </c>
      <c r="D511" s="3">
        <v>-8.5500000000000007</v>
      </c>
      <c r="E511" s="3">
        <v>-1.39</v>
      </c>
      <c r="F511" s="4">
        <v>1591</v>
      </c>
    </row>
    <row r="512" spans="1:6" ht="15.75" thickBot="1" x14ac:dyDescent="0.3">
      <c r="A512" s="1" t="s">
        <v>552</v>
      </c>
      <c r="B512" s="1" t="s">
        <v>548</v>
      </c>
      <c r="C512" s="3">
        <v>92.35</v>
      </c>
      <c r="D512" s="3">
        <v>8.9</v>
      </c>
      <c r="E512" s="3">
        <v>10.67</v>
      </c>
      <c r="F512" s="3">
        <v>770</v>
      </c>
    </row>
    <row r="513" spans="1:6" ht="15.75" thickBot="1" x14ac:dyDescent="0.3">
      <c r="A513" s="1" t="s">
        <v>553</v>
      </c>
      <c r="B513" s="1" t="s">
        <v>544</v>
      </c>
      <c r="C513" s="5">
        <v>203.45</v>
      </c>
      <c r="D513" s="5">
        <v>-2.25</v>
      </c>
      <c r="E513" s="5">
        <v>-1.0900000000000001</v>
      </c>
      <c r="F513" s="5">
        <v>748</v>
      </c>
    </row>
    <row r="514" spans="1:6" ht="15.75" thickBot="1" x14ac:dyDescent="0.3">
      <c r="A514" s="1" t="s">
        <v>554</v>
      </c>
      <c r="B514" s="1" t="s">
        <v>544</v>
      </c>
      <c r="C514" s="3">
        <v>252.65</v>
      </c>
      <c r="D514" s="3">
        <v>1.55</v>
      </c>
      <c r="E514" s="3">
        <v>0.62</v>
      </c>
      <c r="F514" s="3">
        <v>518</v>
      </c>
    </row>
    <row r="515" spans="1:6" ht="15.75" thickBot="1" x14ac:dyDescent="0.3">
      <c r="A515" s="1" t="s">
        <v>555</v>
      </c>
      <c r="B515" s="1" t="s">
        <v>546</v>
      </c>
      <c r="C515" s="3">
        <v>410</v>
      </c>
      <c r="D515" s="3">
        <v>-19</v>
      </c>
      <c r="E515" s="3">
        <v>-4.43</v>
      </c>
      <c r="F515" s="3">
        <v>415</v>
      </c>
    </row>
    <row r="516" spans="1:6" ht="15.75" thickBot="1" x14ac:dyDescent="0.3">
      <c r="A516" s="1" t="s">
        <v>556</v>
      </c>
      <c r="B516" s="1" t="s">
        <v>557</v>
      </c>
      <c r="C516" s="5">
        <v>120.8</v>
      </c>
      <c r="D516" s="5">
        <v>-0.25</v>
      </c>
      <c r="E516" s="5">
        <v>-0.21</v>
      </c>
      <c r="F516" s="5">
        <v>259</v>
      </c>
    </row>
    <row r="517" spans="1:6" ht="15.75" thickBot="1" x14ac:dyDescent="0.3">
      <c r="A517" s="1" t="s">
        <v>558</v>
      </c>
      <c r="B517" s="1" t="s">
        <v>546</v>
      </c>
      <c r="C517" s="5">
        <v>104.7</v>
      </c>
      <c r="D517" s="5">
        <v>0.3</v>
      </c>
      <c r="E517" s="5">
        <v>0.28999999999999998</v>
      </c>
      <c r="F517" s="5">
        <v>185</v>
      </c>
    </row>
    <row r="518" spans="1:6" ht="15.75" thickBot="1" x14ac:dyDescent="0.3">
      <c r="A518" s="1" t="s">
        <v>559</v>
      </c>
      <c r="B518" s="1" t="s">
        <v>544</v>
      </c>
      <c r="C518" s="3">
        <v>113.1</v>
      </c>
      <c r="D518" s="3">
        <v>-0.35</v>
      </c>
      <c r="E518" s="3">
        <v>-0.31</v>
      </c>
      <c r="F518" s="3">
        <v>178</v>
      </c>
    </row>
    <row r="519" spans="1:6" ht="15.75" thickBot="1" x14ac:dyDescent="0.3">
      <c r="A519" s="1" t="s">
        <v>560</v>
      </c>
      <c r="B519" s="1" t="s">
        <v>561</v>
      </c>
      <c r="C519" s="5">
        <v>24.25</v>
      </c>
      <c r="D519" s="5">
        <v>-1.65</v>
      </c>
      <c r="E519" s="5">
        <v>-6.37</v>
      </c>
      <c r="F519" s="5">
        <v>37</v>
      </c>
    </row>
    <row r="520" spans="1:6" ht="15.75" thickBot="1" x14ac:dyDescent="0.3">
      <c r="A520" s="1" t="s">
        <v>562</v>
      </c>
      <c r="B520" s="1" t="s">
        <v>561</v>
      </c>
      <c r="C520" s="3">
        <v>1.4</v>
      </c>
      <c r="D520" s="3">
        <v>0.05</v>
      </c>
      <c r="E520" s="3">
        <v>3.7</v>
      </c>
      <c r="F520" s="3">
        <v>35</v>
      </c>
    </row>
    <row r="521" spans="1:6" ht="15.75" thickBot="1" x14ac:dyDescent="0.3">
      <c r="A521" s="1" t="s">
        <v>563</v>
      </c>
      <c r="B521" s="1" t="s">
        <v>561</v>
      </c>
      <c r="C521" s="3">
        <v>1.75</v>
      </c>
      <c r="D521" s="3">
        <v>0</v>
      </c>
      <c r="E521" s="3">
        <v>0</v>
      </c>
      <c r="F521" s="3">
        <v>16</v>
      </c>
    </row>
    <row r="522" spans="1:6" ht="15.75" thickBot="1" x14ac:dyDescent="0.3">
      <c r="A522" s="1" t="s">
        <v>564</v>
      </c>
      <c r="B522" s="1" t="s">
        <v>544</v>
      </c>
      <c r="C522" s="5">
        <v>11.6</v>
      </c>
      <c r="D522" s="5">
        <v>0.55000000000000004</v>
      </c>
      <c r="E522" s="5">
        <v>4.9800000000000004</v>
      </c>
      <c r="F522" s="5">
        <v>12</v>
      </c>
    </row>
    <row r="523" spans="1:6" ht="15.75" thickBot="1" x14ac:dyDescent="0.3">
      <c r="A523" s="1" t="s">
        <v>565</v>
      </c>
      <c r="B523" s="1" t="s">
        <v>544</v>
      </c>
      <c r="C523" s="5">
        <v>1.6</v>
      </c>
      <c r="D523" s="5">
        <v>0.05</v>
      </c>
      <c r="E523" s="5">
        <v>3.23</v>
      </c>
      <c r="F523" s="5">
        <v>10</v>
      </c>
    </row>
    <row r="525" spans="1:6" ht="15.75" thickBot="1" x14ac:dyDescent="0.3">
      <c r="C525" t="s">
        <v>567</v>
      </c>
    </row>
    <row r="526" spans="1:6" ht="26.25" thickBot="1" x14ac:dyDescent="0.3">
      <c r="A526" t="s">
        <v>0</v>
      </c>
      <c r="B526" t="s">
        <v>1</v>
      </c>
      <c r="C526" s="2" t="s">
        <v>2</v>
      </c>
      <c r="D526" t="s">
        <v>3</v>
      </c>
      <c r="E526" t="s">
        <v>4</v>
      </c>
      <c r="F526" t="s">
        <v>5</v>
      </c>
    </row>
    <row r="527" spans="1:6" ht="15.75" thickBot="1" x14ac:dyDescent="0.3">
      <c r="A527" t="s">
        <v>568</v>
      </c>
      <c r="B527" t="s">
        <v>569</v>
      </c>
      <c r="C527" s="11">
        <v>3429.3</v>
      </c>
      <c r="D527" s="11">
        <v>-13.1</v>
      </c>
      <c r="E527" s="11">
        <v>-0.38</v>
      </c>
      <c r="F527" s="12">
        <v>304449</v>
      </c>
    </row>
    <row r="528" spans="1:6" ht="15.75" thickBot="1" x14ac:dyDescent="0.3">
      <c r="A528" t="s">
        <v>570</v>
      </c>
      <c r="B528" t="s">
        <v>569</v>
      </c>
      <c r="C528" s="3">
        <v>321.64999999999998</v>
      </c>
      <c r="D528" s="3">
        <v>-5.6</v>
      </c>
      <c r="E528" s="3">
        <v>-1.71</v>
      </c>
      <c r="F528" s="4">
        <v>33132</v>
      </c>
    </row>
    <row r="529" spans="1:6" ht="15.75" thickBot="1" x14ac:dyDescent="0.3">
      <c r="A529" t="s">
        <v>571</v>
      </c>
      <c r="B529" t="s">
        <v>569</v>
      </c>
      <c r="C529" s="3">
        <v>343.15</v>
      </c>
      <c r="D529" s="3">
        <v>-2.75</v>
      </c>
      <c r="E529" s="3">
        <v>-0.8</v>
      </c>
      <c r="F529" s="4">
        <v>10132</v>
      </c>
    </row>
    <row r="530" spans="1:6" ht="15.75" thickBot="1" x14ac:dyDescent="0.3">
      <c r="A530" t="s">
        <v>572</v>
      </c>
      <c r="B530" t="s">
        <v>569</v>
      </c>
      <c r="C530" s="5">
        <v>419.55</v>
      </c>
      <c r="D530" s="5">
        <v>0.95</v>
      </c>
      <c r="E530" s="5">
        <v>0.23</v>
      </c>
      <c r="F530" s="6">
        <v>6942</v>
      </c>
    </row>
    <row r="531" spans="1:6" ht="15.75" thickBot="1" x14ac:dyDescent="0.3">
      <c r="A531" t="s">
        <v>573</v>
      </c>
      <c r="B531" t="s">
        <v>569</v>
      </c>
      <c r="C531" s="5">
        <v>721.45</v>
      </c>
      <c r="D531" s="5">
        <v>-6.15</v>
      </c>
      <c r="E531" s="5">
        <v>-0.85</v>
      </c>
      <c r="F531" s="6">
        <v>5603</v>
      </c>
    </row>
    <row r="532" spans="1:6" ht="15.75" thickBot="1" x14ac:dyDescent="0.3">
      <c r="A532" t="s">
        <v>574</v>
      </c>
      <c r="B532" t="s">
        <v>569</v>
      </c>
      <c r="C532" s="3">
        <v>1412.5</v>
      </c>
      <c r="D532" s="3">
        <v>-36.200000000000003</v>
      </c>
      <c r="E532" s="3">
        <v>-2.5</v>
      </c>
      <c r="F532" s="4">
        <v>3876</v>
      </c>
    </row>
    <row r="533" spans="1:6" ht="15.75" thickBot="1" x14ac:dyDescent="0.3">
      <c r="A533" t="s">
        <v>575</v>
      </c>
      <c r="B533" t="s">
        <v>569</v>
      </c>
      <c r="C533" s="3">
        <v>185.6</v>
      </c>
      <c r="D533" s="3">
        <v>9.85</v>
      </c>
      <c r="E533" s="3">
        <v>5.6</v>
      </c>
      <c r="F533" s="4">
        <v>1982</v>
      </c>
    </row>
    <row r="534" spans="1:6" ht="15.75" thickBot="1" x14ac:dyDescent="0.3">
      <c r="A534" t="s">
        <v>576</v>
      </c>
      <c r="B534" t="s">
        <v>569</v>
      </c>
      <c r="C534" s="5">
        <v>28.7</v>
      </c>
      <c r="D534" s="5">
        <v>-0.05</v>
      </c>
      <c r="E534" s="5">
        <v>-0.17</v>
      </c>
      <c r="F534" s="6">
        <v>1336</v>
      </c>
    </row>
    <row r="535" spans="1:6" ht="15.75" thickBot="1" x14ac:dyDescent="0.3">
      <c r="A535" t="s">
        <v>577</v>
      </c>
      <c r="B535" t="s">
        <v>569</v>
      </c>
      <c r="C535" s="5">
        <v>989.35</v>
      </c>
      <c r="D535" s="5">
        <v>47.1</v>
      </c>
      <c r="E535" s="5">
        <v>5</v>
      </c>
      <c r="F535" s="6">
        <v>1063</v>
      </c>
    </row>
    <row r="536" spans="1:6" ht="15.75" thickBot="1" x14ac:dyDescent="0.3">
      <c r="A536" t="s">
        <v>578</v>
      </c>
      <c r="B536" t="s">
        <v>569</v>
      </c>
      <c r="C536" s="3">
        <v>100</v>
      </c>
      <c r="D536" s="3">
        <v>0.45</v>
      </c>
      <c r="E536" s="3">
        <v>0.45</v>
      </c>
      <c r="F536" s="3">
        <v>961</v>
      </c>
    </row>
    <row r="537" spans="1:6" ht="15.75" thickBot="1" x14ac:dyDescent="0.3">
      <c r="A537" t="s">
        <v>579</v>
      </c>
      <c r="B537" t="s">
        <v>569</v>
      </c>
      <c r="C537" s="5">
        <v>125.95</v>
      </c>
      <c r="D537" s="5">
        <v>-1</v>
      </c>
      <c r="E537" s="5">
        <v>-0.79</v>
      </c>
      <c r="F537" s="5">
        <v>840</v>
      </c>
    </row>
    <row r="538" spans="1:6" ht="15.75" thickBot="1" x14ac:dyDescent="0.3">
      <c r="A538" t="s">
        <v>580</v>
      </c>
      <c r="B538" t="s">
        <v>569</v>
      </c>
      <c r="C538" s="5">
        <v>44.65</v>
      </c>
      <c r="D538" s="5">
        <v>-0.9</v>
      </c>
      <c r="E538" s="5">
        <v>-1.98</v>
      </c>
      <c r="F538" s="5">
        <v>527</v>
      </c>
    </row>
    <row r="539" spans="1:6" ht="15.75" thickBot="1" x14ac:dyDescent="0.3">
      <c r="A539" t="s">
        <v>581</v>
      </c>
      <c r="B539" t="s">
        <v>569</v>
      </c>
      <c r="C539" s="5">
        <v>14.4</v>
      </c>
      <c r="D539" s="5">
        <v>-0.2</v>
      </c>
      <c r="E539" s="5">
        <v>-1.37</v>
      </c>
      <c r="F539" s="5">
        <v>77</v>
      </c>
    </row>
    <row r="540" spans="1:6" ht="15.75" thickBot="1" x14ac:dyDescent="0.3">
      <c r="A540" t="s">
        <v>582</v>
      </c>
      <c r="B540" t="s">
        <v>569</v>
      </c>
      <c r="C540" s="3">
        <v>7.4</v>
      </c>
      <c r="D540" s="3">
        <v>-0.1</v>
      </c>
      <c r="E540" s="3">
        <v>-1.33</v>
      </c>
      <c r="F540" s="3">
        <v>73</v>
      </c>
    </row>
    <row r="541" spans="1:6" ht="15.75" thickBot="1" x14ac:dyDescent="0.3">
      <c r="A541" t="s">
        <v>583</v>
      </c>
      <c r="B541" t="s">
        <v>569</v>
      </c>
      <c r="C541" s="3">
        <v>5.75</v>
      </c>
      <c r="D541" s="3">
        <v>0</v>
      </c>
      <c r="E541" s="3">
        <v>0</v>
      </c>
      <c r="F541" s="3">
        <v>17</v>
      </c>
    </row>
    <row r="543" spans="1:6" ht="15.75" thickBot="1" x14ac:dyDescent="0.3">
      <c r="C543" t="s">
        <v>584</v>
      </c>
    </row>
    <row r="544" spans="1:6" ht="26.25" thickBot="1" x14ac:dyDescent="0.3">
      <c r="A544" t="s">
        <v>0</v>
      </c>
      <c r="B544" t="s">
        <v>1</v>
      </c>
      <c r="C544" s="2" t="s">
        <v>2</v>
      </c>
      <c r="D544" t="s">
        <v>3</v>
      </c>
      <c r="E544" t="s">
        <v>4</v>
      </c>
      <c r="F544" t="s">
        <v>5</v>
      </c>
    </row>
    <row r="545" spans="1:6" ht="15.75" thickBot="1" x14ac:dyDescent="0.3">
      <c r="A545" t="s">
        <v>585</v>
      </c>
      <c r="B545" t="s">
        <v>584</v>
      </c>
      <c r="C545" s="7">
        <v>437.2</v>
      </c>
      <c r="D545" s="7">
        <v>1.95</v>
      </c>
      <c r="E545" s="7">
        <v>0.45</v>
      </c>
      <c r="F545" s="8">
        <v>545318</v>
      </c>
    </row>
    <row r="546" spans="1:6" ht="15.75" thickBot="1" x14ac:dyDescent="0.3">
      <c r="A546" t="s">
        <v>586</v>
      </c>
      <c r="B546" t="s">
        <v>584</v>
      </c>
      <c r="C546" s="3">
        <v>2003.25</v>
      </c>
      <c r="D546" s="3">
        <v>27.35</v>
      </c>
      <c r="E546" s="3">
        <v>1.38</v>
      </c>
      <c r="F546" s="4">
        <v>131904</v>
      </c>
    </row>
    <row r="547" spans="1:6" ht="15.75" thickBot="1" x14ac:dyDescent="0.3">
      <c r="A547" t="s">
        <v>587</v>
      </c>
      <c r="B547" t="s">
        <v>584</v>
      </c>
      <c r="C547" s="5">
        <v>2351.6999999999998</v>
      </c>
      <c r="D547" s="5">
        <v>0.1</v>
      </c>
      <c r="E547" s="5">
        <v>0</v>
      </c>
      <c r="F547" s="6">
        <v>69710</v>
      </c>
    </row>
    <row r="548" spans="1:6" ht="15.75" thickBot="1" x14ac:dyDescent="0.3">
      <c r="A548" t="s">
        <v>588</v>
      </c>
      <c r="B548" t="s">
        <v>584</v>
      </c>
      <c r="C548" s="5">
        <v>5703.75</v>
      </c>
      <c r="D548" s="5">
        <v>-158.85</v>
      </c>
      <c r="E548" s="5">
        <v>-2.71</v>
      </c>
      <c r="F548" s="6">
        <v>48644</v>
      </c>
    </row>
    <row r="549" spans="1:6" ht="15.75" thickBot="1" x14ac:dyDescent="0.3">
      <c r="A549" t="s">
        <v>589</v>
      </c>
      <c r="B549" t="s">
        <v>584</v>
      </c>
      <c r="C549" s="3">
        <v>30247.9</v>
      </c>
      <c r="D549" s="3">
        <v>-176.1</v>
      </c>
      <c r="E549" s="3">
        <v>-0.57999999999999996</v>
      </c>
      <c r="F549" s="4">
        <v>34074</v>
      </c>
    </row>
    <row r="550" spans="1:6" ht="15.75" thickBot="1" x14ac:dyDescent="0.3">
      <c r="A550" t="s">
        <v>590</v>
      </c>
      <c r="B550" t="s">
        <v>584</v>
      </c>
      <c r="C550" s="3">
        <v>569.1</v>
      </c>
      <c r="D550" s="3">
        <v>6.7</v>
      </c>
      <c r="E550" s="3">
        <v>1.19</v>
      </c>
      <c r="F550" s="4">
        <v>33251</v>
      </c>
    </row>
    <row r="551" spans="1:6" ht="15.75" thickBot="1" x14ac:dyDescent="0.3">
      <c r="A551" t="s">
        <v>591</v>
      </c>
      <c r="B551" t="s">
        <v>584</v>
      </c>
      <c r="C551" s="3">
        <v>284.8</v>
      </c>
      <c r="D551" s="3">
        <v>2.1</v>
      </c>
      <c r="E551" s="3">
        <v>0.74</v>
      </c>
      <c r="F551" s="4">
        <v>16069</v>
      </c>
    </row>
    <row r="552" spans="1:6" ht="15.75" thickBot="1" x14ac:dyDescent="0.3">
      <c r="A552" t="s">
        <v>592</v>
      </c>
      <c r="B552" t="s">
        <v>584</v>
      </c>
      <c r="C552" s="5">
        <v>957.9</v>
      </c>
      <c r="D552" s="5">
        <v>8.9499999999999993</v>
      </c>
      <c r="E552" s="5">
        <v>0.94</v>
      </c>
      <c r="F552" s="6">
        <v>14938</v>
      </c>
    </row>
    <row r="553" spans="1:6" ht="15.75" thickBot="1" x14ac:dyDescent="0.3">
      <c r="A553" t="s">
        <v>593</v>
      </c>
      <c r="B553" t="s">
        <v>584</v>
      </c>
      <c r="C553" s="5">
        <v>1249.0999999999999</v>
      </c>
      <c r="D553" s="5">
        <v>15.5</v>
      </c>
      <c r="E553" s="5">
        <v>1.26</v>
      </c>
      <c r="F553" s="6">
        <v>13952</v>
      </c>
    </row>
    <row r="554" spans="1:6" ht="15.75" thickBot="1" x14ac:dyDescent="0.3">
      <c r="A554" t="s">
        <v>594</v>
      </c>
      <c r="B554" t="s">
        <v>584</v>
      </c>
      <c r="C554" s="3">
        <v>1368.8</v>
      </c>
      <c r="D554" s="3">
        <v>0.15</v>
      </c>
      <c r="E554" s="3">
        <v>0.01</v>
      </c>
      <c r="F554" s="4">
        <v>10540</v>
      </c>
    </row>
    <row r="555" spans="1:6" ht="15.75" thickBot="1" x14ac:dyDescent="0.3">
      <c r="A555" t="s">
        <v>595</v>
      </c>
      <c r="B555" t="s">
        <v>584</v>
      </c>
      <c r="C555" s="5">
        <v>172.15</v>
      </c>
      <c r="D555" s="5">
        <v>-4</v>
      </c>
      <c r="E555" s="5">
        <v>-2.27</v>
      </c>
      <c r="F555" s="6">
        <v>8665</v>
      </c>
    </row>
    <row r="556" spans="1:6" ht="15.75" thickBot="1" x14ac:dyDescent="0.3">
      <c r="A556" t="s">
        <v>596</v>
      </c>
      <c r="B556" t="s">
        <v>584</v>
      </c>
      <c r="C556" s="3">
        <v>496.1</v>
      </c>
      <c r="D556" s="3">
        <v>-10.75</v>
      </c>
      <c r="E556" s="3">
        <v>-2.12</v>
      </c>
      <c r="F556" s="4">
        <v>5398</v>
      </c>
    </row>
    <row r="557" spans="1:6" ht="15.75" thickBot="1" x14ac:dyDescent="0.3">
      <c r="A557" s="1" t="s">
        <v>597</v>
      </c>
      <c r="B557" s="1" t="s">
        <v>584</v>
      </c>
      <c r="C557" s="3">
        <v>132.85</v>
      </c>
      <c r="D557" s="3">
        <v>6.3</v>
      </c>
      <c r="E557" s="3">
        <v>4.9800000000000004</v>
      </c>
      <c r="F557" s="4">
        <v>4127</v>
      </c>
    </row>
    <row r="558" spans="1:6" ht="15.75" thickBot="1" x14ac:dyDescent="0.3">
      <c r="A558" t="s">
        <v>598</v>
      </c>
      <c r="B558" t="s">
        <v>584</v>
      </c>
      <c r="C558" s="5">
        <v>158.30000000000001</v>
      </c>
      <c r="D558" s="5">
        <v>3.75</v>
      </c>
      <c r="E558" s="5">
        <v>2.4300000000000002</v>
      </c>
      <c r="F558" s="6">
        <v>2707</v>
      </c>
    </row>
    <row r="559" spans="1:6" ht="15.75" thickBot="1" x14ac:dyDescent="0.3">
      <c r="A559" t="s">
        <v>599</v>
      </c>
      <c r="B559" t="s">
        <v>584</v>
      </c>
      <c r="C559" s="3">
        <v>154.69999999999999</v>
      </c>
      <c r="D559" s="3">
        <v>-2.65</v>
      </c>
      <c r="E559" s="3">
        <v>-1.68</v>
      </c>
      <c r="F559" s="4">
        <v>2141</v>
      </c>
    </row>
    <row r="560" spans="1:6" ht="15.75" thickBot="1" x14ac:dyDescent="0.3">
      <c r="A560" t="s">
        <v>600</v>
      </c>
      <c r="B560" t="s">
        <v>584</v>
      </c>
      <c r="C560" s="5">
        <v>1310.1500000000001</v>
      </c>
      <c r="D560" s="5">
        <v>-3.85</v>
      </c>
      <c r="E560" s="5">
        <v>-0.28999999999999998</v>
      </c>
      <c r="F560" s="6">
        <v>1576</v>
      </c>
    </row>
    <row r="561" spans="1:6" ht="15.75" thickBot="1" x14ac:dyDescent="0.3">
      <c r="A561" t="s">
        <v>601</v>
      </c>
      <c r="B561" t="s">
        <v>584</v>
      </c>
      <c r="C561" s="5">
        <v>103.6</v>
      </c>
      <c r="D561" s="5">
        <v>1.25</v>
      </c>
      <c r="E561" s="5">
        <v>1.22</v>
      </c>
      <c r="F561" s="6">
        <v>1320</v>
      </c>
    </row>
    <row r="562" spans="1:6" ht="15.75" thickBot="1" x14ac:dyDescent="0.3">
      <c r="A562" t="s">
        <v>602</v>
      </c>
      <c r="B562" t="s">
        <v>584</v>
      </c>
      <c r="C562" s="3">
        <v>132.69999999999999</v>
      </c>
      <c r="D562" s="3">
        <v>-0.05</v>
      </c>
      <c r="E562" s="3">
        <v>-0.04</v>
      </c>
      <c r="F562" s="3">
        <v>870</v>
      </c>
    </row>
    <row r="563" spans="1:6" ht="15.75" thickBot="1" x14ac:dyDescent="0.3">
      <c r="A563" t="s">
        <v>603</v>
      </c>
      <c r="B563" t="s">
        <v>584</v>
      </c>
      <c r="C563" s="5">
        <v>32</v>
      </c>
      <c r="D563" s="5">
        <v>-0.3</v>
      </c>
      <c r="E563" s="5">
        <v>-0.93</v>
      </c>
      <c r="F563" s="5">
        <v>503</v>
      </c>
    </row>
    <row r="564" spans="1:6" ht="15.75" thickBot="1" x14ac:dyDescent="0.3">
      <c r="A564" t="s">
        <v>604</v>
      </c>
      <c r="B564" t="s">
        <v>584</v>
      </c>
      <c r="C564" s="3">
        <v>236.55</v>
      </c>
      <c r="D564" s="3">
        <v>-4.4000000000000004</v>
      </c>
      <c r="E564" s="3">
        <v>-1.83</v>
      </c>
      <c r="F564" s="3">
        <v>418</v>
      </c>
    </row>
    <row r="565" spans="1:6" ht="15.75" thickBot="1" x14ac:dyDescent="0.3">
      <c r="A565" t="s">
        <v>605</v>
      </c>
      <c r="B565" t="s">
        <v>584</v>
      </c>
      <c r="C565" s="5">
        <v>204.5</v>
      </c>
      <c r="D565" s="5">
        <v>-3.85</v>
      </c>
      <c r="E565" s="5">
        <v>-1.85</v>
      </c>
      <c r="F565" s="5">
        <v>339</v>
      </c>
    </row>
    <row r="566" spans="1:6" ht="15.75" thickBot="1" x14ac:dyDescent="0.3">
      <c r="A566" t="s">
        <v>606</v>
      </c>
      <c r="B566" t="s">
        <v>584</v>
      </c>
      <c r="C566" s="3">
        <v>272.8</v>
      </c>
      <c r="D566" s="3">
        <v>3.3</v>
      </c>
      <c r="E566" s="3">
        <v>1.22</v>
      </c>
      <c r="F566" s="3">
        <v>264</v>
      </c>
    </row>
    <row r="567" spans="1:6" ht="15.75" thickBot="1" x14ac:dyDescent="0.3">
      <c r="A567" t="s">
        <v>607</v>
      </c>
      <c r="B567" t="s">
        <v>584</v>
      </c>
      <c r="C567" s="3">
        <v>105.8</v>
      </c>
      <c r="D567" s="3">
        <v>-2.9</v>
      </c>
      <c r="E567" s="3">
        <v>-2.67</v>
      </c>
      <c r="F567" s="3">
        <v>226</v>
      </c>
    </row>
    <row r="568" spans="1:6" ht="15.75" thickBot="1" x14ac:dyDescent="0.3">
      <c r="A568" t="s">
        <v>608</v>
      </c>
      <c r="B568" t="s">
        <v>584</v>
      </c>
      <c r="C568" s="5">
        <v>8.15</v>
      </c>
      <c r="D568" s="5">
        <v>-0.15</v>
      </c>
      <c r="E568" s="5">
        <v>-1.81</v>
      </c>
      <c r="F568" s="5">
        <v>89</v>
      </c>
    </row>
    <row r="569" spans="1:6" ht="15.75" thickBot="1" x14ac:dyDescent="0.3">
      <c r="C569" t="s">
        <v>609</v>
      </c>
    </row>
    <row r="570" spans="1:6" ht="26.25" thickBot="1" x14ac:dyDescent="0.3">
      <c r="A570" s="1" t="s">
        <v>0</v>
      </c>
      <c r="B570" s="1" t="s">
        <v>1</v>
      </c>
      <c r="C570" s="2" t="s">
        <v>2</v>
      </c>
      <c r="D570" s="1" t="s">
        <v>3</v>
      </c>
      <c r="E570" s="1" t="s">
        <v>4</v>
      </c>
      <c r="F570" s="1" t="s">
        <v>5</v>
      </c>
    </row>
    <row r="571" spans="1:6" ht="15.75" thickBot="1" x14ac:dyDescent="0.3">
      <c r="A571" t="s">
        <v>610</v>
      </c>
      <c r="B571" t="s">
        <v>611</v>
      </c>
      <c r="C571" s="11">
        <v>5162.95</v>
      </c>
      <c r="D571" s="11">
        <v>-36.799999999999997</v>
      </c>
      <c r="E571" s="11">
        <v>-0.71</v>
      </c>
      <c r="F571" s="12">
        <v>77518</v>
      </c>
    </row>
    <row r="572" spans="1:6" ht="15.75" thickBot="1" x14ac:dyDescent="0.3">
      <c r="A572" t="s">
        <v>612</v>
      </c>
      <c r="B572" t="s">
        <v>611</v>
      </c>
      <c r="C572" s="3">
        <v>2801.05</v>
      </c>
      <c r="D572" s="3">
        <v>40.5</v>
      </c>
      <c r="E572" s="3">
        <v>1.47</v>
      </c>
      <c r="F572" s="4">
        <v>25277</v>
      </c>
    </row>
    <row r="573" spans="1:6" ht="15.75" thickBot="1" x14ac:dyDescent="0.3">
      <c r="A573" t="s">
        <v>613</v>
      </c>
      <c r="B573" t="s">
        <v>611</v>
      </c>
      <c r="C573" s="3">
        <v>1644.95</v>
      </c>
      <c r="D573" s="3">
        <v>-14.55</v>
      </c>
      <c r="E573" s="3">
        <v>-0.88</v>
      </c>
      <c r="F573" s="4">
        <v>18558</v>
      </c>
    </row>
    <row r="574" spans="1:6" ht="15.75" thickBot="1" x14ac:dyDescent="0.3">
      <c r="A574" t="s">
        <v>614</v>
      </c>
      <c r="B574" t="s">
        <v>611</v>
      </c>
      <c r="C574" s="3">
        <v>958.95</v>
      </c>
      <c r="D574" s="3">
        <v>11.1</v>
      </c>
      <c r="E574" s="3">
        <v>1.17</v>
      </c>
      <c r="F574" s="4">
        <v>14666</v>
      </c>
    </row>
    <row r="575" spans="1:6" ht="15.75" thickBot="1" x14ac:dyDescent="0.3">
      <c r="A575" t="s">
        <v>615</v>
      </c>
      <c r="B575" t="s">
        <v>616</v>
      </c>
      <c r="C575" s="5">
        <v>1214.7</v>
      </c>
      <c r="D575" s="5">
        <v>1.05</v>
      </c>
      <c r="E575" s="5">
        <v>0.09</v>
      </c>
      <c r="F575" s="6">
        <v>9970</v>
      </c>
    </row>
    <row r="576" spans="1:6" ht="15.75" thickBot="1" x14ac:dyDescent="0.3">
      <c r="A576" t="s">
        <v>617</v>
      </c>
      <c r="B576" t="s">
        <v>611</v>
      </c>
      <c r="C576" s="3">
        <v>152.05000000000001</v>
      </c>
      <c r="D576" s="3">
        <v>-5.2</v>
      </c>
      <c r="E576" s="3">
        <v>-3.31</v>
      </c>
      <c r="F576" s="4">
        <v>6068</v>
      </c>
    </row>
    <row r="577" spans="1:6" ht="15.75" thickBot="1" x14ac:dyDescent="0.3">
      <c r="A577" t="s">
        <v>618</v>
      </c>
      <c r="B577" t="s">
        <v>616</v>
      </c>
      <c r="C577" s="5">
        <v>339.15</v>
      </c>
      <c r="D577" s="5">
        <v>-2.6</v>
      </c>
      <c r="E577" s="5">
        <v>-0.76</v>
      </c>
      <c r="F577" s="6">
        <v>2621</v>
      </c>
    </row>
    <row r="578" spans="1:6" ht="15.75" thickBot="1" x14ac:dyDescent="0.3">
      <c r="A578" t="s">
        <v>619</v>
      </c>
      <c r="B578" t="s">
        <v>611</v>
      </c>
      <c r="C578" s="5">
        <v>119.3</v>
      </c>
      <c r="D578" s="5">
        <v>4.5</v>
      </c>
      <c r="E578" s="5">
        <v>3.92</v>
      </c>
      <c r="F578" s="6">
        <v>2131</v>
      </c>
    </row>
    <row r="579" spans="1:6" ht="15.75" thickBot="1" x14ac:dyDescent="0.3">
      <c r="A579" t="s">
        <v>620</v>
      </c>
      <c r="B579" t="s">
        <v>616</v>
      </c>
      <c r="C579" s="5">
        <v>1467.8</v>
      </c>
      <c r="D579" s="5">
        <v>19</v>
      </c>
      <c r="E579" s="5">
        <v>1.31</v>
      </c>
      <c r="F579" s="6">
        <v>1891</v>
      </c>
    </row>
    <row r="580" spans="1:6" ht="15.75" thickBot="1" x14ac:dyDescent="0.3">
      <c r="A580" t="s">
        <v>621</v>
      </c>
      <c r="B580" t="s">
        <v>611</v>
      </c>
      <c r="C580" s="5">
        <v>65.8</v>
      </c>
      <c r="D580" s="5">
        <v>0.4</v>
      </c>
      <c r="E580" s="5">
        <v>0.61</v>
      </c>
      <c r="F580" s="6">
        <v>1769</v>
      </c>
    </row>
    <row r="581" spans="1:6" ht="15.75" thickBot="1" x14ac:dyDescent="0.3">
      <c r="A581" t="s">
        <v>622</v>
      </c>
      <c r="B581" t="s">
        <v>611</v>
      </c>
      <c r="C581" s="5">
        <v>500.4</v>
      </c>
      <c r="D581" s="5">
        <v>-1.2</v>
      </c>
      <c r="E581" s="5">
        <v>-0.24</v>
      </c>
      <c r="F581" s="6">
        <v>1736</v>
      </c>
    </row>
    <row r="582" spans="1:6" ht="15.75" thickBot="1" x14ac:dyDescent="0.3">
      <c r="A582" t="s">
        <v>623</v>
      </c>
      <c r="B582" t="s">
        <v>616</v>
      </c>
      <c r="C582" s="3">
        <v>93.75</v>
      </c>
      <c r="D582" s="3">
        <v>0.5</v>
      </c>
      <c r="E582" s="3">
        <v>0.54</v>
      </c>
      <c r="F582" s="4">
        <v>1215</v>
      </c>
    </row>
    <row r="583" spans="1:6" ht="15.75" thickBot="1" x14ac:dyDescent="0.3">
      <c r="A583" t="s">
        <v>624</v>
      </c>
      <c r="B583" t="s">
        <v>611</v>
      </c>
      <c r="C583" s="3">
        <v>401.4</v>
      </c>
      <c r="D583" s="3">
        <v>-0.7</v>
      </c>
      <c r="E583" s="3">
        <v>-0.17</v>
      </c>
      <c r="F583" s="3">
        <v>884</v>
      </c>
    </row>
    <row r="584" spans="1:6" ht="15.75" thickBot="1" x14ac:dyDescent="0.3">
      <c r="A584" t="s">
        <v>625</v>
      </c>
      <c r="B584" t="s">
        <v>616</v>
      </c>
      <c r="C584" s="3">
        <v>193.25</v>
      </c>
      <c r="D584" s="3">
        <v>-3.25</v>
      </c>
      <c r="E584" s="3">
        <v>-1.65</v>
      </c>
      <c r="F584" s="3">
        <v>816</v>
      </c>
    </row>
    <row r="585" spans="1:6" ht="15.75" thickBot="1" x14ac:dyDescent="0.3">
      <c r="A585" t="s">
        <v>626</v>
      </c>
      <c r="B585" t="s">
        <v>616</v>
      </c>
      <c r="C585" s="5">
        <v>534.54999999999995</v>
      </c>
      <c r="D585" s="5">
        <v>5.35</v>
      </c>
      <c r="E585" s="5">
        <v>1.01</v>
      </c>
      <c r="F585" s="5">
        <v>810</v>
      </c>
    </row>
    <row r="586" spans="1:6" ht="15.75" thickBot="1" x14ac:dyDescent="0.3">
      <c r="A586" t="s">
        <v>627</v>
      </c>
      <c r="B586" t="s">
        <v>611</v>
      </c>
      <c r="C586" s="5">
        <v>262.39999999999998</v>
      </c>
      <c r="D586" s="5">
        <v>-3.15</v>
      </c>
      <c r="E586" s="5">
        <v>-1.19</v>
      </c>
      <c r="F586" s="5">
        <v>787</v>
      </c>
    </row>
    <row r="587" spans="1:6" ht="15.75" thickBot="1" x14ac:dyDescent="0.3">
      <c r="A587" t="s">
        <v>628</v>
      </c>
      <c r="B587" t="s">
        <v>611</v>
      </c>
      <c r="C587" s="5">
        <v>384.65</v>
      </c>
      <c r="D587" s="5">
        <v>7.7</v>
      </c>
      <c r="E587" s="5">
        <v>2.04</v>
      </c>
      <c r="F587" s="5">
        <v>642</v>
      </c>
    </row>
    <row r="588" spans="1:6" ht="15.75" thickBot="1" x14ac:dyDescent="0.3">
      <c r="A588" t="s">
        <v>629</v>
      </c>
      <c r="B588" t="s">
        <v>616</v>
      </c>
      <c r="C588" s="3">
        <v>439.85</v>
      </c>
      <c r="D588" s="3">
        <v>-9.3000000000000007</v>
      </c>
      <c r="E588" s="3">
        <v>-2.0699999999999998</v>
      </c>
      <c r="F588" s="3">
        <v>554</v>
      </c>
    </row>
    <row r="589" spans="1:6" ht="15.75" thickBot="1" x14ac:dyDescent="0.3">
      <c r="A589" t="s">
        <v>630</v>
      </c>
      <c r="B589" t="s">
        <v>611</v>
      </c>
      <c r="C589" s="5">
        <v>105.8</v>
      </c>
      <c r="D589" s="5">
        <v>-2.6</v>
      </c>
      <c r="E589" s="5">
        <v>-2.4</v>
      </c>
      <c r="F589" s="5">
        <v>463</v>
      </c>
    </row>
    <row r="590" spans="1:6" ht="15.75" thickBot="1" x14ac:dyDescent="0.3">
      <c r="A590" t="s">
        <v>631</v>
      </c>
      <c r="B590" t="s">
        <v>611</v>
      </c>
      <c r="C590" s="3">
        <v>200.65</v>
      </c>
      <c r="D590" s="3">
        <v>9.5500000000000007</v>
      </c>
      <c r="E590" s="3">
        <v>5</v>
      </c>
      <c r="F590" s="3">
        <v>457</v>
      </c>
    </row>
    <row r="591" spans="1:6" ht="15.75" thickBot="1" x14ac:dyDescent="0.3">
      <c r="A591" t="s">
        <v>632</v>
      </c>
      <c r="B591" t="s">
        <v>616</v>
      </c>
      <c r="C591" s="3">
        <v>125.45</v>
      </c>
      <c r="D591" s="3">
        <v>-3.45</v>
      </c>
      <c r="E591" s="3">
        <v>-2.68</v>
      </c>
      <c r="F591" s="3">
        <v>170</v>
      </c>
    </row>
    <row r="592" spans="1:6" ht="15.75" thickBot="1" x14ac:dyDescent="0.3">
      <c r="A592" t="s">
        <v>633</v>
      </c>
      <c r="B592" t="s">
        <v>611</v>
      </c>
      <c r="C592" s="5">
        <v>11</v>
      </c>
      <c r="D592" s="5">
        <v>-0.2</v>
      </c>
      <c r="E592" s="5">
        <v>-1.79</v>
      </c>
      <c r="F592" s="5">
        <v>149</v>
      </c>
    </row>
    <row r="593" spans="1:6" ht="15.75" thickBot="1" x14ac:dyDescent="0.3">
      <c r="A593" t="s">
        <v>634</v>
      </c>
      <c r="B593" t="s">
        <v>611</v>
      </c>
      <c r="C593" s="3">
        <v>113.6</v>
      </c>
      <c r="D593" s="3">
        <v>0.9</v>
      </c>
      <c r="E593" s="3">
        <v>0.8</v>
      </c>
      <c r="F593" s="3">
        <v>147</v>
      </c>
    </row>
    <row r="594" spans="1:6" ht="15.75" thickBot="1" x14ac:dyDescent="0.3">
      <c r="A594" t="s">
        <v>635</v>
      </c>
      <c r="B594" t="s">
        <v>616</v>
      </c>
      <c r="C594" s="5">
        <v>28.15</v>
      </c>
      <c r="D594" s="5">
        <v>-0.9</v>
      </c>
      <c r="E594" s="5">
        <v>-3.1</v>
      </c>
      <c r="F594" s="5">
        <v>139</v>
      </c>
    </row>
    <row r="595" spans="1:6" ht="15.75" thickBot="1" x14ac:dyDescent="0.3">
      <c r="A595" t="s">
        <v>636</v>
      </c>
      <c r="B595" t="s">
        <v>616</v>
      </c>
      <c r="C595" s="5">
        <v>116.45</v>
      </c>
      <c r="D595" s="5">
        <v>5.5</v>
      </c>
      <c r="E595" s="5">
        <v>4.96</v>
      </c>
      <c r="F595" s="5">
        <v>127</v>
      </c>
    </row>
    <row r="596" spans="1:6" ht="15.75" thickBot="1" x14ac:dyDescent="0.3">
      <c r="A596" t="s">
        <v>637</v>
      </c>
      <c r="B596" t="s">
        <v>611</v>
      </c>
      <c r="C596" s="3">
        <v>79.400000000000006</v>
      </c>
      <c r="D596" s="3">
        <v>3.7</v>
      </c>
      <c r="E596" s="3">
        <v>4.8899999999999997</v>
      </c>
      <c r="F596" s="3">
        <v>75</v>
      </c>
    </row>
    <row r="597" spans="1:6" ht="15.75" thickBot="1" x14ac:dyDescent="0.3">
      <c r="A597" t="s">
        <v>638</v>
      </c>
      <c r="B597" t="s">
        <v>611</v>
      </c>
      <c r="C597" s="3">
        <v>9.3000000000000007</v>
      </c>
      <c r="D597" s="3">
        <v>0.35</v>
      </c>
      <c r="E597" s="3">
        <v>3.91</v>
      </c>
      <c r="F597" s="3">
        <v>42</v>
      </c>
    </row>
    <row r="598" spans="1:6" ht="15.75" thickBot="1" x14ac:dyDescent="0.3">
      <c r="C598" t="s">
        <v>786</v>
      </c>
    </row>
    <row r="599" spans="1:6" ht="26.25" thickBot="1" x14ac:dyDescent="0.3">
      <c r="A599" s="1" t="s">
        <v>0</v>
      </c>
      <c r="B599" s="1" t="s">
        <v>1</v>
      </c>
      <c r="C599" s="2" t="s">
        <v>2</v>
      </c>
      <c r="D599" s="1" t="s">
        <v>3</v>
      </c>
      <c r="E599" s="1" t="s">
        <v>4</v>
      </c>
      <c r="F599" s="1" t="s">
        <v>5</v>
      </c>
    </row>
    <row r="600" spans="1:6" ht="15.75" thickBot="1" x14ac:dyDescent="0.3">
      <c r="A600" t="s">
        <v>639</v>
      </c>
      <c r="B600" t="s">
        <v>640</v>
      </c>
      <c r="C600" s="11">
        <v>7130.1</v>
      </c>
      <c r="D600" s="11">
        <v>2.5499999999999998</v>
      </c>
      <c r="E600" s="11">
        <v>0.04</v>
      </c>
      <c r="F600" s="12">
        <v>440657</v>
      </c>
    </row>
    <row r="601" spans="1:6" ht="15.75" thickBot="1" x14ac:dyDescent="0.3">
      <c r="A601" t="s">
        <v>641</v>
      </c>
      <c r="B601" t="s">
        <v>642</v>
      </c>
      <c r="C601" s="3">
        <v>1653.5</v>
      </c>
      <c r="D601" s="3">
        <v>-0.9</v>
      </c>
      <c r="E601" s="3">
        <v>-0.05</v>
      </c>
      <c r="F601" s="4">
        <v>263372</v>
      </c>
    </row>
    <row r="602" spans="1:6" ht="15.75" thickBot="1" x14ac:dyDescent="0.3">
      <c r="A602" t="s">
        <v>643</v>
      </c>
      <c r="B602" t="s">
        <v>644</v>
      </c>
      <c r="C602" s="3">
        <v>226.05</v>
      </c>
      <c r="D602" s="3">
        <v>-0.3</v>
      </c>
      <c r="E602" s="3">
        <v>-0.13</v>
      </c>
      <c r="F602" s="4">
        <v>143616</v>
      </c>
    </row>
    <row r="603" spans="1:6" ht="15.75" thickBot="1" x14ac:dyDescent="0.3">
      <c r="A603" t="s">
        <v>645</v>
      </c>
      <c r="B603" t="s">
        <v>646</v>
      </c>
      <c r="C603" s="3">
        <v>328.1</v>
      </c>
      <c r="D603" s="3">
        <v>7.55</v>
      </c>
      <c r="E603" s="3">
        <v>2.36</v>
      </c>
      <c r="F603" s="4">
        <v>108276</v>
      </c>
    </row>
    <row r="604" spans="1:6" ht="15.75" thickBot="1" x14ac:dyDescent="0.3">
      <c r="A604" t="s">
        <v>647</v>
      </c>
      <c r="B604" t="s">
        <v>640</v>
      </c>
      <c r="C604" s="5">
        <v>75.3</v>
      </c>
      <c r="D604" s="5">
        <v>-0.3</v>
      </c>
      <c r="E604" s="5">
        <v>-0.4</v>
      </c>
      <c r="F604" s="6">
        <v>98406</v>
      </c>
    </row>
    <row r="605" spans="1:6" ht="15.75" thickBot="1" x14ac:dyDescent="0.3">
      <c r="A605" t="s">
        <v>648</v>
      </c>
      <c r="B605" t="s">
        <v>640</v>
      </c>
      <c r="C605" s="3">
        <v>1110.45</v>
      </c>
      <c r="D605" s="3">
        <v>4.2</v>
      </c>
      <c r="E605" s="3">
        <v>0.38</v>
      </c>
      <c r="F605" s="4">
        <v>93229</v>
      </c>
    </row>
    <row r="606" spans="1:6" ht="15.75" thickBot="1" x14ac:dyDescent="0.3">
      <c r="A606" t="s">
        <v>649</v>
      </c>
      <c r="B606" t="s">
        <v>646</v>
      </c>
      <c r="C606" s="3">
        <v>342.9</v>
      </c>
      <c r="D606" s="3">
        <v>3.85</v>
      </c>
      <c r="E606" s="3">
        <v>1.1399999999999999</v>
      </c>
      <c r="F606" s="4">
        <v>90293</v>
      </c>
    </row>
    <row r="607" spans="1:6" ht="15.75" thickBot="1" x14ac:dyDescent="0.3">
      <c r="A607" t="s">
        <v>650</v>
      </c>
      <c r="B607" t="s">
        <v>640</v>
      </c>
      <c r="C607" s="3">
        <v>7309.35</v>
      </c>
      <c r="D607" s="3">
        <v>-11.35</v>
      </c>
      <c r="E607" s="3">
        <v>-0.16</v>
      </c>
      <c r="F607" s="4">
        <v>81348</v>
      </c>
    </row>
    <row r="608" spans="1:6" ht="15.75" thickBot="1" x14ac:dyDescent="0.3">
      <c r="A608" t="s">
        <v>651</v>
      </c>
      <c r="B608" t="s">
        <v>640</v>
      </c>
      <c r="C608" s="3">
        <v>1974.35</v>
      </c>
      <c r="D608" s="3">
        <v>8.65</v>
      </c>
      <c r="E608" s="3">
        <v>0.44</v>
      </c>
      <c r="F608" s="4">
        <v>74145</v>
      </c>
    </row>
    <row r="609" spans="1:6" ht="15.75" thickBot="1" x14ac:dyDescent="0.3">
      <c r="A609" t="s">
        <v>652</v>
      </c>
      <c r="B609" t="s">
        <v>646</v>
      </c>
      <c r="C609" s="3">
        <v>737.2</v>
      </c>
      <c r="D609" s="3">
        <v>3.45</v>
      </c>
      <c r="E609" s="3">
        <v>0.47</v>
      </c>
      <c r="F609" s="4">
        <v>70083</v>
      </c>
    </row>
    <row r="610" spans="1:6" ht="15.75" thickBot="1" x14ac:dyDescent="0.3">
      <c r="A610" t="s">
        <v>653</v>
      </c>
      <c r="B610" t="s">
        <v>642</v>
      </c>
      <c r="C610" s="3">
        <v>2932.75</v>
      </c>
      <c r="D610" s="3">
        <v>34.450000000000003</v>
      </c>
      <c r="E610" s="3">
        <v>1.19</v>
      </c>
      <c r="F610" s="4">
        <v>62610</v>
      </c>
    </row>
    <row r="611" spans="1:6" ht="15.75" thickBot="1" x14ac:dyDescent="0.3">
      <c r="A611" t="s">
        <v>654</v>
      </c>
      <c r="B611" t="s">
        <v>640</v>
      </c>
      <c r="C611" s="5">
        <v>1415.85</v>
      </c>
      <c r="D611" s="5">
        <v>73.099999999999994</v>
      </c>
      <c r="E611" s="5">
        <v>5.44</v>
      </c>
      <c r="F611" s="6">
        <v>56840</v>
      </c>
    </row>
    <row r="612" spans="1:6" ht="15.75" thickBot="1" x14ac:dyDescent="0.3">
      <c r="A612" t="s">
        <v>655</v>
      </c>
      <c r="B612" t="s">
        <v>640</v>
      </c>
      <c r="C612" s="5">
        <v>3373.75</v>
      </c>
      <c r="D612" s="5">
        <v>240.8</v>
      </c>
      <c r="E612" s="5">
        <v>7.69</v>
      </c>
      <c r="F612" s="6">
        <v>37484</v>
      </c>
    </row>
    <row r="613" spans="1:6" ht="15.75" thickBot="1" x14ac:dyDescent="0.3">
      <c r="A613" t="s">
        <v>656</v>
      </c>
      <c r="B613" t="s">
        <v>640</v>
      </c>
      <c r="C613" s="5">
        <v>145.15</v>
      </c>
      <c r="D613" s="5">
        <v>0.4</v>
      </c>
      <c r="E613" s="5">
        <v>0.28000000000000003</v>
      </c>
      <c r="F613" s="6">
        <v>36088</v>
      </c>
    </row>
    <row r="614" spans="1:6" ht="15.75" thickBot="1" x14ac:dyDescent="0.3">
      <c r="A614" t="s">
        <v>657</v>
      </c>
      <c r="B614" t="s">
        <v>644</v>
      </c>
      <c r="C614" s="5">
        <v>1014.35</v>
      </c>
      <c r="D614" s="5">
        <v>9.0500000000000007</v>
      </c>
      <c r="E614" s="5">
        <v>0.9</v>
      </c>
      <c r="F614" s="6">
        <v>35007</v>
      </c>
    </row>
    <row r="615" spans="1:6" ht="15.75" thickBot="1" x14ac:dyDescent="0.3">
      <c r="A615" t="s">
        <v>658</v>
      </c>
      <c r="B615" t="s">
        <v>640</v>
      </c>
      <c r="C615" s="5">
        <v>274.60000000000002</v>
      </c>
      <c r="D615" s="5">
        <v>4.1500000000000004</v>
      </c>
      <c r="E615" s="5">
        <v>1.53</v>
      </c>
      <c r="F615" s="6">
        <v>33928</v>
      </c>
    </row>
    <row r="616" spans="1:6" ht="15.75" thickBot="1" x14ac:dyDescent="0.3">
      <c r="A616" t="s">
        <v>659</v>
      </c>
      <c r="B616" t="s">
        <v>660</v>
      </c>
      <c r="C616" s="5">
        <v>2427.6</v>
      </c>
      <c r="D616" s="5">
        <v>78.849999999999994</v>
      </c>
      <c r="E616" s="5">
        <v>3.36</v>
      </c>
      <c r="F616" s="6">
        <v>32885</v>
      </c>
    </row>
    <row r="617" spans="1:6" ht="15.75" thickBot="1" x14ac:dyDescent="0.3">
      <c r="A617" t="s">
        <v>661</v>
      </c>
      <c r="B617" t="s">
        <v>640</v>
      </c>
      <c r="C617" s="3">
        <v>384.65</v>
      </c>
      <c r="D617" s="3">
        <v>20.75</v>
      </c>
      <c r="E617" s="3">
        <v>5.7</v>
      </c>
      <c r="F617" s="4">
        <v>29568</v>
      </c>
    </row>
    <row r="618" spans="1:6" ht="15.75" thickBot="1" x14ac:dyDescent="0.3">
      <c r="A618" t="s">
        <v>662</v>
      </c>
      <c r="B618" t="s">
        <v>640</v>
      </c>
      <c r="C618" s="5">
        <v>1691.8</v>
      </c>
      <c r="D618" s="5">
        <v>6.2</v>
      </c>
      <c r="E618" s="5">
        <v>0.37</v>
      </c>
      <c r="F618" s="6">
        <v>26925</v>
      </c>
    </row>
    <row r="619" spans="1:6" ht="15.75" thickBot="1" x14ac:dyDescent="0.3">
      <c r="A619" t="s">
        <v>663</v>
      </c>
      <c r="B619" t="s">
        <v>664</v>
      </c>
      <c r="C619" s="5">
        <v>478.7</v>
      </c>
      <c r="D619" s="5">
        <v>21</v>
      </c>
      <c r="E619" s="5">
        <v>4.59</v>
      </c>
      <c r="F619" s="6">
        <v>26332</v>
      </c>
    </row>
    <row r="620" spans="1:6" ht="15.75" thickBot="1" x14ac:dyDescent="0.3">
      <c r="A620" t="s">
        <v>665</v>
      </c>
      <c r="B620" t="s">
        <v>660</v>
      </c>
      <c r="C620" s="5">
        <v>3088.2</v>
      </c>
      <c r="D620" s="5">
        <v>18.8</v>
      </c>
      <c r="E620" s="5">
        <v>0.61</v>
      </c>
      <c r="F620" s="6">
        <v>25924</v>
      </c>
    </row>
    <row r="621" spans="1:6" ht="15.75" thickBot="1" x14ac:dyDescent="0.3">
      <c r="A621" t="s">
        <v>666</v>
      </c>
      <c r="B621" t="s">
        <v>642</v>
      </c>
      <c r="C621" s="3">
        <v>410.05</v>
      </c>
      <c r="D621" s="3">
        <v>3.65</v>
      </c>
      <c r="E621" s="3">
        <v>0.9</v>
      </c>
      <c r="F621" s="4">
        <v>25664</v>
      </c>
    </row>
    <row r="622" spans="1:6" ht="15.75" thickBot="1" x14ac:dyDescent="0.3">
      <c r="A622" t="s">
        <v>667</v>
      </c>
      <c r="B622" t="s">
        <v>642</v>
      </c>
      <c r="C622" s="3">
        <v>599.75</v>
      </c>
      <c r="D622" s="3">
        <v>3.5</v>
      </c>
      <c r="E622" s="3">
        <v>0.59</v>
      </c>
      <c r="F622" s="4">
        <v>22870</v>
      </c>
    </row>
    <row r="623" spans="1:6" ht="15.75" thickBot="1" x14ac:dyDescent="0.3">
      <c r="A623" t="s">
        <v>668</v>
      </c>
      <c r="B623" t="s">
        <v>660</v>
      </c>
      <c r="C623" s="3">
        <v>664.45</v>
      </c>
      <c r="D623" s="3">
        <v>-3.65</v>
      </c>
      <c r="E623" s="3">
        <v>-0.55000000000000004</v>
      </c>
      <c r="F623" s="4">
        <v>21472</v>
      </c>
    </row>
    <row r="624" spans="1:6" ht="15.75" thickBot="1" x14ac:dyDescent="0.3">
      <c r="A624" t="s">
        <v>669</v>
      </c>
      <c r="B624" t="s">
        <v>664</v>
      </c>
      <c r="C624" s="5">
        <v>799</v>
      </c>
      <c r="D624" s="5">
        <v>17.7</v>
      </c>
      <c r="E624" s="5">
        <v>2.27</v>
      </c>
      <c r="F624" s="6">
        <v>20745</v>
      </c>
    </row>
    <row r="625" spans="1:6" ht="15.75" thickBot="1" x14ac:dyDescent="0.3">
      <c r="A625" t="s">
        <v>670</v>
      </c>
      <c r="B625" t="s">
        <v>640</v>
      </c>
      <c r="C625" s="5">
        <v>4096.45</v>
      </c>
      <c r="D625" s="5">
        <v>54.15</v>
      </c>
      <c r="E625" s="5">
        <v>1.34</v>
      </c>
      <c r="F625" s="6">
        <v>20726</v>
      </c>
    </row>
    <row r="626" spans="1:6" ht="15.75" thickBot="1" x14ac:dyDescent="0.3">
      <c r="A626" t="s">
        <v>671</v>
      </c>
      <c r="B626" t="s">
        <v>640</v>
      </c>
      <c r="C626" s="5">
        <v>919.35</v>
      </c>
      <c r="D626" s="5">
        <v>11.05</v>
      </c>
      <c r="E626" s="5">
        <v>1.22</v>
      </c>
      <c r="F626" s="6">
        <v>20654</v>
      </c>
    </row>
    <row r="627" spans="1:6" ht="15.75" thickBot="1" x14ac:dyDescent="0.3">
      <c r="A627" t="s">
        <v>672</v>
      </c>
      <c r="B627" t="s">
        <v>644</v>
      </c>
      <c r="C627" s="3">
        <v>558.85</v>
      </c>
      <c r="D627" s="3">
        <v>14.95</v>
      </c>
      <c r="E627" s="3">
        <v>2.75</v>
      </c>
      <c r="F627" s="4">
        <v>20027</v>
      </c>
    </row>
    <row r="628" spans="1:6" ht="15.75" thickBot="1" x14ac:dyDescent="0.3">
      <c r="A628" t="s">
        <v>673</v>
      </c>
      <c r="B628" t="s">
        <v>642</v>
      </c>
      <c r="C628" s="3">
        <v>1007.8</v>
      </c>
      <c r="D628" s="3">
        <v>2.95</v>
      </c>
      <c r="E628" s="3">
        <v>0.28999999999999998</v>
      </c>
      <c r="F628" s="4">
        <v>18924</v>
      </c>
    </row>
    <row r="629" spans="1:6" ht="15.75" thickBot="1" x14ac:dyDescent="0.3">
      <c r="A629" t="s">
        <v>674</v>
      </c>
      <c r="B629" t="s">
        <v>664</v>
      </c>
      <c r="C629" s="3">
        <v>117.85</v>
      </c>
      <c r="D629" s="3">
        <v>0.3</v>
      </c>
      <c r="E629" s="3">
        <v>0.26</v>
      </c>
      <c r="F629" s="4">
        <v>18856</v>
      </c>
    </row>
    <row r="630" spans="1:6" ht="15.75" thickBot="1" x14ac:dyDescent="0.3">
      <c r="A630" t="s">
        <v>675</v>
      </c>
      <c r="B630" t="s">
        <v>640</v>
      </c>
      <c r="C630" s="5">
        <v>1155.25</v>
      </c>
      <c r="D630" s="5">
        <v>6.15</v>
      </c>
      <c r="E630" s="5">
        <v>0.54</v>
      </c>
      <c r="F630" s="6">
        <v>17125</v>
      </c>
    </row>
    <row r="631" spans="1:6" ht="15.75" thickBot="1" x14ac:dyDescent="0.3">
      <c r="A631" t="s">
        <v>676</v>
      </c>
      <c r="B631" t="s">
        <v>664</v>
      </c>
      <c r="C631" s="3">
        <v>81.400000000000006</v>
      </c>
      <c r="D631" s="3">
        <v>-0.2</v>
      </c>
      <c r="E631" s="3">
        <v>-0.25</v>
      </c>
      <c r="F631" s="4">
        <v>16295</v>
      </c>
    </row>
    <row r="632" spans="1:6" ht="15.75" thickBot="1" x14ac:dyDescent="0.3">
      <c r="A632" t="s">
        <v>677</v>
      </c>
      <c r="B632" t="s">
        <v>660</v>
      </c>
      <c r="C632" s="3">
        <v>3095.45</v>
      </c>
      <c r="D632" s="3">
        <v>-34.200000000000003</v>
      </c>
      <c r="E632" s="3">
        <v>-1.0900000000000001</v>
      </c>
      <c r="F632" s="4">
        <v>15786</v>
      </c>
    </row>
    <row r="633" spans="1:6" ht="15.75" thickBot="1" x14ac:dyDescent="0.3">
      <c r="A633" t="s">
        <v>678</v>
      </c>
      <c r="B633" t="s">
        <v>642</v>
      </c>
      <c r="C633" s="5">
        <v>739.45</v>
      </c>
      <c r="D633" s="5">
        <v>-11.5</v>
      </c>
      <c r="E633" s="5">
        <v>-1.53</v>
      </c>
      <c r="F633" s="6">
        <v>15244</v>
      </c>
    </row>
    <row r="634" spans="1:6" ht="15.75" thickBot="1" x14ac:dyDescent="0.3">
      <c r="A634" t="s">
        <v>679</v>
      </c>
      <c r="B634" t="s">
        <v>664</v>
      </c>
      <c r="C634" s="3">
        <v>287.10000000000002</v>
      </c>
      <c r="D634" s="3">
        <v>2.9</v>
      </c>
      <c r="E634" s="3">
        <v>1.02</v>
      </c>
      <c r="F634" s="4">
        <v>14324</v>
      </c>
    </row>
    <row r="635" spans="1:6" ht="15.75" thickBot="1" x14ac:dyDescent="0.3">
      <c r="A635" t="s">
        <v>680</v>
      </c>
      <c r="B635" t="s">
        <v>640</v>
      </c>
      <c r="C635" s="3">
        <v>161.94999999999999</v>
      </c>
      <c r="D635" s="3">
        <v>10.45</v>
      </c>
      <c r="E635" s="3">
        <v>6.9</v>
      </c>
      <c r="F635" s="4">
        <v>13708</v>
      </c>
    </row>
    <row r="636" spans="1:6" ht="15.75" thickBot="1" x14ac:dyDescent="0.3">
      <c r="A636" t="s">
        <v>681</v>
      </c>
      <c r="B636" t="s">
        <v>642</v>
      </c>
      <c r="C636" s="5">
        <v>2784.05</v>
      </c>
      <c r="D636" s="5">
        <v>23.3</v>
      </c>
      <c r="E636" s="5">
        <v>0.84</v>
      </c>
      <c r="F636" s="6">
        <v>13676</v>
      </c>
    </row>
    <row r="637" spans="1:6" ht="15.75" thickBot="1" x14ac:dyDescent="0.3">
      <c r="A637" t="s">
        <v>682</v>
      </c>
      <c r="B637" t="s">
        <v>642</v>
      </c>
      <c r="C637" s="5">
        <v>451</v>
      </c>
      <c r="D637" s="5">
        <v>-5.65</v>
      </c>
      <c r="E637" s="5">
        <v>-1.24</v>
      </c>
      <c r="F637" s="6">
        <v>12993</v>
      </c>
    </row>
    <row r="638" spans="1:6" ht="15.75" thickBot="1" x14ac:dyDescent="0.3">
      <c r="A638" t="s">
        <v>683</v>
      </c>
      <c r="B638" t="s">
        <v>664</v>
      </c>
      <c r="C638" s="3">
        <v>1439.95</v>
      </c>
      <c r="D638" s="3">
        <v>-6.35</v>
      </c>
      <c r="E638" s="3">
        <v>-0.44</v>
      </c>
      <c r="F638" s="4">
        <v>11395</v>
      </c>
    </row>
    <row r="639" spans="1:6" ht="15.75" thickBot="1" x14ac:dyDescent="0.3">
      <c r="A639" t="s">
        <v>684</v>
      </c>
      <c r="B639" t="s">
        <v>642</v>
      </c>
      <c r="C639" s="5">
        <v>2485.6</v>
      </c>
      <c r="D639" s="5">
        <v>-45.85</v>
      </c>
      <c r="E639" s="5">
        <v>-1.81</v>
      </c>
      <c r="F639" s="6">
        <v>10375</v>
      </c>
    </row>
    <row r="640" spans="1:6" ht="15.75" thickBot="1" x14ac:dyDescent="0.3">
      <c r="A640" t="s">
        <v>685</v>
      </c>
      <c r="B640" t="s">
        <v>664</v>
      </c>
      <c r="C640" s="3">
        <v>769.35</v>
      </c>
      <c r="D640" s="3">
        <v>13.45</v>
      </c>
      <c r="E640" s="3">
        <v>1.78</v>
      </c>
      <c r="F640" s="4">
        <v>10244</v>
      </c>
    </row>
    <row r="641" spans="1:6" ht="15.75" thickBot="1" x14ac:dyDescent="0.3">
      <c r="A641" t="s">
        <v>686</v>
      </c>
      <c r="B641" t="s">
        <v>642</v>
      </c>
      <c r="C641" s="3">
        <v>802.7</v>
      </c>
      <c r="D641" s="3">
        <v>11</v>
      </c>
      <c r="E641" s="3">
        <v>1.39</v>
      </c>
      <c r="F641" s="4">
        <v>10195</v>
      </c>
    </row>
    <row r="642" spans="1:6" ht="15.75" thickBot="1" x14ac:dyDescent="0.3">
      <c r="A642" t="s">
        <v>687</v>
      </c>
      <c r="B642" t="s">
        <v>664</v>
      </c>
      <c r="C642" s="5">
        <v>192.95</v>
      </c>
      <c r="D642" s="5">
        <v>5.0999999999999996</v>
      </c>
      <c r="E642" s="5">
        <v>2.71</v>
      </c>
      <c r="F642" s="6">
        <v>9253</v>
      </c>
    </row>
    <row r="643" spans="1:6" ht="15.75" thickBot="1" x14ac:dyDescent="0.3">
      <c r="A643" t="s">
        <v>688</v>
      </c>
      <c r="B643" t="s">
        <v>644</v>
      </c>
      <c r="C643" s="3">
        <v>85.85</v>
      </c>
      <c r="D643" s="3">
        <v>-0.35</v>
      </c>
      <c r="E643" s="3">
        <v>-0.41</v>
      </c>
      <c r="F643" s="4">
        <v>9177</v>
      </c>
    </row>
    <row r="644" spans="1:6" ht="15.75" thickBot="1" x14ac:dyDescent="0.3">
      <c r="A644" t="s">
        <v>689</v>
      </c>
      <c r="B644" t="s">
        <v>642</v>
      </c>
      <c r="C644" s="5">
        <v>84.75</v>
      </c>
      <c r="D644" s="5">
        <v>0.55000000000000004</v>
      </c>
      <c r="E644" s="5">
        <v>0.65</v>
      </c>
      <c r="F644" s="6">
        <v>8095</v>
      </c>
    </row>
    <row r="645" spans="1:6" ht="15.75" thickBot="1" x14ac:dyDescent="0.3">
      <c r="A645" t="s">
        <v>690</v>
      </c>
      <c r="B645" t="s">
        <v>664</v>
      </c>
      <c r="C645" s="5">
        <v>863.8</v>
      </c>
      <c r="D645" s="5">
        <v>3.55</v>
      </c>
      <c r="E645" s="5">
        <v>0.41</v>
      </c>
      <c r="F645" s="6">
        <v>7617</v>
      </c>
    </row>
    <row r="646" spans="1:6" ht="15.75" thickBot="1" x14ac:dyDescent="0.3">
      <c r="A646" t="s">
        <v>691</v>
      </c>
      <c r="B646" t="s">
        <v>642</v>
      </c>
      <c r="C646" s="3">
        <v>217.45</v>
      </c>
      <c r="D646" s="3">
        <v>-1.8</v>
      </c>
      <c r="E646" s="3">
        <v>-0.82</v>
      </c>
      <c r="F646" s="4">
        <v>7163</v>
      </c>
    </row>
    <row r="647" spans="1:6" ht="15.75" thickBot="1" x14ac:dyDescent="0.3">
      <c r="A647" t="s">
        <v>692</v>
      </c>
      <c r="B647" t="s">
        <v>640</v>
      </c>
      <c r="C647" s="5">
        <v>73.95</v>
      </c>
      <c r="D647" s="5">
        <v>5.65</v>
      </c>
      <c r="E647" s="5">
        <v>8.27</v>
      </c>
      <c r="F647" s="6">
        <v>6979</v>
      </c>
    </row>
    <row r="648" spans="1:6" ht="15.75" thickBot="1" x14ac:dyDescent="0.3">
      <c r="A648" t="s">
        <v>693</v>
      </c>
      <c r="B648" t="s">
        <v>640</v>
      </c>
      <c r="C648" s="3">
        <v>971.9</v>
      </c>
      <c r="D648" s="3">
        <v>21.35</v>
      </c>
      <c r="E648" s="3">
        <v>2.25</v>
      </c>
      <c r="F648" s="4">
        <v>6912</v>
      </c>
    </row>
    <row r="649" spans="1:6" ht="15.75" thickBot="1" x14ac:dyDescent="0.3">
      <c r="A649" t="s">
        <v>694</v>
      </c>
      <c r="B649" t="s">
        <v>646</v>
      </c>
      <c r="C649" s="5">
        <v>530.4</v>
      </c>
      <c r="D649" s="5">
        <v>-6.05</v>
      </c>
      <c r="E649" s="5">
        <v>-1.1299999999999999</v>
      </c>
      <c r="F649" s="6">
        <v>6457</v>
      </c>
    </row>
    <row r="650" spans="1:6" ht="15.75" thickBot="1" x14ac:dyDescent="0.3">
      <c r="A650" t="s">
        <v>695</v>
      </c>
      <c r="B650" t="s">
        <v>646</v>
      </c>
      <c r="C650" s="5">
        <v>25.25</v>
      </c>
      <c r="D650" s="5">
        <v>0.5</v>
      </c>
      <c r="E650" s="5">
        <v>2.02</v>
      </c>
      <c r="F650" s="6">
        <v>6286</v>
      </c>
    </row>
    <row r="651" spans="1:6" ht="15.75" thickBot="1" x14ac:dyDescent="0.3">
      <c r="A651" t="s">
        <v>696</v>
      </c>
      <c r="B651" t="s">
        <v>644</v>
      </c>
      <c r="C651" s="5">
        <v>567.20000000000005</v>
      </c>
      <c r="D651" s="5">
        <v>-4.0999999999999996</v>
      </c>
      <c r="E651" s="5">
        <v>-0.72</v>
      </c>
      <c r="F651" s="6">
        <v>5730</v>
      </c>
    </row>
    <row r="652" spans="1:6" ht="15.75" thickBot="1" x14ac:dyDescent="0.3">
      <c r="A652" t="s">
        <v>697</v>
      </c>
      <c r="B652" t="s">
        <v>660</v>
      </c>
      <c r="C652" s="5">
        <v>1710.9</v>
      </c>
      <c r="D652" s="5">
        <v>-10.9</v>
      </c>
      <c r="E652" s="5">
        <v>-0.63</v>
      </c>
      <c r="F652" s="6">
        <v>5597</v>
      </c>
    </row>
    <row r="653" spans="1:6" ht="15.75" thickBot="1" x14ac:dyDescent="0.3">
      <c r="A653" t="s">
        <v>698</v>
      </c>
      <c r="B653" t="s">
        <v>642</v>
      </c>
      <c r="C653" s="3">
        <v>4972.25</v>
      </c>
      <c r="D653" s="3">
        <v>-8.75</v>
      </c>
      <c r="E653" s="3">
        <v>-0.18</v>
      </c>
      <c r="F653" s="4">
        <v>5519</v>
      </c>
    </row>
    <row r="654" spans="1:6" ht="15.75" thickBot="1" x14ac:dyDescent="0.3">
      <c r="A654" t="s">
        <v>699</v>
      </c>
      <c r="B654" t="s">
        <v>642</v>
      </c>
      <c r="C654" s="5">
        <v>1304.1500000000001</v>
      </c>
      <c r="D654" s="5">
        <v>-33.25</v>
      </c>
      <c r="E654" s="5">
        <v>-2.4900000000000002</v>
      </c>
      <c r="F654" s="6">
        <v>5400</v>
      </c>
    </row>
    <row r="655" spans="1:6" ht="15.75" thickBot="1" x14ac:dyDescent="0.3">
      <c r="A655" t="s">
        <v>700</v>
      </c>
      <c r="B655" t="s">
        <v>646</v>
      </c>
      <c r="C655" s="3">
        <v>834.75</v>
      </c>
      <c r="D655" s="3">
        <v>-15.4</v>
      </c>
      <c r="E655" s="3">
        <v>-1.81</v>
      </c>
      <c r="F655" s="4">
        <v>4563</v>
      </c>
    </row>
    <row r="656" spans="1:6" ht="15.75" thickBot="1" x14ac:dyDescent="0.3">
      <c r="A656" t="s">
        <v>701</v>
      </c>
      <c r="B656" t="s">
        <v>660</v>
      </c>
      <c r="C656" s="5">
        <v>440.8</v>
      </c>
      <c r="D656" s="5">
        <v>1.05</v>
      </c>
      <c r="E656" s="5">
        <v>0.24</v>
      </c>
      <c r="F656" s="6">
        <v>4386</v>
      </c>
    </row>
    <row r="657" spans="1:6" ht="15.75" thickBot="1" x14ac:dyDescent="0.3">
      <c r="A657" t="s">
        <v>702</v>
      </c>
      <c r="B657" t="s">
        <v>640</v>
      </c>
      <c r="C657" s="3">
        <v>28.05</v>
      </c>
      <c r="D657" s="3">
        <v>-0.85</v>
      </c>
      <c r="E657" s="3">
        <v>-2.94</v>
      </c>
      <c r="F657" s="4">
        <v>4325</v>
      </c>
    </row>
    <row r="658" spans="1:6" ht="15.75" thickBot="1" x14ac:dyDescent="0.3">
      <c r="A658" t="s">
        <v>703</v>
      </c>
      <c r="B658" t="s">
        <v>640</v>
      </c>
      <c r="C658" s="3">
        <v>82.85</v>
      </c>
      <c r="D658" s="3">
        <v>-0.55000000000000004</v>
      </c>
      <c r="E658" s="3">
        <v>-0.66</v>
      </c>
      <c r="F658" s="4">
        <v>3720</v>
      </c>
    </row>
    <row r="659" spans="1:6" ht="15.75" thickBot="1" x14ac:dyDescent="0.3">
      <c r="A659" t="s">
        <v>704</v>
      </c>
      <c r="B659" t="s">
        <v>642</v>
      </c>
      <c r="C659" s="3">
        <v>116.65</v>
      </c>
      <c r="D659" s="3">
        <v>-1.8</v>
      </c>
      <c r="E659" s="3">
        <v>-1.52</v>
      </c>
      <c r="F659" s="4">
        <v>3569</v>
      </c>
    </row>
    <row r="660" spans="1:6" ht="15.75" thickBot="1" x14ac:dyDescent="0.3">
      <c r="A660" t="s">
        <v>705</v>
      </c>
      <c r="B660" t="s">
        <v>644</v>
      </c>
      <c r="C660" s="3">
        <v>156.44999999999999</v>
      </c>
      <c r="D660" s="3">
        <v>-2.5499999999999998</v>
      </c>
      <c r="E660" s="3">
        <v>-1.6</v>
      </c>
      <c r="F660" s="4">
        <v>3475</v>
      </c>
    </row>
    <row r="661" spans="1:6" ht="15.75" thickBot="1" x14ac:dyDescent="0.3">
      <c r="A661" t="s">
        <v>706</v>
      </c>
      <c r="B661" t="s">
        <v>642</v>
      </c>
      <c r="C661" s="5">
        <v>2678.35</v>
      </c>
      <c r="D661" s="5">
        <v>-12.05</v>
      </c>
      <c r="E661" s="5">
        <v>-0.45</v>
      </c>
      <c r="F661" s="6">
        <v>2966</v>
      </c>
    </row>
    <row r="662" spans="1:6" ht="15.75" thickBot="1" x14ac:dyDescent="0.3">
      <c r="A662" t="s">
        <v>707</v>
      </c>
      <c r="B662" t="s">
        <v>664</v>
      </c>
      <c r="C662" s="5">
        <v>396.25</v>
      </c>
      <c r="D662" s="5">
        <v>4.3499999999999996</v>
      </c>
      <c r="E662" s="5">
        <v>1.1100000000000001</v>
      </c>
      <c r="F662" s="6">
        <v>2479</v>
      </c>
    </row>
    <row r="663" spans="1:6" ht="15.75" thickBot="1" x14ac:dyDescent="0.3">
      <c r="A663" t="s">
        <v>708</v>
      </c>
      <c r="B663" t="s">
        <v>640</v>
      </c>
      <c r="C663" s="5">
        <v>266.14999999999998</v>
      </c>
      <c r="D663" s="5">
        <v>-4.3499999999999996</v>
      </c>
      <c r="E663" s="5">
        <v>-1.61</v>
      </c>
      <c r="F663" s="6">
        <v>2463</v>
      </c>
    </row>
    <row r="664" spans="1:6" ht="15.75" thickBot="1" x14ac:dyDescent="0.3">
      <c r="A664" t="s">
        <v>709</v>
      </c>
      <c r="B664" t="s">
        <v>644</v>
      </c>
      <c r="C664" s="3">
        <v>291.75</v>
      </c>
      <c r="D664" s="3">
        <v>-2.0499999999999998</v>
      </c>
      <c r="E664" s="3">
        <v>-0.7</v>
      </c>
      <c r="F664" s="4">
        <v>2428</v>
      </c>
    </row>
    <row r="665" spans="1:6" ht="15.75" thickBot="1" x14ac:dyDescent="0.3">
      <c r="A665" t="s">
        <v>710</v>
      </c>
      <c r="B665" t="s">
        <v>660</v>
      </c>
      <c r="C665" s="3">
        <v>39.200000000000003</v>
      </c>
      <c r="D665" s="3">
        <v>-0.35</v>
      </c>
      <c r="E665" s="3">
        <v>-0.88</v>
      </c>
      <c r="F665" s="4">
        <v>2400</v>
      </c>
    </row>
    <row r="666" spans="1:6" ht="15.75" thickBot="1" x14ac:dyDescent="0.3">
      <c r="A666" t="s">
        <v>711</v>
      </c>
      <c r="B666" t="s">
        <v>640</v>
      </c>
      <c r="C666" s="5">
        <v>174.6</v>
      </c>
      <c r="D666" s="5">
        <v>-2.5</v>
      </c>
      <c r="E666" s="5">
        <v>-1.41</v>
      </c>
      <c r="F666" s="6">
        <v>2376</v>
      </c>
    </row>
    <row r="667" spans="1:6" ht="15.75" thickBot="1" x14ac:dyDescent="0.3">
      <c r="A667" t="s">
        <v>712</v>
      </c>
      <c r="B667" t="s">
        <v>646</v>
      </c>
      <c r="C667" s="5">
        <v>238.1</v>
      </c>
      <c r="D667" s="5">
        <v>-1.1499999999999999</v>
      </c>
      <c r="E667" s="5">
        <v>-0.48</v>
      </c>
      <c r="F667" s="6">
        <v>2372</v>
      </c>
    </row>
    <row r="668" spans="1:6" ht="15.75" thickBot="1" x14ac:dyDescent="0.3">
      <c r="A668" t="s">
        <v>713</v>
      </c>
      <c r="B668" t="s">
        <v>640</v>
      </c>
      <c r="C668" s="5">
        <v>32.950000000000003</v>
      </c>
      <c r="D668" s="5">
        <v>0.9</v>
      </c>
      <c r="E668" s="5">
        <v>2.81</v>
      </c>
      <c r="F668" s="6">
        <v>2116</v>
      </c>
    </row>
    <row r="669" spans="1:6" ht="15.75" thickBot="1" x14ac:dyDescent="0.3">
      <c r="A669" t="s">
        <v>714</v>
      </c>
      <c r="B669" t="s">
        <v>642</v>
      </c>
      <c r="C669" s="5">
        <v>511.45</v>
      </c>
      <c r="D669" s="5">
        <v>-6</v>
      </c>
      <c r="E669" s="5">
        <v>-1.1599999999999999</v>
      </c>
      <c r="F669" s="6">
        <v>1927</v>
      </c>
    </row>
    <row r="670" spans="1:6" ht="15.75" thickBot="1" x14ac:dyDescent="0.3">
      <c r="A670" t="s">
        <v>715</v>
      </c>
      <c r="B670" t="s">
        <v>640</v>
      </c>
      <c r="C670" s="3">
        <v>2152.75</v>
      </c>
      <c r="D670" s="3">
        <v>0</v>
      </c>
      <c r="E670" s="3">
        <v>0</v>
      </c>
      <c r="F670" s="4">
        <v>1875</v>
      </c>
    </row>
    <row r="671" spans="1:6" ht="15.75" thickBot="1" x14ac:dyDescent="0.3">
      <c r="A671" t="s">
        <v>716</v>
      </c>
      <c r="B671" t="s">
        <v>642</v>
      </c>
      <c r="C671" s="3">
        <v>1291.8499999999999</v>
      </c>
      <c r="D671" s="3">
        <v>-4.6500000000000004</v>
      </c>
      <c r="E671" s="3">
        <v>-0.36</v>
      </c>
      <c r="F671" s="4">
        <v>1844</v>
      </c>
    </row>
    <row r="672" spans="1:6" ht="15.75" thickBot="1" x14ac:dyDescent="0.3">
      <c r="A672" t="s">
        <v>717</v>
      </c>
      <c r="B672" t="s">
        <v>640</v>
      </c>
      <c r="C672" s="3">
        <v>95.45</v>
      </c>
      <c r="D672" s="3">
        <v>1.25</v>
      </c>
      <c r="E672" s="3">
        <v>1.33</v>
      </c>
      <c r="F672" s="4">
        <v>1718</v>
      </c>
    </row>
    <row r="673" spans="1:6" ht="15.75" thickBot="1" x14ac:dyDescent="0.3">
      <c r="A673" t="s">
        <v>718</v>
      </c>
      <c r="B673" t="s">
        <v>660</v>
      </c>
      <c r="C673" s="5">
        <v>491.8</v>
      </c>
      <c r="D673" s="5">
        <v>9.35</v>
      </c>
      <c r="E673" s="5">
        <v>1.94</v>
      </c>
      <c r="F673" s="6">
        <v>1666</v>
      </c>
    </row>
    <row r="674" spans="1:6" ht="15.75" thickBot="1" x14ac:dyDescent="0.3">
      <c r="A674" t="s">
        <v>719</v>
      </c>
      <c r="B674" t="s">
        <v>660</v>
      </c>
      <c r="C674" s="5">
        <v>67.95</v>
      </c>
      <c r="D674" s="5">
        <v>-0.15</v>
      </c>
      <c r="E674" s="5">
        <v>-0.22</v>
      </c>
      <c r="F674" s="6">
        <v>1625</v>
      </c>
    </row>
    <row r="675" spans="1:6" ht="15.75" thickBot="1" x14ac:dyDescent="0.3">
      <c r="A675" t="s">
        <v>720</v>
      </c>
      <c r="B675" t="s">
        <v>642</v>
      </c>
      <c r="C675" s="3">
        <v>3123.25</v>
      </c>
      <c r="D675" s="3">
        <v>-100.25</v>
      </c>
      <c r="E675" s="3">
        <v>-3.11</v>
      </c>
      <c r="F675" s="4">
        <v>1604</v>
      </c>
    </row>
    <row r="676" spans="1:6" ht="15.75" thickBot="1" x14ac:dyDescent="0.3">
      <c r="A676" t="s">
        <v>721</v>
      </c>
      <c r="B676" t="s">
        <v>660</v>
      </c>
      <c r="C676" s="3">
        <v>516.4</v>
      </c>
      <c r="D676" s="3">
        <v>-2.65</v>
      </c>
      <c r="E676" s="3">
        <v>-0.51</v>
      </c>
      <c r="F676" s="4">
        <v>1604</v>
      </c>
    </row>
    <row r="677" spans="1:6" ht="15.75" thickBot="1" x14ac:dyDescent="0.3">
      <c r="A677" t="s">
        <v>722</v>
      </c>
      <c r="B677" t="s">
        <v>640</v>
      </c>
      <c r="C677" s="3">
        <v>1363.45</v>
      </c>
      <c r="D677" s="3">
        <v>-60.45</v>
      </c>
      <c r="E677" s="3">
        <v>-4.25</v>
      </c>
      <c r="F677" s="4">
        <v>1486</v>
      </c>
    </row>
    <row r="678" spans="1:6" ht="15.75" thickBot="1" x14ac:dyDescent="0.3">
      <c r="A678" t="s">
        <v>723</v>
      </c>
      <c r="B678" t="s">
        <v>640</v>
      </c>
      <c r="C678" s="5">
        <v>466.1</v>
      </c>
      <c r="D678" s="5">
        <v>-10.95</v>
      </c>
      <c r="E678" s="5">
        <v>-2.2999999999999998</v>
      </c>
      <c r="F678" s="6">
        <v>1483</v>
      </c>
    </row>
    <row r="679" spans="1:6" ht="15.75" thickBot="1" x14ac:dyDescent="0.3">
      <c r="A679" t="s">
        <v>724</v>
      </c>
      <c r="B679" t="s">
        <v>642</v>
      </c>
      <c r="C679" s="5">
        <v>3233.35</v>
      </c>
      <c r="D679" s="5">
        <v>-28</v>
      </c>
      <c r="E679" s="5">
        <v>-0.86</v>
      </c>
      <c r="F679" s="6">
        <v>1411</v>
      </c>
    </row>
    <row r="680" spans="1:6" ht="15.75" thickBot="1" x14ac:dyDescent="0.3">
      <c r="A680" t="s">
        <v>725</v>
      </c>
      <c r="B680" t="s">
        <v>642</v>
      </c>
      <c r="C680" s="3">
        <v>28.55</v>
      </c>
      <c r="D680" s="3">
        <v>-0.8</v>
      </c>
      <c r="E680" s="3">
        <v>-2.73</v>
      </c>
      <c r="F680" s="4">
        <v>1188</v>
      </c>
    </row>
    <row r="681" spans="1:6" ht="15.75" thickBot="1" x14ac:dyDescent="0.3">
      <c r="A681" t="s">
        <v>726</v>
      </c>
      <c r="B681" t="s">
        <v>660</v>
      </c>
      <c r="C681" s="3">
        <v>64.900000000000006</v>
      </c>
      <c r="D681" s="3">
        <v>-0.4</v>
      </c>
      <c r="E681" s="3">
        <v>-0.61</v>
      </c>
      <c r="F681" s="4">
        <v>1142</v>
      </c>
    </row>
    <row r="682" spans="1:6" ht="15.75" thickBot="1" x14ac:dyDescent="0.3">
      <c r="A682" t="s">
        <v>727</v>
      </c>
      <c r="B682" t="s">
        <v>664</v>
      </c>
      <c r="C682" s="5">
        <v>203.55</v>
      </c>
      <c r="D682" s="5">
        <v>-1</v>
      </c>
      <c r="E682" s="5">
        <v>-0.49</v>
      </c>
      <c r="F682" s="6">
        <v>1096</v>
      </c>
    </row>
    <row r="683" spans="1:6" ht="15.75" thickBot="1" x14ac:dyDescent="0.3">
      <c r="A683" t="s">
        <v>728</v>
      </c>
      <c r="B683" t="s">
        <v>642</v>
      </c>
      <c r="C683" s="5">
        <v>102.5</v>
      </c>
      <c r="D683" s="5">
        <v>0.05</v>
      </c>
      <c r="E683" s="5">
        <v>0.05</v>
      </c>
      <c r="F683" s="6">
        <v>1073</v>
      </c>
    </row>
    <row r="684" spans="1:6" ht="15.75" thickBot="1" x14ac:dyDescent="0.3">
      <c r="A684" t="s">
        <v>729</v>
      </c>
      <c r="B684" t="s">
        <v>644</v>
      </c>
      <c r="C684" s="3">
        <v>97.15</v>
      </c>
      <c r="D684" s="3">
        <v>-1.4</v>
      </c>
      <c r="E684" s="3">
        <v>-1.42</v>
      </c>
      <c r="F684" s="4">
        <v>1067</v>
      </c>
    </row>
    <row r="685" spans="1:6" ht="15.75" thickBot="1" x14ac:dyDescent="0.3">
      <c r="A685" t="s">
        <v>730</v>
      </c>
      <c r="B685" t="s">
        <v>646</v>
      </c>
      <c r="C685" s="5">
        <v>113.85</v>
      </c>
      <c r="D685" s="5">
        <v>-0.6</v>
      </c>
      <c r="E685" s="5">
        <v>-0.52</v>
      </c>
      <c r="F685" s="6">
        <v>1029</v>
      </c>
    </row>
    <row r="686" spans="1:6" ht="15.75" thickBot="1" x14ac:dyDescent="0.3">
      <c r="A686" t="s">
        <v>731</v>
      </c>
      <c r="B686" t="s">
        <v>640</v>
      </c>
      <c r="C686" s="3">
        <v>3063.3</v>
      </c>
      <c r="D686" s="3">
        <v>-9.5500000000000007</v>
      </c>
      <c r="E686" s="3">
        <v>-0.31</v>
      </c>
      <c r="F686" s="3">
        <v>978</v>
      </c>
    </row>
    <row r="687" spans="1:6" ht="15.75" thickBot="1" x14ac:dyDescent="0.3">
      <c r="A687" t="s">
        <v>732</v>
      </c>
      <c r="B687" t="s">
        <v>640</v>
      </c>
      <c r="C687" s="5">
        <v>416.95</v>
      </c>
      <c r="D687" s="5">
        <v>-6.05</v>
      </c>
      <c r="E687" s="5">
        <v>-1.43</v>
      </c>
      <c r="F687" s="5">
        <v>950</v>
      </c>
    </row>
    <row r="688" spans="1:6" ht="15.75" thickBot="1" x14ac:dyDescent="0.3">
      <c r="A688" t="s">
        <v>733</v>
      </c>
      <c r="B688" t="s">
        <v>644</v>
      </c>
      <c r="C688" s="5">
        <v>304.10000000000002</v>
      </c>
      <c r="D688" s="5">
        <v>-1.05</v>
      </c>
      <c r="E688" s="5">
        <v>-0.34</v>
      </c>
      <c r="F688" s="5">
        <v>865</v>
      </c>
    </row>
    <row r="689" spans="1:6" ht="15.75" thickBot="1" x14ac:dyDescent="0.3">
      <c r="A689" t="s">
        <v>734</v>
      </c>
      <c r="B689" t="s">
        <v>640</v>
      </c>
      <c r="C689" s="3">
        <v>236.55</v>
      </c>
      <c r="D689" s="3">
        <v>9.4499999999999993</v>
      </c>
      <c r="E689" s="3">
        <v>4.16</v>
      </c>
      <c r="F689" s="3">
        <v>765</v>
      </c>
    </row>
    <row r="690" spans="1:6" ht="15.75" thickBot="1" x14ac:dyDescent="0.3">
      <c r="A690" t="s">
        <v>735</v>
      </c>
      <c r="B690" t="s">
        <v>660</v>
      </c>
      <c r="C690" s="5">
        <v>72.849999999999994</v>
      </c>
      <c r="D690" s="5">
        <v>0</v>
      </c>
      <c r="E690" s="5">
        <v>0</v>
      </c>
      <c r="F690" s="5">
        <v>758</v>
      </c>
    </row>
    <row r="691" spans="1:6" ht="15.75" thickBot="1" x14ac:dyDescent="0.3">
      <c r="A691" t="s">
        <v>736</v>
      </c>
      <c r="B691" t="s">
        <v>642</v>
      </c>
      <c r="C691" s="3">
        <v>1234.05</v>
      </c>
      <c r="D691" s="3">
        <v>-6</v>
      </c>
      <c r="E691" s="3">
        <v>-0.48</v>
      </c>
      <c r="F691" s="3">
        <v>752</v>
      </c>
    </row>
    <row r="692" spans="1:6" ht="15.75" thickBot="1" x14ac:dyDescent="0.3">
      <c r="A692" t="s">
        <v>737</v>
      </c>
      <c r="B692" t="s">
        <v>642</v>
      </c>
      <c r="C692" s="5">
        <v>668.85</v>
      </c>
      <c r="D692" s="5">
        <v>-26.25</v>
      </c>
      <c r="E692" s="5">
        <v>-3.78</v>
      </c>
      <c r="F692" s="5">
        <v>703</v>
      </c>
    </row>
    <row r="693" spans="1:6" ht="15.75" thickBot="1" x14ac:dyDescent="0.3">
      <c r="A693" t="s">
        <v>738</v>
      </c>
      <c r="B693" t="s">
        <v>642</v>
      </c>
      <c r="C693" s="3">
        <v>200.4</v>
      </c>
      <c r="D693" s="3">
        <v>0.45</v>
      </c>
      <c r="E693" s="3">
        <v>0.23</v>
      </c>
      <c r="F693" s="3">
        <v>697</v>
      </c>
    </row>
    <row r="694" spans="1:6" ht="15.75" thickBot="1" x14ac:dyDescent="0.3">
      <c r="A694" t="s">
        <v>739</v>
      </c>
      <c r="B694" t="s">
        <v>642</v>
      </c>
      <c r="C694" s="5">
        <v>24.9</v>
      </c>
      <c r="D694" s="5">
        <v>-0.2</v>
      </c>
      <c r="E694" s="5">
        <v>-0.8</v>
      </c>
      <c r="F694" s="5">
        <v>639</v>
      </c>
    </row>
    <row r="695" spans="1:6" ht="15.75" thickBot="1" x14ac:dyDescent="0.3">
      <c r="A695" t="s">
        <v>740</v>
      </c>
      <c r="B695" t="s">
        <v>640</v>
      </c>
      <c r="C695" s="3">
        <v>379.85</v>
      </c>
      <c r="D695" s="3">
        <v>-15.1</v>
      </c>
      <c r="E695" s="3">
        <v>-3.82</v>
      </c>
      <c r="F695" s="3">
        <v>625</v>
      </c>
    </row>
    <row r="696" spans="1:6" ht="15.75" thickBot="1" x14ac:dyDescent="0.3">
      <c r="A696" t="s">
        <v>741</v>
      </c>
      <c r="B696" t="s">
        <v>642</v>
      </c>
      <c r="C696" s="5">
        <v>144.05000000000001</v>
      </c>
      <c r="D696" s="5">
        <v>1</v>
      </c>
      <c r="E696" s="5">
        <v>0.7</v>
      </c>
      <c r="F696" s="5">
        <v>622</v>
      </c>
    </row>
    <row r="697" spans="1:6" ht="15.75" thickBot="1" x14ac:dyDescent="0.3">
      <c r="A697" t="s">
        <v>742</v>
      </c>
      <c r="B697" t="s">
        <v>660</v>
      </c>
      <c r="C697" s="3">
        <v>109.45</v>
      </c>
      <c r="D697" s="3">
        <v>-2.7</v>
      </c>
      <c r="E697" s="3">
        <v>-2.41</v>
      </c>
      <c r="F697" s="3">
        <v>618</v>
      </c>
    </row>
    <row r="698" spans="1:6" ht="15.75" thickBot="1" x14ac:dyDescent="0.3">
      <c r="A698" t="s">
        <v>743</v>
      </c>
      <c r="B698" t="s">
        <v>640</v>
      </c>
      <c r="C698" s="5">
        <v>107.6</v>
      </c>
      <c r="D698" s="5">
        <v>-5.65</v>
      </c>
      <c r="E698" s="5">
        <v>-4.99</v>
      </c>
      <c r="F698" s="5">
        <v>562</v>
      </c>
    </row>
    <row r="699" spans="1:6" ht="15.75" thickBot="1" x14ac:dyDescent="0.3">
      <c r="A699" t="s">
        <v>744</v>
      </c>
      <c r="B699" t="s">
        <v>660</v>
      </c>
      <c r="C699" s="5">
        <v>165.55</v>
      </c>
      <c r="D699" s="5">
        <v>-4.6500000000000004</v>
      </c>
      <c r="E699" s="5">
        <v>-2.73</v>
      </c>
      <c r="F699" s="5">
        <v>545</v>
      </c>
    </row>
    <row r="700" spans="1:6" ht="15.75" thickBot="1" x14ac:dyDescent="0.3">
      <c r="A700" t="s">
        <v>745</v>
      </c>
      <c r="B700" t="s">
        <v>644</v>
      </c>
      <c r="C700" s="5">
        <v>294.85000000000002</v>
      </c>
      <c r="D700" s="5">
        <v>-0.05</v>
      </c>
      <c r="E700" s="5">
        <v>-0.02</v>
      </c>
      <c r="F700" s="5">
        <v>544</v>
      </c>
    </row>
    <row r="701" spans="1:6" ht="15.75" thickBot="1" x14ac:dyDescent="0.3">
      <c r="A701" t="s">
        <v>746</v>
      </c>
      <c r="B701" t="s">
        <v>640</v>
      </c>
      <c r="C701" s="3">
        <v>301.10000000000002</v>
      </c>
      <c r="D701" s="3">
        <v>-2.4</v>
      </c>
      <c r="E701" s="3">
        <v>-0.79</v>
      </c>
      <c r="F701" s="3">
        <v>504</v>
      </c>
    </row>
    <row r="702" spans="1:6" ht="15.75" thickBot="1" x14ac:dyDescent="0.3">
      <c r="A702" t="s">
        <v>747</v>
      </c>
      <c r="B702" t="s">
        <v>640</v>
      </c>
      <c r="C702" s="5">
        <v>1906.25</v>
      </c>
      <c r="D702" s="5">
        <v>-5.65</v>
      </c>
      <c r="E702" s="5">
        <v>-0.3</v>
      </c>
      <c r="F702" s="5">
        <v>468</v>
      </c>
    </row>
    <row r="703" spans="1:6" ht="15.75" thickBot="1" x14ac:dyDescent="0.3">
      <c r="A703" t="s">
        <v>748</v>
      </c>
      <c r="B703" t="s">
        <v>644</v>
      </c>
      <c r="C703" s="3">
        <v>387.3</v>
      </c>
      <c r="D703" s="3">
        <v>2.85</v>
      </c>
      <c r="E703" s="3">
        <v>0.74</v>
      </c>
      <c r="F703" s="3">
        <v>431</v>
      </c>
    </row>
    <row r="704" spans="1:6" ht="15.75" thickBot="1" x14ac:dyDescent="0.3">
      <c r="A704" t="s">
        <v>749</v>
      </c>
      <c r="B704" t="s">
        <v>640</v>
      </c>
      <c r="C704" s="3">
        <v>403.4</v>
      </c>
      <c r="D704" s="3">
        <v>-8.0500000000000007</v>
      </c>
      <c r="E704" s="3">
        <v>-1.96</v>
      </c>
      <c r="F704" s="3">
        <v>427</v>
      </c>
    </row>
    <row r="705" spans="1:6" ht="15.75" thickBot="1" x14ac:dyDescent="0.3">
      <c r="A705" t="s">
        <v>750</v>
      </c>
      <c r="B705" t="s">
        <v>642</v>
      </c>
      <c r="C705" s="5">
        <v>397</v>
      </c>
      <c r="D705" s="5">
        <v>-8</v>
      </c>
      <c r="E705" s="5">
        <v>-1.98</v>
      </c>
      <c r="F705" s="5">
        <v>423</v>
      </c>
    </row>
    <row r="706" spans="1:6" ht="15.75" thickBot="1" x14ac:dyDescent="0.3">
      <c r="A706" t="s">
        <v>751</v>
      </c>
      <c r="B706" t="s">
        <v>640</v>
      </c>
      <c r="C706" s="5">
        <v>169</v>
      </c>
      <c r="D706" s="5">
        <v>-4.8499999999999996</v>
      </c>
      <c r="E706" s="5">
        <v>-2.79</v>
      </c>
      <c r="F706" s="5">
        <v>381</v>
      </c>
    </row>
    <row r="707" spans="1:6" ht="15.75" thickBot="1" x14ac:dyDescent="0.3">
      <c r="A707" t="s">
        <v>752</v>
      </c>
      <c r="B707" t="s">
        <v>664</v>
      </c>
      <c r="C707" s="5">
        <v>278</v>
      </c>
      <c r="D707" s="5">
        <v>-1.85</v>
      </c>
      <c r="E707" s="5">
        <v>-0.66</v>
      </c>
      <c r="F707" s="5">
        <v>361</v>
      </c>
    </row>
    <row r="708" spans="1:6" ht="15.75" thickBot="1" x14ac:dyDescent="0.3">
      <c r="A708" t="s">
        <v>753</v>
      </c>
      <c r="B708" t="s">
        <v>642</v>
      </c>
      <c r="C708" s="5">
        <v>9.4499999999999993</v>
      </c>
      <c r="D708" s="5">
        <v>-0.1</v>
      </c>
      <c r="E708" s="5">
        <v>-1.05</v>
      </c>
      <c r="F708" s="5">
        <v>297</v>
      </c>
    </row>
    <row r="709" spans="1:6" ht="15.75" thickBot="1" x14ac:dyDescent="0.3">
      <c r="A709" t="s">
        <v>754</v>
      </c>
      <c r="B709" t="s">
        <v>660</v>
      </c>
      <c r="C709" s="3">
        <v>116.15</v>
      </c>
      <c r="D709" s="3">
        <v>0.8</v>
      </c>
      <c r="E709" s="3">
        <v>0.69</v>
      </c>
      <c r="F709" s="3">
        <v>286</v>
      </c>
    </row>
    <row r="710" spans="1:6" ht="15.75" thickBot="1" x14ac:dyDescent="0.3">
      <c r="A710" t="s">
        <v>755</v>
      </c>
      <c r="B710" t="s">
        <v>640</v>
      </c>
      <c r="C710" s="5">
        <v>21.45</v>
      </c>
      <c r="D710" s="5">
        <v>0.25</v>
      </c>
      <c r="E710" s="5">
        <v>1.18</v>
      </c>
      <c r="F710" s="5">
        <v>258</v>
      </c>
    </row>
    <row r="711" spans="1:6" ht="15.75" thickBot="1" x14ac:dyDescent="0.3">
      <c r="A711" t="s">
        <v>756</v>
      </c>
      <c r="B711" t="s">
        <v>642</v>
      </c>
      <c r="C711" s="5">
        <v>2465.4</v>
      </c>
      <c r="D711" s="5">
        <v>-10.65</v>
      </c>
      <c r="E711" s="5">
        <v>-0.43</v>
      </c>
      <c r="F711" s="5">
        <v>247</v>
      </c>
    </row>
    <row r="712" spans="1:6" ht="15.75" thickBot="1" x14ac:dyDescent="0.3">
      <c r="A712" t="s">
        <v>757</v>
      </c>
      <c r="B712" t="s">
        <v>642</v>
      </c>
      <c r="C712" s="3">
        <v>659.95</v>
      </c>
      <c r="D712" s="3">
        <v>19.899999999999999</v>
      </c>
      <c r="E712" s="3">
        <v>3.11</v>
      </c>
      <c r="F712" s="3">
        <v>241</v>
      </c>
    </row>
    <row r="713" spans="1:6" ht="15.75" thickBot="1" x14ac:dyDescent="0.3">
      <c r="A713" t="s">
        <v>758</v>
      </c>
      <c r="B713" t="s">
        <v>660</v>
      </c>
      <c r="C713" s="5">
        <v>88</v>
      </c>
      <c r="D713" s="5">
        <v>-0.1</v>
      </c>
      <c r="E713" s="5">
        <v>-0.11</v>
      </c>
      <c r="F713" s="5">
        <v>236</v>
      </c>
    </row>
    <row r="714" spans="1:6" ht="15.75" thickBot="1" x14ac:dyDescent="0.3">
      <c r="A714" t="s">
        <v>759</v>
      </c>
      <c r="B714" t="s">
        <v>642</v>
      </c>
      <c r="C714" s="3">
        <v>221.1</v>
      </c>
      <c r="D714" s="3">
        <v>-1</v>
      </c>
      <c r="E714" s="3">
        <v>-0.45</v>
      </c>
      <c r="F714" s="3">
        <v>221</v>
      </c>
    </row>
    <row r="715" spans="1:6" ht="15.75" thickBot="1" x14ac:dyDescent="0.3">
      <c r="A715" t="s">
        <v>760</v>
      </c>
      <c r="B715" t="s">
        <v>640</v>
      </c>
      <c r="C715" s="5">
        <v>217.65</v>
      </c>
      <c r="D715" s="5">
        <v>-0.3</v>
      </c>
      <c r="E715" s="5">
        <v>-0.14000000000000001</v>
      </c>
      <c r="F715" s="5">
        <v>216</v>
      </c>
    </row>
    <row r="716" spans="1:6" ht="15.75" thickBot="1" x14ac:dyDescent="0.3">
      <c r="A716" t="s">
        <v>761</v>
      </c>
      <c r="B716" t="s">
        <v>640</v>
      </c>
      <c r="C716" s="5">
        <v>51.3</v>
      </c>
      <c r="D716" s="5">
        <v>-2.25</v>
      </c>
      <c r="E716" s="5">
        <v>-4.2</v>
      </c>
      <c r="F716" s="5">
        <v>207</v>
      </c>
    </row>
    <row r="717" spans="1:6" ht="15.75" thickBot="1" x14ac:dyDescent="0.3">
      <c r="A717" t="s">
        <v>762</v>
      </c>
      <c r="B717" t="s">
        <v>642</v>
      </c>
      <c r="C717" s="5">
        <v>140.19999999999999</v>
      </c>
      <c r="D717" s="5">
        <v>0.65</v>
      </c>
      <c r="E717" s="5">
        <v>0.47</v>
      </c>
      <c r="F717" s="5">
        <v>198</v>
      </c>
    </row>
    <row r="718" spans="1:6" ht="15.75" thickBot="1" x14ac:dyDescent="0.3">
      <c r="A718" t="s">
        <v>763</v>
      </c>
      <c r="B718" t="s">
        <v>660</v>
      </c>
      <c r="C718" s="5">
        <v>2.25</v>
      </c>
      <c r="D718" s="5">
        <v>0</v>
      </c>
      <c r="E718" s="5">
        <v>0</v>
      </c>
      <c r="F718" s="5">
        <v>189</v>
      </c>
    </row>
    <row r="719" spans="1:6" ht="15.75" thickBot="1" x14ac:dyDescent="0.3">
      <c r="A719" t="s">
        <v>764</v>
      </c>
      <c r="B719" t="s">
        <v>642</v>
      </c>
      <c r="C719" s="5">
        <v>77.150000000000006</v>
      </c>
      <c r="D719" s="5">
        <v>-0.45</v>
      </c>
      <c r="E719" s="5">
        <v>-0.57999999999999996</v>
      </c>
      <c r="F719" s="5">
        <v>180</v>
      </c>
    </row>
    <row r="720" spans="1:6" ht="15.75" thickBot="1" x14ac:dyDescent="0.3">
      <c r="A720" t="s">
        <v>765</v>
      </c>
      <c r="B720" t="s">
        <v>640</v>
      </c>
      <c r="C720" s="3">
        <v>102.65</v>
      </c>
      <c r="D720" s="3">
        <v>-1.3</v>
      </c>
      <c r="E720" s="3">
        <v>-1.25</v>
      </c>
      <c r="F720" s="3">
        <v>168</v>
      </c>
    </row>
    <row r="721" spans="1:6" ht="15.75" thickBot="1" x14ac:dyDescent="0.3">
      <c r="A721" t="s">
        <v>766</v>
      </c>
      <c r="B721" t="s">
        <v>660</v>
      </c>
      <c r="C721" s="3">
        <v>32.15</v>
      </c>
      <c r="D721" s="3">
        <v>-0.4</v>
      </c>
      <c r="E721" s="3">
        <v>-1.23</v>
      </c>
      <c r="F721" s="3">
        <v>143</v>
      </c>
    </row>
    <row r="722" spans="1:6" ht="15.75" thickBot="1" x14ac:dyDescent="0.3">
      <c r="A722" t="s">
        <v>767</v>
      </c>
      <c r="B722" t="s">
        <v>642</v>
      </c>
      <c r="C722" s="3">
        <v>128.15</v>
      </c>
      <c r="D722" s="3">
        <v>-2.35</v>
      </c>
      <c r="E722" s="3">
        <v>-1.8</v>
      </c>
      <c r="F722" s="3">
        <v>128</v>
      </c>
    </row>
    <row r="723" spans="1:6" ht="15.75" thickBot="1" x14ac:dyDescent="0.3">
      <c r="A723" t="s">
        <v>768</v>
      </c>
      <c r="B723" t="s">
        <v>642</v>
      </c>
      <c r="C723" s="3">
        <v>123.15</v>
      </c>
      <c r="D723" s="3">
        <v>0.75</v>
      </c>
      <c r="E723" s="3">
        <v>0.61</v>
      </c>
      <c r="F723" s="3">
        <v>123</v>
      </c>
    </row>
    <row r="724" spans="1:6" ht="15.75" thickBot="1" x14ac:dyDescent="0.3">
      <c r="A724" t="s">
        <v>769</v>
      </c>
      <c r="B724" t="s">
        <v>660</v>
      </c>
      <c r="C724" s="5">
        <v>21.05</v>
      </c>
      <c r="D724" s="5">
        <v>-0.4</v>
      </c>
      <c r="E724" s="5">
        <v>-1.86</v>
      </c>
      <c r="F724" s="5">
        <v>111</v>
      </c>
    </row>
    <row r="725" spans="1:6" ht="15.75" thickBot="1" x14ac:dyDescent="0.3">
      <c r="A725" t="s">
        <v>770</v>
      </c>
      <c r="B725" t="s">
        <v>644</v>
      </c>
      <c r="C725" s="3">
        <v>5.25</v>
      </c>
      <c r="D725" s="3">
        <v>-0.15</v>
      </c>
      <c r="E725" s="3">
        <v>-2.78</v>
      </c>
      <c r="F725" s="3">
        <v>109</v>
      </c>
    </row>
    <row r="726" spans="1:6" ht="15.75" thickBot="1" x14ac:dyDescent="0.3">
      <c r="A726" t="s">
        <v>771</v>
      </c>
      <c r="B726" t="s">
        <v>664</v>
      </c>
      <c r="C726" s="3">
        <v>2.1</v>
      </c>
      <c r="D726" s="3">
        <v>0.1</v>
      </c>
      <c r="E726" s="3">
        <v>5</v>
      </c>
      <c r="F726" s="3">
        <v>102</v>
      </c>
    </row>
    <row r="727" spans="1:6" ht="15.75" thickBot="1" x14ac:dyDescent="0.3">
      <c r="A727" t="s">
        <v>772</v>
      </c>
      <c r="B727" t="s">
        <v>660</v>
      </c>
      <c r="C727" s="5">
        <v>66.2</v>
      </c>
      <c r="D727" s="5">
        <v>-1</v>
      </c>
      <c r="E727" s="5">
        <v>-1.49</v>
      </c>
      <c r="F727" s="5">
        <v>100</v>
      </c>
    </row>
    <row r="728" spans="1:6" ht="15.75" thickBot="1" x14ac:dyDescent="0.3">
      <c r="A728" t="s">
        <v>773</v>
      </c>
      <c r="B728" t="s">
        <v>644</v>
      </c>
      <c r="C728" s="5">
        <v>87.65</v>
      </c>
      <c r="D728" s="5">
        <v>-2.1</v>
      </c>
      <c r="E728" s="5">
        <v>-2.34</v>
      </c>
      <c r="F728" s="5">
        <v>91</v>
      </c>
    </row>
    <row r="729" spans="1:6" ht="15.75" thickBot="1" x14ac:dyDescent="0.3">
      <c r="A729" t="s">
        <v>774</v>
      </c>
      <c r="B729" t="s">
        <v>642</v>
      </c>
      <c r="C729" s="3">
        <v>116.5</v>
      </c>
      <c r="D729" s="3">
        <v>-1.7</v>
      </c>
      <c r="E729" s="3">
        <v>-1.44</v>
      </c>
      <c r="F729" s="3">
        <v>82</v>
      </c>
    </row>
    <row r="730" spans="1:6" ht="15.75" thickBot="1" x14ac:dyDescent="0.3">
      <c r="A730" t="s">
        <v>775</v>
      </c>
      <c r="B730" t="s">
        <v>642</v>
      </c>
      <c r="C730" s="3">
        <v>71.95</v>
      </c>
      <c r="D730" s="3">
        <v>-1.6</v>
      </c>
      <c r="E730" s="3">
        <v>-2.1800000000000002</v>
      </c>
      <c r="F730" s="3">
        <v>65</v>
      </c>
    </row>
    <row r="731" spans="1:6" ht="15.75" thickBot="1" x14ac:dyDescent="0.3">
      <c r="A731" t="s">
        <v>776</v>
      </c>
      <c r="B731" t="s">
        <v>640</v>
      </c>
      <c r="C731" s="3">
        <v>77.55</v>
      </c>
      <c r="D731" s="3">
        <v>-0.9</v>
      </c>
      <c r="E731" s="3">
        <v>-1.1499999999999999</v>
      </c>
      <c r="F731" s="3">
        <v>55</v>
      </c>
    </row>
    <row r="732" spans="1:6" ht="15.75" thickBot="1" x14ac:dyDescent="0.3">
      <c r="A732" t="s">
        <v>777</v>
      </c>
      <c r="B732" t="s">
        <v>640</v>
      </c>
      <c r="C732" s="3">
        <v>11.2</v>
      </c>
      <c r="D732" s="3">
        <v>0.8</v>
      </c>
      <c r="E732" s="3">
        <v>7.69</v>
      </c>
      <c r="F732" s="3">
        <v>54</v>
      </c>
    </row>
    <row r="733" spans="1:6" ht="15.75" thickBot="1" x14ac:dyDescent="0.3">
      <c r="A733" t="s">
        <v>778</v>
      </c>
      <c r="B733" t="s">
        <v>640</v>
      </c>
      <c r="C733" s="3">
        <v>161.69999999999999</v>
      </c>
      <c r="D733" s="3">
        <v>16.399999999999999</v>
      </c>
      <c r="E733" s="3">
        <v>11.29</v>
      </c>
      <c r="F733" s="3">
        <v>49</v>
      </c>
    </row>
    <row r="734" spans="1:6" ht="15.75" thickBot="1" x14ac:dyDescent="0.3">
      <c r="A734" t="s">
        <v>779</v>
      </c>
      <c r="B734" t="s">
        <v>660</v>
      </c>
      <c r="C734" s="3">
        <v>23.4</v>
      </c>
      <c r="D734" s="3">
        <v>-0.55000000000000004</v>
      </c>
      <c r="E734" s="3">
        <v>-2.2999999999999998</v>
      </c>
      <c r="F734" s="3">
        <v>36</v>
      </c>
    </row>
    <row r="735" spans="1:6" ht="15.75" thickBot="1" x14ac:dyDescent="0.3">
      <c r="A735" t="s">
        <v>780</v>
      </c>
      <c r="B735" t="s">
        <v>640</v>
      </c>
      <c r="C735" s="5">
        <v>31.1</v>
      </c>
      <c r="D735" s="5">
        <v>-0.05</v>
      </c>
      <c r="E735" s="5">
        <v>-0.16</v>
      </c>
      <c r="F735" s="5">
        <v>34</v>
      </c>
    </row>
    <row r="736" spans="1:6" ht="15.75" thickBot="1" x14ac:dyDescent="0.3">
      <c r="A736" t="s">
        <v>781</v>
      </c>
      <c r="B736" t="s">
        <v>642</v>
      </c>
      <c r="C736" s="5">
        <v>0.9</v>
      </c>
      <c r="D736" s="5">
        <v>0.05</v>
      </c>
      <c r="E736" s="5">
        <v>5.88</v>
      </c>
      <c r="F736" s="5">
        <v>26</v>
      </c>
    </row>
    <row r="737" spans="1:6" ht="15.75" thickBot="1" x14ac:dyDescent="0.3">
      <c r="A737" t="s">
        <v>782</v>
      </c>
      <c r="B737" t="s">
        <v>642</v>
      </c>
      <c r="C737" s="3">
        <v>19.75</v>
      </c>
      <c r="D737" s="3">
        <v>-1.5</v>
      </c>
      <c r="E737" s="3">
        <v>-7.06</v>
      </c>
      <c r="F737" s="3">
        <v>26</v>
      </c>
    </row>
    <row r="738" spans="1:6" ht="15.75" thickBot="1" x14ac:dyDescent="0.3">
      <c r="A738" t="s">
        <v>783</v>
      </c>
      <c r="B738" t="s">
        <v>642</v>
      </c>
      <c r="C738" s="3">
        <v>23.4</v>
      </c>
      <c r="D738" s="3">
        <v>0.45</v>
      </c>
      <c r="E738" s="3">
        <v>1.96</v>
      </c>
      <c r="F738" s="3">
        <v>25</v>
      </c>
    </row>
    <row r="739" spans="1:6" ht="15.75" thickBot="1" x14ac:dyDescent="0.3">
      <c r="A739" t="s">
        <v>784</v>
      </c>
      <c r="B739" t="s">
        <v>640</v>
      </c>
      <c r="C739" s="3">
        <v>17.899999999999999</v>
      </c>
      <c r="D739" s="3">
        <v>0</v>
      </c>
      <c r="E739" s="3">
        <v>0</v>
      </c>
      <c r="F739" s="3">
        <v>23</v>
      </c>
    </row>
    <row r="740" spans="1:6" ht="15.75" thickBot="1" x14ac:dyDescent="0.3">
      <c r="A740" t="s">
        <v>785</v>
      </c>
      <c r="B740" t="s">
        <v>640</v>
      </c>
      <c r="C740" s="5">
        <v>1.65</v>
      </c>
      <c r="D740" s="5">
        <v>-0.05</v>
      </c>
      <c r="E740" s="5">
        <v>-2.94</v>
      </c>
      <c r="F740" s="5">
        <v>14</v>
      </c>
    </row>
    <row r="742" spans="1:6" ht="15.75" thickBot="1" x14ac:dyDescent="0.3">
      <c r="C742" t="s">
        <v>787</v>
      </c>
    </row>
    <row r="743" spans="1:6" ht="26.25" thickBot="1" x14ac:dyDescent="0.3">
      <c r="A743" s="1" t="s">
        <v>0</v>
      </c>
      <c r="B743" s="1" t="s">
        <v>1</v>
      </c>
      <c r="C743" s="2" t="s">
        <v>2</v>
      </c>
      <c r="D743" s="1" t="s">
        <v>3</v>
      </c>
      <c r="E743" s="1" t="s">
        <v>4</v>
      </c>
      <c r="F743" s="1" t="s">
        <v>5</v>
      </c>
    </row>
    <row r="744" spans="1:6" ht="15.75" thickBot="1" x14ac:dyDescent="0.3">
      <c r="A744" s="1" t="s">
        <v>788</v>
      </c>
      <c r="B744" s="1" t="s">
        <v>789</v>
      </c>
      <c r="C744" s="7">
        <v>2525.0500000000002</v>
      </c>
      <c r="D744" s="7">
        <v>14.5</v>
      </c>
      <c r="E744" s="7">
        <v>0.57999999999999996</v>
      </c>
      <c r="F744" s="8">
        <v>593284</v>
      </c>
    </row>
    <row r="745" spans="1:6" ht="15.75" thickBot="1" x14ac:dyDescent="0.3">
      <c r="A745" s="1" t="s">
        <v>790</v>
      </c>
      <c r="B745" s="1" t="s">
        <v>791</v>
      </c>
      <c r="C745" s="3">
        <v>24067.5</v>
      </c>
      <c r="D745" s="3">
        <v>-151.1</v>
      </c>
      <c r="E745" s="3">
        <v>-0.62</v>
      </c>
      <c r="F745" s="4">
        <v>232049</v>
      </c>
    </row>
    <row r="746" spans="1:6" ht="15.75" thickBot="1" x14ac:dyDescent="0.3">
      <c r="A746" s="1" t="s">
        <v>792</v>
      </c>
      <c r="B746" s="1" t="s">
        <v>793</v>
      </c>
      <c r="C746" s="5">
        <v>1060.8499999999999</v>
      </c>
      <c r="D746" s="5">
        <v>0.9</v>
      </c>
      <c r="E746" s="5">
        <v>0.08</v>
      </c>
      <c r="F746" s="6">
        <v>137827</v>
      </c>
    </row>
    <row r="747" spans="1:6" ht="15.75" thickBot="1" x14ac:dyDescent="0.3">
      <c r="A747" s="1" t="s">
        <v>794</v>
      </c>
      <c r="B747" s="1" t="s">
        <v>791</v>
      </c>
      <c r="C747" s="5">
        <v>4803.6499999999996</v>
      </c>
      <c r="D747" s="5">
        <v>90.2</v>
      </c>
      <c r="E747" s="5">
        <v>1.91</v>
      </c>
      <c r="F747" s="6">
        <v>115705</v>
      </c>
    </row>
    <row r="748" spans="1:6" ht="15.75" thickBot="1" x14ac:dyDescent="0.3">
      <c r="A748" s="1" t="s">
        <v>795</v>
      </c>
      <c r="B748" s="1" t="s">
        <v>789</v>
      </c>
      <c r="C748" s="5">
        <v>1001.1</v>
      </c>
      <c r="D748" s="5">
        <v>-0.65</v>
      </c>
      <c r="E748" s="5">
        <v>-0.06</v>
      </c>
      <c r="F748" s="6">
        <v>102395</v>
      </c>
    </row>
    <row r="749" spans="1:6" ht="15.75" thickBot="1" x14ac:dyDescent="0.3">
      <c r="A749" s="1" t="s">
        <v>796</v>
      </c>
      <c r="B749" s="1" t="s">
        <v>789</v>
      </c>
      <c r="C749" s="5">
        <v>534.6</v>
      </c>
      <c r="D749" s="5">
        <v>0.8</v>
      </c>
      <c r="E749" s="5">
        <v>0.15</v>
      </c>
      <c r="F749" s="6">
        <v>94733</v>
      </c>
    </row>
    <row r="750" spans="1:6" ht="15.75" thickBot="1" x14ac:dyDescent="0.3">
      <c r="A750" s="1" t="s">
        <v>797</v>
      </c>
      <c r="B750" s="1" t="s">
        <v>789</v>
      </c>
      <c r="C750" s="5">
        <v>527</v>
      </c>
      <c r="D750" s="5">
        <v>1.85</v>
      </c>
      <c r="E750" s="5">
        <v>0.35</v>
      </c>
      <c r="F750" s="6">
        <v>68178</v>
      </c>
    </row>
    <row r="751" spans="1:6" ht="15.75" thickBot="1" x14ac:dyDescent="0.3">
      <c r="A751" s="1" t="s">
        <v>798</v>
      </c>
      <c r="B751" s="1" t="s">
        <v>789</v>
      </c>
      <c r="C751" s="3">
        <v>2208.4499999999998</v>
      </c>
      <c r="D751" s="3">
        <v>28.15</v>
      </c>
      <c r="E751" s="3">
        <v>1.29</v>
      </c>
      <c r="F751" s="4">
        <v>60067</v>
      </c>
    </row>
    <row r="752" spans="1:6" ht="15.75" thickBot="1" x14ac:dyDescent="0.3">
      <c r="A752" s="1" t="s">
        <v>799</v>
      </c>
      <c r="B752" s="1" t="s">
        <v>789</v>
      </c>
      <c r="C752" s="3">
        <v>17280.75</v>
      </c>
      <c r="D752" s="3">
        <v>-298.64999999999998</v>
      </c>
      <c r="E752" s="3">
        <v>-1.7</v>
      </c>
      <c r="F752" s="4">
        <v>56095</v>
      </c>
    </row>
    <row r="753" spans="1:6" ht="15.75" thickBot="1" x14ac:dyDescent="0.3">
      <c r="A753" s="1" t="s">
        <v>800</v>
      </c>
      <c r="B753" s="1" t="s">
        <v>791</v>
      </c>
      <c r="C753" s="5">
        <v>347.3</v>
      </c>
      <c r="D753" s="5">
        <v>-1.1499999999999999</v>
      </c>
      <c r="E753" s="5">
        <v>-0.33</v>
      </c>
      <c r="F753" s="6">
        <v>45138</v>
      </c>
    </row>
    <row r="754" spans="1:6" ht="15.75" thickBot="1" x14ac:dyDescent="0.3">
      <c r="A754" s="1" t="s">
        <v>801</v>
      </c>
      <c r="B754" s="1" t="s">
        <v>791</v>
      </c>
      <c r="C754" s="3">
        <v>563.25</v>
      </c>
      <c r="D754" s="3">
        <v>18.55</v>
      </c>
      <c r="E754" s="3">
        <v>3.41</v>
      </c>
      <c r="F754" s="4">
        <v>37166</v>
      </c>
    </row>
    <row r="755" spans="1:6" ht="15.75" thickBot="1" x14ac:dyDescent="0.3">
      <c r="A755" s="1" t="s">
        <v>802</v>
      </c>
      <c r="B755" s="1" t="s">
        <v>791</v>
      </c>
      <c r="C755" s="5">
        <v>1086.05</v>
      </c>
      <c r="D755" s="5">
        <v>-6.6</v>
      </c>
      <c r="E755" s="5">
        <v>-0.6</v>
      </c>
      <c r="F755" s="6">
        <v>24192</v>
      </c>
    </row>
    <row r="756" spans="1:6" ht="15.75" thickBot="1" x14ac:dyDescent="0.3">
      <c r="A756" s="1" t="s">
        <v>803</v>
      </c>
      <c r="B756" s="1" t="s">
        <v>789</v>
      </c>
      <c r="C756" s="5">
        <v>500.7</v>
      </c>
      <c r="D756" s="5">
        <v>0.95</v>
      </c>
      <c r="E756" s="5">
        <v>0.19</v>
      </c>
      <c r="F756" s="6">
        <v>21856</v>
      </c>
    </row>
    <row r="757" spans="1:6" ht="15.75" thickBot="1" x14ac:dyDescent="0.3">
      <c r="A757" s="1" t="s">
        <v>804</v>
      </c>
      <c r="B757" s="1" t="s">
        <v>791</v>
      </c>
      <c r="C757" s="3">
        <v>177.75</v>
      </c>
      <c r="D757" s="3">
        <v>-1.55</v>
      </c>
      <c r="E757" s="3">
        <v>-0.86</v>
      </c>
      <c r="F757" s="4">
        <v>21434</v>
      </c>
    </row>
    <row r="758" spans="1:6" ht="15.75" thickBot="1" x14ac:dyDescent="0.3">
      <c r="A758" s="1" t="s">
        <v>805</v>
      </c>
      <c r="B758" s="1" t="s">
        <v>789</v>
      </c>
      <c r="C758" s="3">
        <v>6352.35</v>
      </c>
      <c r="D758" s="3">
        <v>1.6</v>
      </c>
      <c r="E758" s="3">
        <v>0.03</v>
      </c>
      <c r="F758" s="4">
        <v>20699</v>
      </c>
    </row>
    <row r="759" spans="1:6" ht="15.75" thickBot="1" x14ac:dyDescent="0.3">
      <c r="A759" s="1" t="s">
        <v>806</v>
      </c>
      <c r="B759" s="1" t="s">
        <v>789</v>
      </c>
      <c r="C759" s="3">
        <v>818.95</v>
      </c>
      <c r="D759" s="3">
        <v>-1.65</v>
      </c>
      <c r="E759" s="3">
        <v>-0.2</v>
      </c>
      <c r="F759" s="4">
        <v>17381</v>
      </c>
    </row>
    <row r="760" spans="1:6" ht="15.75" thickBot="1" x14ac:dyDescent="0.3">
      <c r="A760" s="1" t="s">
        <v>807</v>
      </c>
      <c r="B760" s="1" t="s">
        <v>789</v>
      </c>
      <c r="C760" s="5">
        <v>440.25</v>
      </c>
      <c r="D760" s="5">
        <v>4.05</v>
      </c>
      <c r="E760" s="5">
        <v>0.93</v>
      </c>
      <c r="F760" s="6">
        <v>16166</v>
      </c>
    </row>
    <row r="761" spans="1:6" ht="15.75" thickBot="1" x14ac:dyDescent="0.3">
      <c r="A761" s="1" t="s">
        <v>808</v>
      </c>
      <c r="B761" s="1" t="s">
        <v>789</v>
      </c>
      <c r="C761" s="5">
        <v>426.25</v>
      </c>
      <c r="D761" s="5">
        <v>-18.899999999999999</v>
      </c>
      <c r="E761" s="5">
        <v>-4.25</v>
      </c>
      <c r="F761" s="6">
        <v>13714</v>
      </c>
    </row>
    <row r="762" spans="1:6" ht="15.75" thickBot="1" x14ac:dyDescent="0.3">
      <c r="A762" s="1" t="s">
        <v>809</v>
      </c>
      <c r="B762" s="1" t="s">
        <v>789</v>
      </c>
      <c r="C762" s="3">
        <v>1157.2</v>
      </c>
      <c r="D762" s="3">
        <v>-7.65</v>
      </c>
      <c r="E762" s="3">
        <v>-0.66</v>
      </c>
      <c r="F762" s="4">
        <v>12578</v>
      </c>
    </row>
    <row r="763" spans="1:6" ht="15.75" thickBot="1" x14ac:dyDescent="0.3">
      <c r="A763" s="1" t="s">
        <v>810</v>
      </c>
      <c r="B763" s="1" t="s">
        <v>811</v>
      </c>
      <c r="C763" s="3">
        <v>2022.45</v>
      </c>
      <c r="D763" s="3">
        <v>4.5</v>
      </c>
      <c r="E763" s="3">
        <v>0.22</v>
      </c>
      <c r="F763" s="4">
        <v>10516</v>
      </c>
    </row>
    <row r="764" spans="1:6" ht="15.75" thickBot="1" x14ac:dyDescent="0.3">
      <c r="A764" s="1" t="s">
        <v>812</v>
      </c>
      <c r="B764" s="1" t="s">
        <v>789</v>
      </c>
      <c r="C764" s="3">
        <v>4390.45</v>
      </c>
      <c r="D764" s="3">
        <v>-58.8</v>
      </c>
      <c r="E764" s="3">
        <v>-1.32</v>
      </c>
      <c r="F764" s="4">
        <v>10441</v>
      </c>
    </row>
    <row r="765" spans="1:6" ht="15.75" thickBot="1" x14ac:dyDescent="0.3">
      <c r="A765" s="1" t="s">
        <v>813</v>
      </c>
      <c r="B765" s="1" t="s">
        <v>791</v>
      </c>
      <c r="C765" s="3">
        <v>1550.25</v>
      </c>
      <c r="D765" s="3">
        <v>-2.1</v>
      </c>
      <c r="E765" s="3">
        <v>-0.14000000000000001</v>
      </c>
      <c r="F765" s="4">
        <v>9865</v>
      </c>
    </row>
    <row r="766" spans="1:6" ht="15.75" thickBot="1" x14ac:dyDescent="0.3">
      <c r="A766" s="1" t="s">
        <v>814</v>
      </c>
      <c r="B766" s="1" t="s">
        <v>791</v>
      </c>
      <c r="C766" s="5">
        <v>502.45</v>
      </c>
      <c r="D766" s="5">
        <v>2.15</v>
      </c>
      <c r="E766" s="5">
        <v>0.43</v>
      </c>
      <c r="F766" s="6">
        <v>9658</v>
      </c>
    </row>
    <row r="767" spans="1:6" ht="15.75" thickBot="1" x14ac:dyDescent="0.3">
      <c r="A767" s="1" t="s">
        <v>815</v>
      </c>
      <c r="B767" s="1" t="s">
        <v>789</v>
      </c>
      <c r="C767" s="3">
        <v>608.20000000000005</v>
      </c>
      <c r="D767" s="3">
        <v>-0.25</v>
      </c>
      <c r="E767" s="3">
        <v>-0.04</v>
      </c>
      <c r="F767" s="4">
        <v>8632</v>
      </c>
    </row>
    <row r="768" spans="1:6" ht="15.75" thickBot="1" x14ac:dyDescent="0.3">
      <c r="A768" s="1" t="s">
        <v>816</v>
      </c>
      <c r="B768" s="1" t="s">
        <v>791</v>
      </c>
      <c r="C768" s="5">
        <v>212.15</v>
      </c>
      <c r="D768" s="5">
        <v>2.15</v>
      </c>
      <c r="E768" s="5">
        <v>1.02</v>
      </c>
      <c r="F768" s="6">
        <v>7367</v>
      </c>
    </row>
    <row r="769" spans="1:6" ht="15.75" thickBot="1" x14ac:dyDescent="0.3">
      <c r="A769" s="1" t="s">
        <v>817</v>
      </c>
      <c r="B769" s="1" t="s">
        <v>791</v>
      </c>
      <c r="C769" s="3">
        <v>1201.45</v>
      </c>
      <c r="D769" s="3">
        <v>5.95</v>
      </c>
      <c r="E769" s="3">
        <v>0.5</v>
      </c>
      <c r="F769" s="4">
        <v>7067</v>
      </c>
    </row>
    <row r="770" spans="1:6" ht="15.75" thickBot="1" x14ac:dyDescent="0.3">
      <c r="A770" s="1" t="s">
        <v>818</v>
      </c>
      <c r="B770" s="1" t="s">
        <v>791</v>
      </c>
      <c r="C770" s="3">
        <v>535.5</v>
      </c>
      <c r="D770" s="3">
        <v>0.9</v>
      </c>
      <c r="E770" s="3">
        <v>0.17</v>
      </c>
      <c r="F770" s="4">
        <v>6037</v>
      </c>
    </row>
    <row r="771" spans="1:6" ht="15.75" thickBot="1" x14ac:dyDescent="0.3">
      <c r="A771" s="1" t="s">
        <v>819</v>
      </c>
      <c r="B771" s="1" t="s">
        <v>791</v>
      </c>
      <c r="C771" s="5">
        <v>111.75</v>
      </c>
      <c r="D771" s="5">
        <v>-2.0499999999999998</v>
      </c>
      <c r="E771" s="5">
        <v>-1.8</v>
      </c>
      <c r="F771" s="6">
        <v>5532</v>
      </c>
    </row>
    <row r="772" spans="1:6" ht="15.75" thickBot="1" x14ac:dyDescent="0.3">
      <c r="A772" s="1" t="s">
        <v>820</v>
      </c>
      <c r="B772" s="1" t="s">
        <v>811</v>
      </c>
      <c r="C772" s="3">
        <v>3309.5</v>
      </c>
      <c r="D772" s="3">
        <v>89.95</v>
      </c>
      <c r="E772" s="3">
        <v>2.79</v>
      </c>
      <c r="F772" s="4">
        <v>5111</v>
      </c>
    </row>
    <row r="773" spans="1:6" ht="15.75" thickBot="1" x14ac:dyDescent="0.3">
      <c r="A773" s="1" t="s">
        <v>821</v>
      </c>
      <c r="B773" s="1" t="s">
        <v>791</v>
      </c>
      <c r="C773" s="5">
        <v>815.25</v>
      </c>
      <c r="D773" s="5">
        <v>-12.05</v>
      </c>
      <c r="E773" s="5">
        <v>-1.46</v>
      </c>
      <c r="F773" s="6">
        <v>4850</v>
      </c>
    </row>
    <row r="774" spans="1:6" ht="15.75" thickBot="1" x14ac:dyDescent="0.3">
      <c r="A774" s="1" t="s">
        <v>822</v>
      </c>
      <c r="B774" s="1" t="s">
        <v>789</v>
      </c>
      <c r="C774" s="3">
        <v>216.2</v>
      </c>
      <c r="D774" s="3">
        <v>-0.65</v>
      </c>
      <c r="E774" s="3">
        <v>-0.3</v>
      </c>
      <c r="F774" s="4">
        <v>4613</v>
      </c>
    </row>
    <row r="775" spans="1:6" ht="15.75" thickBot="1" x14ac:dyDescent="0.3">
      <c r="A775" s="1" t="s">
        <v>823</v>
      </c>
      <c r="B775" s="1" t="s">
        <v>791</v>
      </c>
      <c r="C775" s="5">
        <v>15828.05</v>
      </c>
      <c r="D775" s="5">
        <v>-37.25</v>
      </c>
      <c r="E775" s="5">
        <v>-0.23</v>
      </c>
      <c r="F775" s="6">
        <v>4061</v>
      </c>
    </row>
    <row r="776" spans="1:6" ht="15.75" thickBot="1" x14ac:dyDescent="0.3">
      <c r="A776" s="1" t="s">
        <v>824</v>
      </c>
      <c r="B776" s="1" t="s">
        <v>791</v>
      </c>
      <c r="C776" s="3">
        <v>645.79999999999995</v>
      </c>
      <c r="D776" s="3">
        <v>-3.75</v>
      </c>
      <c r="E776" s="3">
        <v>-0.57999999999999996</v>
      </c>
      <c r="F776" s="4">
        <v>3234</v>
      </c>
    </row>
    <row r="777" spans="1:6" ht="15.75" thickBot="1" x14ac:dyDescent="0.3">
      <c r="A777" s="1" t="s">
        <v>825</v>
      </c>
      <c r="B777" s="1" t="s">
        <v>789</v>
      </c>
      <c r="C777" s="3">
        <v>222.8</v>
      </c>
      <c r="D777" s="3">
        <v>0.25</v>
      </c>
      <c r="E777" s="3">
        <v>0.11</v>
      </c>
      <c r="F777" s="4">
        <v>3178</v>
      </c>
    </row>
    <row r="778" spans="1:6" ht="15.75" thickBot="1" x14ac:dyDescent="0.3">
      <c r="A778" s="1" t="s">
        <v>826</v>
      </c>
      <c r="B778" s="1" t="s">
        <v>791</v>
      </c>
      <c r="C778" s="3">
        <v>218.75</v>
      </c>
      <c r="D778" s="3">
        <v>-2.4500000000000002</v>
      </c>
      <c r="E778" s="3">
        <v>-1.1100000000000001</v>
      </c>
      <c r="F778" s="4">
        <v>2568</v>
      </c>
    </row>
    <row r="779" spans="1:6" ht="15.75" thickBot="1" x14ac:dyDescent="0.3">
      <c r="A779" s="1" t="s">
        <v>827</v>
      </c>
      <c r="B779" s="1" t="s">
        <v>791</v>
      </c>
      <c r="C779" s="5">
        <v>613.45000000000005</v>
      </c>
      <c r="D779" s="5">
        <v>-4.45</v>
      </c>
      <c r="E779" s="5">
        <v>-0.72</v>
      </c>
      <c r="F779" s="6">
        <v>2395</v>
      </c>
    </row>
    <row r="780" spans="1:6" ht="15.75" thickBot="1" x14ac:dyDescent="0.3">
      <c r="A780" s="1" t="s">
        <v>828</v>
      </c>
      <c r="B780" s="1" t="s">
        <v>791</v>
      </c>
      <c r="C780" s="5">
        <v>973.7</v>
      </c>
      <c r="D780" s="5">
        <v>-36.9</v>
      </c>
      <c r="E780" s="5">
        <v>-3.65</v>
      </c>
      <c r="F780" s="6">
        <v>2323</v>
      </c>
    </row>
    <row r="781" spans="1:6" ht="15.75" thickBot="1" x14ac:dyDescent="0.3">
      <c r="A781" s="1" t="s">
        <v>829</v>
      </c>
      <c r="B781" s="1" t="s">
        <v>791</v>
      </c>
      <c r="C781" s="3">
        <v>244.15</v>
      </c>
      <c r="D781" s="3">
        <v>2.15</v>
      </c>
      <c r="E781" s="3">
        <v>0.89</v>
      </c>
      <c r="F781" s="4">
        <v>2266</v>
      </c>
    </row>
    <row r="782" spans="1:6" ht="15.75" thickBot="1" x14ac:dyDescent="0.3">
      <c r="A782" s="1" t="s">
        <v>830</v>
      </c>
      <c r="B782" s="1" t="s">
        <v>791</v>
      </c>
      <c r="C782" s="3">
        <v>2477.35</v>
      </c>
      <c r="D782" s="3">
        <v>24.85</v>
      </c>
      <c r="E782" s="3">
        <v>1.01</v>
      </c>
      <c r="F782" s="4">
        <v>1781</v>
      </c>
    </row>
    <row r="783" spans="1:6" ht="15.75" thickBot="1" x14ac:dyDescent="0.3">
      <c r="A783" s="1" t="s">
        <v>831</v>
      </c>
      <c r="B783" s="1" t="s">
        <v>791</v>
      </c>
      <c r="C783" s="3">
        <v>207.55</v>
      </c>
      <c r="D783" s="3">
        <v>2.15</v>
      </c>
      <c r="E783" s="3">
        <v>1.05</v>
      </c>
      <c r="F783" s="4">
        <v>1295</v>
      </c>
    </row>
    <row r="784" spans="1:6" ht="15.75" thickBot="1" x14ac:dyDescent="0.3">
      <c r="A784" s="1" t="s">
        <v>832</v>
      </c>
      <c r="B784" s="1" t="s">
        <v>791</v>
      </c>
      <c r="C784" s="5">
        <v>170.15</v>
      </c>
      <c r="D784" s="5">
        <v>-0.3</v>
      </c>
      <c r="E784" s="5">
        <v>-0.18</v>
      </c>
      <c r="F784" s="5">
        <v>914</v>
      </c>
    </row>
    <row r="785" spans="1:6" ht="15.75" thickBot="1" x14ac:dyDescent="0.3">
      <c r="A785" s="1" t="s">
        <v>833</v>
      </c>
      <c r="B785" s="1" t="s">
        <v>791</v>
      </c>
      <c r="C785" s="3">
        <v>418.1</v>
      </c>
      <c r="D785" s="3">
        <v>1.7</v>
      </c>
      <c r="E785" s="3">
        <v>0.41</v>
      </c>
      <c r="F785" s="3">
        <v>653</v>
      </c>
    </row>
    <row r="786" spans="1:6" ht="15.75" thickBot="1" x14ac:dyDescent="0.3">
      <c r="A786" s="1" t="s">
        <v>834</v>
      </c>
      <c r="B786" s="1" t="s">
        <v>791</v>
      </c>
      <c r="C786" s="3">
        <v>336.95</v>
      </c>
      <c r="D786" s="3">
        <v>19.649999999999999</v>
      </c>
      <c r="E786" s="3">
        <v>6.19</v>
      </c>
      <c r="F786" s="3">
        <v>586</v>
      </c>
    </row>
    <row r="787" spans="1:6" ht="15.75" thickBot="1" x14ac:dyDescent="0.3">
      <c r="A787" s="1" t="s">
        <v>835</v>
      </c>
      <c r="B787" s="1" t="s">
        <v>791</v>
      </c>
      <c r="C787" s="5">
        <v>473.6</v>
      </c>
      <c r="D787" s="5">
        <v>-5.45</v>
      </c>
      <c r="E787" s="5">
        <v>-1.1399999999999999</v>
      </c>
      <c r="F787" s="5">
        <v>444</v>
      </c>
    </row>
    <row r="788" spans="1:6" ht="15.75" thickBot="1" x14ac:dyDescent="0.3">
      <c r="A788" s="1" t="s">
        <v>836</v>
      </c>
      <c r="B788" s="1" t="s">
        <v>791</v>
      </c>
      <c r="C788" s="5">
        <v>1260</v>
      </c>
      <c r="D788" s="5">
        <v>37</v>
      </c>
      <c r="E788" s="5">
        <v>3.03</v>
      </c>
      <c r="F788" s="5">
        <v>432</v>
      </c>
    </row>
    <row r="789" spans="1:6" ht="15.75" thickBot="1" x14ac:dyDescent="0.3">
      <c r="A789" s="1" t="s">
        <v>837</v>
      </c>
      <c r="B789" s="1" t="s">
        <v>791</v>
      </c>
      <c r="C789" s="3">
        <v>384.9</v>
      </c>
      <c r="D789" s="3">
        <v>-8.35</v>
      </c>
      <c r="E789" s="3">
        <v>-2.12</v>
      </c>
      <c r="F789" s="3">
        <v>385</v>
      </c>
    </row>
    <row r="790" spans="1:6" ht="15.75" thickBot="1" x14ac:dyDescent="0.3">
      <c r="A790" s="1" t="s">
        <v>838</v>
      </c>
      <c r="B790" s="1" t="s">
        <v>791</v>
      </c>
      <c r="C790" s="5">
        <v>343.05</v>
      </c>
      <c r="D790" s="5">
        <v>-0.4</v>
      </c>
      <c r="E790" s="5">
        <v>-0.12</v>
      </c>
      <c r="F790" s="5">
        <v>360</v>
      </c>
    </row>
    <row r="791" spans="1:6" ht="15.75" thickBot="1" x14ac:dyDescent="0.3">
      <c r="A791" s="1" t="s">
        <v>839</v>
      </c>
      <c r="B791" s="1" t="s">
        <v>791</v>
      </c>
      <c r="C791" s="5">
        <v>136.25</v>
      </c>
      <c r="D791" s="5">
        <v>-0.9</v>
      </c>
      <c r="E791" s="5">
        <v>-0.66</v>
      </c>
      <c r="F791" s="5">
        <v>338</v>
      </c>
    </row>
    <row r="792" spans="1:6" ht="15.75" thickBot="1" x14ac:dyDescent="0.3">
      <c r="A792" s="1" t="s">
        <v>840</v>
      </c>
      <c r="B792" s="1" t="s">
        <v>791</v>
      </c>
      <c r="C792" s="3">
        <v>253.7</v>
      </c>
      <c r="D792" s="3">
        <v>6.15</v>
      </c>
      <c r="E792" s="3">
        <v>2.48</v>
      </c>
      <c r="F792" s="3">
        <v>271</v>
      </c>
    </row>
    <row r="793" spans="1:6" ht="15.75" thickBot="1" x14ac:dyDescent="0.3">
      <c r="A793" s="1" t="s">
        <v>841</v>
      </c>
      <c r="B793" s="1" t="s">
        <v>789</v>
      </c>
      <c r="C793" s="5">
        <v>25.7</v>
      </c>
      <c r="D793" s="5">
        <v>0.3</v>
      </c>
      <c r="E793" s="5">
        <v>1.18</v>
      </c>
      <c r="F793" s="5">
        <v>201</v>
      </c>
    </row>
    <row r="794" spans="1:6" ht="15.75" thickBot="1" x14ac:dyDescent="0.3">
      <c r="A794" s="1" t="s">
        <v>842</v>
      </c>
      <c r="B794" s="1" t="s">
        <v>789</v>
      </c>
      <c r="C794" s="3">
        <v>91.4</v>
      </c>
      <c r="D794" s="3">
        <v>-2.4</v>
      </c>
      <c r="E794" s="3">
        <v>-2.56</v>
      </c>
      <c r="F794" s="3">
        <v>184</v>
      </c>
    </row>
    <row r="795" spans="1:6" ht="15.75" thickBot="1" x14ac:dyDescent="0.3">
      <c r="A795" s="1" t="s">
        <v>843</v>
      </c>
      <c r="B795" s="1" t="s">
        <v>791</v>
      </c>
      <c r="C795" s="5">
        <v>11.75</v>
      </c>
      <c r="D795" s="5">
        <v>-0.25</v>
      </c>
      <c r="E795" s="5">
        <v>-2.08</v>
      </c>
      <c r="F795" s="5">
        <v>181</v>
      </c>
    </row>
    <row r="796" spans="1:6" ht="15.75" thickBot="1" x14ac:dyDescent="0.3">
      <c r="A796" s="1" t="s">
        <v>844</v>
      </c>
      <c r="B796" s="1" t="s">
        <v>791</v>
      </c>
      <c r="C796" s="3">
        <v>60.05</v>
      </c>
      <c r="D796" s="3">
        <v>-2.6</v>
      </c>
      <c r="E796" s="3">
        <v>-4.1500000000000004</v>
      </c>
      <c r="F796" s="3">
        <v>167</v>
      </c>
    </row>
    <row r="797" spans="1:6" ht="15.75" thickBot="1" x14ac:dyDescent="0.3">
      <c r="A797" s="1" t="s">
        <v>845</v>
      </c>
      <c r="B797" s="1" t="s">
        <v>791</v>
      </c>
      <c r="C797" s="5">
        <v>0.8</v>
      </c>
      <c r="D797" s="5">
        <v>0</v>
      </c>
      <c r="E797" s="5">
        <v>0</v>
      </c>
      <c r="F797" s="5">
        <v>160</v>
      </c>
    </row>
    <row r="798" spans="1:6" ht="15.75" thickBot="1" x14ac:dyDescent="0.3">
      <c r="A798" s="1" t="s">
        <v>846</v>
      </c>
      <c r="B798" s="1" t="s">
        <v>791</v>
      </c>
      <c r="C798" s="3">
        <v>72.400000000000006</v>
      </c>
      <c r="D798" s="3">
        <v>-0.05</v>
      </c>
      <c r="E798" s="3">
        <v>-7.0000000000000007E-2</v>
      </c>
      <c r="F798" s="3">
        <v>159</v>
      </c>
    </row>
    <row r="799" spans="1:6" ht="15.75" thickBot="1" x14ac:dyDescent="0.3">
      <c r="A799" s="1" t="s">
        <v>847</v>
      </c>
      <c r="B799" s="1" t="s">
        <v>791</v>
      </c>
      <c r="C799" s="3">
        <v>197.75</v>
      </c>
      <c r="D799" s="3">
        <v>-3.95</v>
      </c>
      <c r="E799" s="3">
        <v>-1.96</v>
      </c>
      <c r="F799" s="3">
        <v>141</v>
      </c>
    </row>
    <row r="800" spans="1:6" ht="15.75" thickBot="1" x14ac:dyDescent="0.3">
      <c r="A800" s="1" t="s">
        <v>848</v>
      </c>
      <c r="B800" s="1" t="s">
        <v>789</v>
      </c>
      <c r="C800" s="5">
        <v>98</v>
      </c>
      <c r="D800" s="5">
        <v>4</v>
      </c>
      <c r="E800" s="5">
        <v>4.26</v>
      </c>
      <c r="F800" s="5">
        <v>109</v>
      </c>
    </row>
    <row r="801" spans="1:6" ht="15.75" thickBot="1" x14ac:dyDescent="0.3">
      <c r="A801" s="1" t="s">
        <v>849</v>
      </c>
      <c r="B801" s="1" t="s">
        <v>811</v>
      </c>
      <c r="C801" s="5">
        <v>50.7</v>
      </c>
      <c r="D801" s="5">
        <v>-0.45</v>
      </c>
      <c r="E801" s="5">
        <v>-0.88</v>
      </c>
      <c r="F801" s="5">
        <v>89</v>
      </c>
    </row>
    <row r="802" spans="1:6" ht="15.75" thickBot="1" x14ac:dyDescent="0.3">
      <c r="A802" s="1" t="s">
        <v>850</v>
      </c>
      <c r="B802" s="1" t="s">
        <v>791</v>
      </c>
      <c r="C802" s="5">
        <v>154.5</v>
      </c>
      <c r="D802" s="5">
        <v>-3.5</v>
      </c>
      <c r="E802" s="5">
        <v>-2.2200000000000002</v>
      </c>
      <c r="F802" s="5">
        <v>64</v>
      </c>
    </row>
    <row r="803" spans="1:6" ht="15.75" thickBot="1" x14ac:dyDescent="0.3">
      <c r="A803" s="1" t="s">
        <v>851</v>
      </c>
      <c r="B803" s="1" t="s">
        <v>791</v>
      </c>
      <c r="C803" s="5">
        <v>39.799999999999997</v>
      </c>
      <c r="D803" s="5">
        <v>1.05</v>
      </c>
      <c r="E803" s="5">
        <v>2.71</v>
      </c>
      <c r="F803" s="5">
        <v>51</v>
      </c>
    </row>
    <row r="805" spans="1:6" ht="15.75" thickBot="1" x14ac:dyDescent="0.3">
      <c r="C805" t="s">
        <v>852</v>
      </c>
    </row>
    <row r="806" spans="1:6" ht="26.25" thickBot="1" x14ac:dyDescent="0.3">
      <c r="A806" s="1" t="s">
        <v>0</v>
      </c>
      <c r="B806" s="1" t="s">
        <v>1</v>
      </c>
      <c r="C806" s="2" t="s">
        <v>2</v>
      </c>
      <c r="D806" s="1" t="s">
        <v>3</v>
      </c>
      <c r="E806" s="1" t="s">
        <v>4</v>
      </c>
      <c r="F806" s="1" t="s">
        <v>5</v>
      </c>
    </row>
    <row r="807" spans="1:6" ht="15.75" thickBot="1" x14ac:dyDescent="0.3">
      <c r="A807" t="s">
        <v>853</v>
      </c>
      <c r="B807" t="s">
        <v>852</v>
      </c>
      <c r="C807" s="11">
        <v>1328</v>
      </c>
      <c r="D807" s="11">
        <v>27.35</v>
      </c>
      <c r="E807" s="11">
        <v>2.1</v>
      </c>
      <c r="F807" s="12">
        <v>36093</v>
      </c>
    </row>
    <row r="808" spans="1:6" ht="15.75" thickBot="1" x14ac:dyDescent="0.3">
      <c r="A808" t="s">
        <v>854</v>
      </c>
      <c r="B808" t="s">
        <v>852</v>
      </c>
      <c r="C808" s="3">
        <v>898.25</v>
      </c>
      <c r="D808" s="3">
        <v>-7.45</v>
      </c>
      <c r="E808" s="3">
        <v>-0.82</v>
      </c>
      <c r="F808" s="4">
        <v>22361</v>
      </c>
    </row>
    <row r="809" spans="1:6" ht="15.75" thickBot="1" x14ac:dyDescent="0.3">
      <c r="A809" t="s">
        <v>855</v>
      </c>
      <c r="B809" t="s">
        <v>852</v>
      </c>
      <c r="C809" s="5">
        <v>283.3</v>
      </c>
      <c r="D809" s="5">
        <v>0.8</v>
      </c>
      <c r="E809" s="5">
        <v>0.28000000000000003</v>
      </c>
      <c r="F809" s="6">
        <v>8648</v>
      </c>
    </row>
    <row r="810" spans="1:6" ht="15.75" thickBot="1" x14ac:dyDescent="0.3">
      <c r="A810" t="s">
        <v>856</v>
      </c>
      <c r="B810" t="s">
        <v>852</v>
      </c>
      <c r="C810" s="3">
        <v>491.85</v>
      </c>
      <c r="D810" s="3">
        <v>-8.4</v>
      </c>
      <c r="E810" s="3">
        <v>-1.68</v>
      </c>
      <c r="F810" s="4">
        <v>6797</v>
      </c>
    </row>
    <row r="811" spans="1:6" ht="15.75" thickBot="1" x14ac:dyDescent="0.3">
      <c r="A811" t="s">
        <v>857</v>
      </c>
      <c r="B811" t="s">
        <v>852</v>
      </c>
      <c r="C811" s="5">
        <v>397.3</v>
      </c>
      <c r="D811" s="5">
        <v>-4.5999999999999996</v>
      </c>
      <c r="E811" s="5">
        <v>-1.1399999999999999</v>
      </c>
      <c r="F811" s="5">
        <v>714</v>
      </c>
    </row>
    <row r="812" spans="1:6" ht="15.75" thickBot="1" x14ac:dyDescent="0.3">
      <c r="A812" t="s">
        <v>858</v>
      </c>
      <c r="B812" t="s">
        <v>852</v>
      </c>
      <c r="C812" s="3">
        <v>45.2</v>
      </c>
      <c r="D812" s="3">
        <v>0.3</v>
      </c>
      <c r="E812" s="3">
        <v>0.67</v>
      </c>
      <c r="F812" s="3">
        <v>625</v>
      </c>
    </row>
    <row r="813" spans="1:6" ht="15.75" thickBot="1" x14ac:dyDescent="0.3">
      <c r="A813" t="s">
        <v>859</v>
      </c>
      <c r="B813" t="s">
        <v>852</v>
      </c>
      <c r="C813" s="5">
        <v>284.75</v>
      </c>
      <c r="D813" s="5">
        <v>2.7</v>
      </c>
      <c r="E813" s="5">
        <v>0.96</v>
      </c>
      <c r="F813" s="5">
        <v>485</v>
      </c>
    </row>
    <row r="815" spans="1:6" ht="15.75" thickBot="1" x14ac:dyDescent="0.3">
      <c r="C815" t="s">
        <v>860</v>
      </c>
    </row>
    <row r="816" spans="1:6" ht="26.25" thickBot="1" x14ac:dyDescent="0.3">
      <c r="A816" s="1" t="s">
        <v>0</v>
      </c>
      <c r="B816" s="1" t="s">
        <v>1</v>
      </c>
      <c r="C816" s="2" t="s">
        <v>2</v>
      </c>
      <c r="D816" s="1" t="s">
        <v>3</v>
      </c>
      <c r="E816" s="1" t="s">
        <v>4</v>
      </c>
      <c r="F816" s="1" t="s">
        <v>5</v>
      </c>
    </row>
    <row r="817" spans="1:6" ht="15.75" thickBot="1" x14ac:dyDescent="0.3">
      <c r="A817" s="1" t="s">
        <v>861</v>
      </c>
      <c r="B817" s="1" t="s">
        <v>862</v>
      </c>
      <c r="C817" s="7">
        <v>1202.2</v>
      </c>
      <c r="D817" s="7">
        <v>10.85</v>
      </c>
      <c r="E817" s="7">
        <v>0.91</v>
      </c>
      <c r="F817" s="8">
        <v>288448</v>
      </c>
    </row>
    <row r="818" spans="1:6" ht="15.75" thickBot="1" x14ac:dyDescent="0.3">
      <c r="A818" s="1" t="s">
        <v>863</v>
      </c>
      <c r="B818" s="1" t="s">
        <v>862</v>
      </c>
      <c r="C818" s="5">
        <v>3729.75</v>
      </c>
      <c r="D818" s="5">
        <v>-30.4</v>
      </c>
      <c r="E818" s="5">
        <v>-0.81</v>
      </c>
      <c r="F818" s="6">
        <v>99013</v>
      </c>
    </row>
    <row r="819" spans="1:6" ht="15.75" thickBot="1" x14ac:dyDescent="0.3">
      <c r="A819" s="1" t="s">
        <v>864</v>
      </c>
      <c r="B819" s="1" t="s">
        <v>862</v>
      </c>
      <c r="C819" s="5">
        <v>1201.55</v>
      </c>
      <c r="D819" s="5">
        <v>9.25</v>
      </c>
      <c r="E819" s="5">
        <v>0.78</v>
      </c>
      <c r="F819" s="6">
        <v>97007</v>
      </c>
    </row>
    <row r="820" spans="1:6" ht="15.75" thickBot="1" x14ac:dyDescent="0.3">
      <c r="A820" s="1" t="s">
        <v>865</v>
      </c>
      <c r="B820" s="1" t="s">
        <v>862</v>
      </c>
      <c r="C820" s="5">
        <v>5715.35</v>
      </c>
      <c r="D820" s="5">
        <v>39.549999999999997</v>
      </c>
      <c r="E820" s="5">
        <v>0.7</v>
      </c>
      <c r="F820" s="6">
        <v>95332</v>
      </c>
    </row>
    <row r="821" spans="1:6" ht="15.75" thickBot="1" x14ac:dyDescent="0.3">
      <c r="A821" s="1" t="s">
        <v>866</v>
      </c>
      <c r="B821" s="1" t="s">
        <v>867</v>
      </c>
      <c r="C821" s="3">
        <v>5421.95</v>
      </c>
      <c r="D821" s="3">
        <v>55.15</v>
      </c>
      <c r="E821" s="3">
        <v>1.03</v>
      </c>
      <c r="F821" s="4">
        <v>77959</v>
      </c>
    </row>
    <row r="822" spans="1:6" ht="15.75" thickBot="1" x14ac:dyDescent="0.3">
      <c r="A822" s="1" t="s">
        <v>868</v>
      </c>
      <c r="B822" s="1" t="s">
        <v>862</v>
      </c>
      <c r="C822" s="5">
        <v>1898.6</v>
      </c>
      <c r="D822" s="5">
        <v>2.25</v>
      </c>
      <c r="E822" s="5">
        <v>0.12</v>
      </c>
      <c r="F822" s="6">
        <v>76056</v>
      </c>
    </row>
    <row r="823" spans="1:6" ht="15.75" thickBot="1" x14ac:dyDescent="0.3">
      <c r="A823" s="1" t="s">
        <v>869</v>
      </c>
      <c r="B823" s="1" t="s">
        <v>862</v>
      </c>
      <c r="C823" s="5">
        <v>2091.85</v>
      </c>
      <c r="D823" s="5">
        <v>12.85</v>
      </c>
      <c r="E823" s="5">
        <v>0.62</v>
      </c>
      <c r="F823" s="6">
        <v>70798</v>
      </c>
    </row>
    <row r="824" spans="1:6" ht="15.75" thickBot="1" x14ac:dyDescent="0.3">
      <c r="A824" s="1" t="s">
        <v>870</v>
      </c>
      <c r="B824" s="1" t="s">
        <v>862</v>
      </c>
      <c r="C824" s="5">
        <v>635.04999999999995</v>
      </c>
      <c r="D824" s="5">
        <v>5.25</v>
      </c>
      <c r="E824" s="5">
        <v>0.83</v>
      </c>
      <c r="F824" s="6">
        <v>64280</v>
      </c>
    </row>
    <row r="825" spans="1:6" ht="15.75" thickBot="1" x14ac:dyDescent="0.3">
      <c r="A825" s="1" t="s">
        <v>871</v>
      </c>
      <c r="B825" s="1" t="s">
        <v>862</v>
      </c>
      <c r="C825" s="3">
        <v>1021.45</v>
      </c>
      <c r="D825" s="3">
        <v>5.3</v>
      </c>
      <c r="E825" s="3">
        <v>0.52</v>
      </c>
      <c r="F825" s="4">
        <v>59851</v>
      </c>
    </row>
    <row r="826" spans="1:6" ht="15.75" thickBot="1" x14ac:dyDescent="0.3">
      <c r="A826" s="1" t="s">
        <v>872</v>
      </c>
      <c r="B826" s="1" t="s">
        <v>867</v>
      </c>
      <c r="C826" s="3">
        <v>613.25</v>
      </c>
      <c r="D826" s="3">
        <v>11.6</v>
      </c>
      <c r="E826" s="3">
        <v>1.93</v>
      </c>
      <c r="F826" s="4">
        <v>59597</v>
      </c>
    </row>
    <row r="827" spans="1:6" ht="15.75" thickBot="1" x14ac:dyDescent="0.3">
      <c r="A827" s="1" t="s">
        <v>873</v>
      </c>
      <c r="B827" s="1" t="s">
        <v>862</v>
      </c>
      <c r="C827" s="3">
        <v>1249.55</v>
      </c>
      <c r="D827" s="3">
        <v>4.5999999999999996</v>
      </c>
      <c r="E827" s="3">
        <v>0.37</v>
      </c>
      <c r="F827" s="4">
        <v>56891</v>
      </c>
    </row>
    <row r="828" spans="1:6" ht="15.75" thickBot="1" x14ac:dyDescent="0.3">
      <c r="A828" s="1" t="s">
        <v>874</v>
      </c>
      <c r="B828" s="1" t="s">
        <v>862</v>
      </c>
      <c r="C828" s="3">
        <v>4554.2</v>
      </c>
      <c r="D828" s="3">
        <v>0</v>
      </c>
      <c r="E828" s="3">
        <v>0</v>
      </c>
      <c r="F828" s="4">
        <v>54452</v>
      </c>
    </row>
    <row r="829" spans="1:6" ht="15.75" thickBot="1" x14ac:dyDescent="0.3">
      <c r="A829" s="1" t="s">
        <v>875</v>
      </c>
      <c r="B829" s="1" t="s">
        <v>862</v>
      </c>
      <c r="C829" s="5">
        <v>23537.8</v>
      </c>
      <c r="D829" s="5">
        <v>-159.94999999999999</v>
      </c>
      <c r="E829" s="5">
        <v>-0.67</v>
      </c>
      <c r="F829" s="6">
        <v>50016</v>
      </c>
    </row>
    <row r="830" spans="1:6" ht="15.75" thickBot="1" x14ac:dyDescent="0.3">
      <c r="A830" s="1" t="s">
        <v>876</v>
      </c>
      <c r="B830" s="1" t="s">
        <v>877</v>
      </c>
      <c r="C830" s="3">
        <v>747.9</v>
      </c>
      <c r="D830" s="3">
        <v>-2.65</v>
      </c>
      <c r="E830" s="3">
        <v>-0.35</v>
      </c>
      <c r="F830" s="4">
        <v>30067</v>
      </c>
    </row>
    <row r="831" spans="1:6" ht="15.75" thickBot="1" x14ac:dyDescent="0.3">
      <c r="A831" s="1" t="s">
        <v>878</v>
      </c>
      <c r="B831" s="1" t="s">
        <v>862</v>
      </c>
      <c r="C831" s="3">
        <v>1788.85</v>
      </c>
      <c r="D831" s="3">
        <v>3.75</v>
      </c>
      <c r="E831" s="3">
        <v>0.21</v>
      </c>
      <c r="F831" s="4">
        <v>29463</v>
      </c>
    </row>
    <row r="832" spans="1:6" ht="15.75" thickBot="1" x14ac:dyDescent="0.3">
      <c r="A832" s="1" t="s">
        <v>879</v>
      </c>
      <c r="B832" s="1" t="s">
        <v>867</v>
      </c>
      <c r="C832" s="5">
        <v>377.4</v>
      </c>
      <c r="D832" s="5">
        <v>4.1500000000000004</v>
      </c>
      <c r="E832" s="5">
        <v>1.1100000000000001</v>
      </c>
      <c r="F832" s="6">
        <v>28492</v>
      </c>
    </row>
    <row r="833" spans="1:6" ht="15.75" thickBot="1" x14ac:dyDescent="0.3">
      <c r="A833" s="1" t="s">
        <v>880</v>
      </c>
      <c r="B833" s="1" t="s">
        <v>862</v>
      </c>
      <c r="C833" s="3">
        <v>1120.8499999999999</v>
      </c>
      <c r="D833" s="3">
        <v>23.2</v>
      </c>
      <c r="E833" s="3">
        <v>2.11</v>
      </c>
      <c r="F833" s="4">
        <v>28436</v>
      </c>
    </row>
    <row r="834" spans="1:6" ht="15.75" thickBot="1" x14ac:dyDescent="0.3">
      <c r="A834" s="1" t="s">
        <v>881</v>
      </c>
      <c r="B834" s="1" t="s">
        <v>882</v>
      </c>
      <c r="C834" s="3">
        <v>236.75</v>
      </c>
      <c r="D834" s="3">
        <v>3.65</v>
      </c>
      <c r="E834" s="3">
        <v>1.57</v>
      </c>
      <c r="F834" s="4">
        <v>28424</v>
      </c>
    </row>
    <row r="835" spans="1:6" ht="15.75" thickBot="1" x14ac:dyDescent="0.3">
      <c r="A835" s="1" t="s">
        <v>883</v>
      </c>
      <c r="B835" s="1" t="s">
        <v>862</v>
      </c>
      <c r="C835" s="3">
        <v>1633.4</v>
      </c>
      <c r="D835" s="3">
        <v>-10.6</v>
      </c>
      <c r="E835" s="3">
        <v>-0.64</v>
      </c>
      <c r="F835" s="4">
        <v>27671</v>
      </c>
    </row>
    <row r="836" spans="1:6" ht="15.75" thickBot="1" x14ac:dyDescent="0.3">
      <c r="A836" s="1" t="s">
        <v>884</v>
      </c>
      <c r="B836" s="1" t="s">
        <v>867</v>
      </c>
      <c r="C836" s="3">
        <v>1253.05</v>
      </c>
      <c r="D836" s="3">
        <v>3.3</v>
      </c>
      <c r="E836" s="3">
        <v>0.26</v>
      </c>
      <c r="F836" s="4">
        <v>25607</v>
      </c>
    </row>
    <row r="837" spans="1:6" ht="15.75" thickBot="1" x14ac:dyDescent="0.3">
      <c r="A837" s="1" t="s">
        <v>885</v>
      </c>
      <c r="B837" s="1" t="s">
        <v>867</v>
      </c>
      <c r="C837" s="3">
        <v>919.85</v>
      </c>
      <c r="D837" s="3">
        <v>-0.85</v>
      </c>
      <c r="E837" s="3">
        <v>-0.09</v>
      </c>
      <c r="F837" s="4">
        <v>24691</v>
      </c>
    </row>
    <row r="838" spans="1:6" ht="15.75" thickBot="1" x14ac:dyDescent="0.3">
      <c r="A838" s="1" t="s">
        <v>886</v>
      </c>
      <c r="B838" s="1" t="s">
        <v>862</v>
      </c>
      <c r="C838" s="5">
        <v>1949.05</v>
      </c>
      <c r="D838" s="5">
        <v>29.45</v>
      </c>
      <c r="E838" s="5">
        <v>1.53</v>
      </c>
      <c r="F838" s="6">
        <v>24542</v>
      </c>
    </row>
    <row r="839" spans="1:6" ht="15.75" thickBot="1" x14ac:dyDescent="0.3">
      <c r="A839" s="1" t="s">
        <v>887</v>
      </c>
      <c r="B839" s="1" t="s">
        <v>867</v>
      </c>
      <c r="C839" s="3">
        <v>2669</v>
      </c>
      <c r="D839" s="3">
        <v>21.45</v>
      </c>
      <c r="E839" s="3">
        <v>0.81</v>
      </c>
      <c r="F839" s="4">
        <v>22280</v>
      </c>
    </row>
    <row r="840" spans="1:6" ht="15.75" thickBot="1" x14ac:dyDescent="0.3">
      <c r="A840" s="1" t="s">
        <v>888</v>
      </c>
      <c r="B840" s="1" t="s">
        <v>862</v>
      </c>
      <c r="C840" s="3">
        <v>1410.35</v>
      </c>
      <c r="D840" s="3">
        <v>17.55</v>
      </c>
      <c r="E840" s="3">
        <v>1.26</v>
      </c>
      <c r="F840" s="4">
        <v>21865</v>
      </c>
    </row>
    <row r="841" spans="1:6" ht="15.75" thickBot="1" x14ac:dyDescent="0.3">
      <c r="A841" s="1" t="s">
        <v>889</v>
      </c>
      <c r="B841" s="1" t="s">
        <v>862</v>
      </c>
      <c r="C841" s="3">
        <v>770.1</v>
      </c>
      <c r="D841" s="3">
        <v>-0.9</v>
      </c>
      <c r="E841" s="3">
        <v>-0.12</v>
      </c>
      <c r="F841" s="4">
        <v>21730</v>
      </c>
    </row>
    <row r="842" spans="1:6" ht="15.75" thickBot="1" x14ac:dyDescent="0.3">
      <c r="A842" s="1" t="s">
        <v>890</v>
      </c>
      <c r="B842" s="1" t="s">
        <v>862</v>
      </c>
      <c r="C842" s="3">
        <v>374.8</v>
      </c>
      <c r="D842" s="3">
        <v>4.05</v>
      </c>
      <c r="E842" s="3">
        <v>1.0900000000000001</v>
      </c>
      <c r="F842" s="4">
        <v>20189</v>
      </c>
    </row>
    <row r="843" spans="1:6" ht="15.75" thickBot="1" x14ac:dyDescent="0.3">
      <c r="A843" s="1" t="s">
        <v>891</v>
      </c>
      <c r="B843" s="1" t="s">
        <v>867</v>
      </c>
      <c r="C843" s="3">
        <v>395.45</v>
      </c>
      <c r="D843" s="3">
        <v>62.8</v>
      </c>
      <c r="E843" s="3">
        <v>18.88</v>
      </c>
      <c r="F843" s="4">
        <v>19753</v>
      </c>
    </row>
    <row r="844" spans="1:6" ht="15.75" thickBot="1" x14ac:dyDescent="0.3">
      <c r="A844" s="1" t="s">
        <v>892</v>
      </c>
      <c r="B844" s="1" t="s">
        <v>862</v>
      </c>
      <c r="C844" s="5">
        <v>8045.2</v>
      </c>
      <c r="D844" s="5">
        <v>20.9</v>
      </c>
      <c r="E844" s="5">
        <v>0.26</v>
      </c>
      <c r="F844" s="6">
        <v>18529</v>
      </c>
    </row>
    <row r="845" spans="1:6" ht="15.75" thickBot="1" x14ac:dyDescent="0.3">
      <c r="A845" s="1" t="s">
        <v>893</v>
      </c>
      <c r="B845" s="1" t="s">
        <v>862</v>
      </c>
      <c r="C845" s="3">
        <v>4036.65</v>
      </c>
      <c r="D845" s="3">
        <v>-24</v>
      </c>
      <c r="E845" s="3">
        <v>-0.59</v>
      </c>
      <c r="F845" s="4">
        <v>18467</v>
      </c>
    </row>
    <row r="846" spans="1:6" ht="15.75" thickBot="1" x14ac:dyDescent="0.3">
      <c r="A846" s="1" t="s">
        <v>894</v>
      </c>
      <c r="B846" s="1" t="s">
        <v>862</v>
      </c>
      <c r="C846" s="3">
        <v>655.35</v>
      </c>
      <c r="D846" s="3">
        <v>5.95</v>
      </c>
      <c r="E846" s="3">
        <v>0.92</v>
      </c>
      <c r="F846" s="4">
        <v>16683</v>
      </c>
    </row>
    <row r="847" spans="1:6" ht="15.75" thickBot="1" x14ac:dyDescent="0.3">
      <c r="A847" s="1" t="s">
        <v>895</v>
      </c>
      <c r="B847" s="1" t="s">
        <v>862</v>
      </c>
      <c r="C847" s="3">
        <v>123.6</v>
      </c>
      <c r="D847" s="3">
        <v>1.6</v>
      </c>
      <c r="E847" s="3">
        <v>1.31</v>
      </c>
      <c r="F847" s="4">
        <v>16353</v>
      </c>
    </row>
    <row r="848" spans="1:6" ht="15.75" thickBot="1" x14ac:dyDescent="0.3">
      <c r="A848" s="1" t="s">
        <v>896</v>
      </c>
      <c r="B848" s="1" t="s">
        <v>867</v>
      </c>
      <c r="C848" s="5">
        <v>1957.25</v>
      </c>
      <c r="D848" s="5">
        <v>39.25</v>
      </c>
      <c r="E848" s="5">
        <v>2.0499999999999998</v>
      </c>
      <c r="F848" s="6">
        <v>15663</v>
      </c>
    </row>
    <row r="849" spans="1:6" ht="15.75" thickBot="1" x14ac:dyDescent="0.3">
      <c r="A849" s="1" t="s">
        <v>897</v>
      </c>
      <c r="B849" s="1" t="s">
        <v>898</v>
      </c>
      <c r="C849" s="5">
        <v>1514.15</v>
      </c>
      <c r="D849" s="5">
        <v>19.25</v>
      </c>
      <c r="E849" s="5">
        <v>1.29</v>
      </c>
      <c r="F849" s="6">
        <v>14531</v>
      </c>
    </row>
    <row r="850" spans="1:6" ht="15.75" thickBot="1" x14ac:dyDescent="0.3">
      <c r="A850" s="1" t="s">
        <v>899</v>
      </c>
      <c r="B850" s="1" t="s">
        <v>862</v>
      </c>
      <c r="C850" s="5">
        <v>719.4</v>
      </c>
      <c r="D850" s="5">
        <v>-0.65</v>
      </c>
      <c r="E850" s="5">
        <v>-0.09</v>
      </c>
      <c r="F850" s="6">
        <v>14141</v>
      </c>
    </row>
    <row r="851" spans="1:6" ht="15.75" thickBot="1" x14ac:dyDescent="0.3">
      <c r="A851" s="1" t="s">
        <v>900</v>
      </c>
      <c r="B851" s="1" t="s">
        <v>862</v>
      </c>
      <c r="C851" s="5">
        <v>780.25</v>
      </c>
      <c r="D851" s="5">
        <v>6.2</v>
      </c>
      <c r="E851" s="5">
        <v>0.8</v>
      </c>
      <c r="F851" s="6">
        <v>13975</v>
      </c>
    </row>
    <row r="852" spans="1:6" ht="15.75" thickBot="1" x14ac:dyDescent="0.3">
      <c r="A852" s="1" t="s">
        <v>901</v>
      </c>
      <c r="B852" s="1" t="s">
        <v>862</v>
      </c>
      <c r="C852" s="3">
        <v>1285.8499999999999</v>
      </c>
      <c r="D852" s="3">
        <v>32.75</v>
      </c>
      <c r="E852" s="3">
        <v>2.61</v>
      </c>
      <c r="F852" s="4">
        <v>13452</v>
      </c>
    </row>
    <row r="853" spans="1:6" ht="15.75" thickBot="1" x14ac:dyDescent="0.3">
      <c r="A853" s="1" t="s">
        <v>902</v>
      </c>
      <c r="B853" s="1" t="s">
        <v>862</v>
      </c>
      <c r="C853" s="5">
        <v>944.95</v>
      </c>
      <c r="D853" s="5">
        <v>2.95</v>
      </c>
      <c r="E853" s="5">
        <v>0.31</v>
      </c>
      <c r="F853" s="6">
        <v>12854</v>
      </c>
    </row>
    <row r="854" spans="1:6" ht="15.75" thickBot="1" x14ac:dyDescent="0.3">
      <c r="A854" s="1" t="s">
        <v>903</v>
      </c>
      <c r="B854" s="1" t="s">
        <v>862</v>
      </c>
      <c r="C854" s="3">
        <v>4731.25</v>
      </c>
      <c r="D854" s="3">
        <v>-13.35</v>
      </c>
      <c r="E854" s="3">
        <v>-0.28000000000000003</v>
      </c>
      <c r="F854" s="4">
        <v>11828</v>
      </c>
    </row>
    <row r="855" spans="1:6" ht="15.75" thickBot="1" x14ac:dyDescent="0.3">
      <c r="A855" s="1" t="s">
        <v>904</v>
      </c>
      <c r="B855" s="1" t="s">
        <v>867</v>
      </c>
      <c r="C855" s="3">
        <v>1074.3</v>
      </c>
      <c r="D855" s="3">
        <v>-16.5</v>
      </c>
      <c r="E855" s="3">
        <v>-1.51</v>
      </c>
      <c r="F855" s="4">
        <v>10904</v>
      </c>
    </row>
    <row r="856" spans="1:6" ht="15.75" thickBot="1" x14ac:dyDescent="0.3">
      <c r="A856" s="1" t="s">
        <v>905</v>
      </c>
      <c r="B856" s="1" t="s">
        <v>862</v>
      </c>
      <c r="C856" s="5">
        <v>1256.5</v>
      </c>
      <c r="D856" s="5">
        <v>4.8</v>
      </c>
      <c r="E856" s="5">
        <v>0.38</v>
      </c>
      <c r="F856" s="6">
        <v>9542</v>
      </c>
    </row>
    <row r="857" spans="1:6" ht="15.75" thickBot="1" x14ac:dyDescent="0.3">
      <c r="A857" s="1" t="s">
        <v>906</v>
      </c>
      <c r="B857" s="1" t="s">
        <v>862</v>
      </c>
      <c r="C857" s="5">
        <v>387.15</v>
      </c>
      <c r="D857" s="5">
        <v>9.1999999999999993</v>
      </c>
      <c r="E857" s="5">
        <v>2.4300000000000002</v>
      </c>
      <c r="F857" s="6">
        <v>9383</v>
      </c>
    </row>
    <row r="858" spans="1:6" ht="15.75" thickBot="1" x14ac:dyDescent="0.3">
      <c r="A858" s="1" t="s">
        <v>907</v>
      </c>
      <c r="B858" s="1" t="s">
        <v>882</v>
      </c>
      <c r="C858" s="5">
        <v>277.25</v>
      </c>
      <c r="D858" s="5">
        <v>-2.8</v>
      </c>
      <c r="E858" s="5">
        <v>-1</v>
      </c>
      <c r="F858" s="6">
        <v>8997</v>
      </c>
    </row>
    <row r="859" spans="1:6" ht="15.75" thickBot="1" x14ac:dyDescent="0.3">
      <c r="A859" s="1" t="s">
        <v>908</v>
      </c>
      <c r="B859" s="1" t="s">
        <v>867</v>
      </c>
      <c r="C859" s="3">
        <v>1690</v>
      </c>
      <c r="D859" s="3">
        <v>14.85</v>
      </c>
      <c r="E859" s="3">
        <v>0.89</v>
      </c>
      <c r="F859" s="4">
        <v>8657</v>
      </c>
    </row>
    <row r="860" spans="1:6" ht="15.75" thickBot="1" x14ac:dyDescent="0.3">
      <c r="A860" s="1" t="s">
        <v>909</v>
      </c>
      <c r="B860" s="1" t="s">
        <v>862</v>
      </c>
      <c r="C860" s="3">
        <v>5154.75</v>
      </c>
      <c r="D860" s="3">
        <v>-13.1</v>
      </c>
      <c r="E860" s="3">
        <v>-0.25</v>
      </c>
      <c r="F860" s="4">
        <v>8557</v>
      </c>
    </row>
    <row r="861" spans="1:6" ht="15.75" thickBot="1" x14ac:dyDescent="0.3">
      <c r="A861" s="1" t="s">
        <v>910</v>
      </c>
      <c r="B861" s="1" t="s">
        <v>862</v>
      </c>
      <c r="C861" s="5">
        <v>630.65</v>
      </c>
      <c r="D861" s="5">
        <v>1.3</v>
      </c>
      <c r="E861" s="5">
        <v>0.21</v>
      </c>
      <c r="F861" s="6">
        <v>7727</v>
      </c>
    </row>
    <row r="862" spans="1:6" ht="15.75" thickBot="1" x14ac:dyDescent="0.3">
      <c r="A862" s="1" t="s">
        <v>911</v>
      </c>
      <c r="B862" s="1" t="s">
        <v>867</v>
      </c>
      <c r="C862" s="3">
        <v>1104.2</v>
      </c>
      <c r="D862" s="3">
        <v>41.45</v>
      </c>
      <c r="E862" s="3">
        <v>3.9</v>
      </c>
      <c r="F862" s="4">
        <v>7240</v>
      </c>
    </row>
    <row r="863" spans="1:6" ht="15.75" thickBot="1" x14ac:dyDescent="0.3">
      <c r="A863" s="1" t="s">
        <v>912</v>
      </c>
      <c r="B863" s="1" t="s">
        <v>862</v>
      </c>
      <c r="C863" s="5">
        <v>159.65</v>
      </c>
      <c r="D863" s="5">
        <v>16.95</v>
      </c>
      <c r="E863" s="5">
        <v>11.88</v>
      </c>
      <c r="F863" s="6">
        <v>7235</v>
      </c>
    </row>
    <row r="864" spans="1:6" ht="15.75" thickBot="1" x14ac:dyDescent="0.3">
      <c r="A864" s="1" t="s">
        <v>913</v>
      </c>
      <c r="B864" s="1" t="s">
        <v>862</v>
      </c>
      <c r="C864" s="5">
        <v>424.7</v>
      </c>
      <c r="D864" s="5">
        <v>-7.9</v>
      </c>
      <c r="E864" s="5">
        <v>-1.83</v>
      </c>
      <c r="F864" s="6">
        <v>6765</v>
      </c>
    </row>
    <row r="865" spans="1:6" ht="15.75" thickBot="1" x14ac:dyDescent="0.3">
      <c r="A865" s="1" t="s">
        <v>914</v>
      </c>
      <c r="B865" s="1" t="s">
        <v>862</v>
      </c>
      <c r="C865" s="3">
        <v>5171.6000000000004</v>
      </c>
      <c r="D865" s="3">
        <v>-43</v>
      </c>
      <c r="E865" s="3">
        <v>-0.82</v>
      </c>
      <c r="F865" s="4">
        <v>6635</v>
      </c>
    </row>
    <row r="866" spans="1:6" ht="15.75" thickBot="1" x14ac:dyDescent="0.3">
      <c r="A866" s="1" t="s">
        <v>915</v>
      </c>
      <c r="B866" s="1" t="s">
        <v>867</v>
      </c>
      <c r="C866" s="5">
        <v>630.70000000000005</v>
      </c>
      <c r="D866" s="5">
        <v>-10.7</v>
      </c>
      <c r="E866" s="5">
        <v>-1.67</v>
      </c>
      <c r="F866" s="6">
        <v>6453</v>
      </c>
    </row>
    <row r="867" spans="1:6" ht="15.75" thickBot="1" x14ac:dyDescent="0.3">
      <c r="A867" s="1" t="s">
        <v>916</v>
      </c>
      <c r="B867" s="1" t="s">
        <v>862</v>
      </c>
      <c r="C867" s="5">
        <v>393.15</v>
      </c>
      <c r="D867" s="5">
        <v>-2.4</v>
      </c>
      <c r="E867" s="5">
        <v>-0.61</v>
      </c>
      <c r="F867" s="6">
        <v>6401</v>
      </c>
    </row>
    <row r="868" spans="1:6" ht="15.75" thickBot="1" x14ac:dyDescent="0.3">
      <c r="A868" s="1" t="s">
        <v>917</v>
      </c>
      <c r="B868" s="1" t="s">
        <v>862</v>
      </c>
      <c r="C868" s="3">
        <v>364.45</v>
      </c>
      <c r="D868" s="3">
        <v>-0.3</v>
      </c>
      <c r="E868" s="3">
        <v>-0.08</v>
      </c>
      <c r="F868" s="4">
        <v>6322</v>
      </c>
    </row>
    <row r="869" spans="1:6" ht="15.75" thickBot="1" x14ac:dyDescent="0.3">
      <c r="A869" s="1" t="s">
        <v>918</v>
      </c>
      <c r="B869" s="1" t="s">
        <v>867</v>
      </c>
      <c r="C869" s="3">
        <v>365.75</v>
      </c>
      <c r="D869" s="3">
        <v>5.5</v>
      </c>
      <c r="E869" s="3">
        <v>1.53</v>
      </c>
      <c r="F869" s="4">
        <v>5093</v>
      </c>
    </row>
    <row r="870" spans="1:6" ht="15.75" thickBot="1" x14ac:dyDescent="0.3">
      <c r="A870" s="1" t="s">
        <v>919</v>
      </c>
      <c r="B870" s="1" t="s">
        <v>862</v>
      </c>
      <c r="C870" s="5">
        <v>325.5</v>
      </c>
      <c r="D870" s="5">
        <v>-5.35</v>
      </c>
      <c r="E870" s="5">
        <v>-1.62</v>
      </c>
      <c r="F870" s="6">
        <v>4691</v>
      </c>
    </row>
    <row r="871" spans="1:6" ht="15.75" thickBot="1" x14ac:dyDescent="0.3">
      <c r="A871" s="1" t="s">
        <v>920</v>
      </c>
      <c r="B871" s="1" t="s">
        <v>862</v>
      </c>
      <c r="C871" s="3">
        <v>495.3</v>
      </c>
      <c r="D871" s="3">
        <v>0.35</v>
      </c>
      <c r="E871" s="3">
        <v>7.0000000000000007E-2</v>
      </c>
      <c r="F871" s="4">
        <v>4554</v>
      </c>
    </row>
    <row r="872" spans="1:6" ht="15.75" thickBot="1" x14ac:dyDescent="0.3">
      <c r="A872" s="1" t="s">
        <v>921</v>
      </c>
      <c r="B872" s="1" t="s">
        <v>862</v>
      </c>
      <c r="C872" s="3">
        <v>485.95</v>
      </c>
      <c r="D872" s="3">
        <v>-9.85</v>
      </c>
      <c r="E872" s="3">
        <v>-1.99</v>
      </c>
      <c r="F872" s="4">
        <v>4465</v>
      </c>
    </row>
    <row r="873" spans="1:6" ht="15.75" thickBot="1" x14ac:dyDescent="0.3">
      <c r="A873" s="1" t="s">
        <v>922</v>
      </c>
      <c r="B873" s="1" t="s">
        <v>898</v>
      </c>
      <c r="C873" s="3">
        <v>409.2</v>
      </c>
      <c r="D873" s="3">
        <v>3.05</v>
      </c>
      <c r="E873" s="3">
        <v>0.75</v>
      </c>
      <c r="F873" s="4">
        <v>3708</v>
      </c>
    </row>
    <row r="874" spans="1:6" ht="15.75" thickBot="1" x14ac:dyDescent="0.3">
      <c r="A874" s="1" t="s">
        <v>923</v>
      </c>
      <c r="B874" s="1" t="s">
        <v>862</v>
      </c>
      <c r="C874" s="5">
        <v>326.95</v>
      </c>
      <c r="D874" s="5">
        <v>-5.6</v>
      </c>
      <c r="E874" s="5">
        <v>-1.68</v>
      </c>
      <c r="F874" s="6">
        <v>3656</v>
      </c>
    </row>
    <row r="875" spans="1:6" ht="15.75" thickBot="1" x14ac:dyDescent="0.3">
      <c r="A875" s="1" t="s">
        <v>924</v>
      </c>
      <c r="B875" s="1" t="s">
        <v>862</v>
      </c>
      <c r="C875" s="3">
        <v>273</v>
      </c>
      <c r="D875" s="3">
        <v>0.3</v>
      </c>
      <c r="E875" s="3">
        <v>0.11</v>
      </c>
      <c r="F875" s="4">
        <v>3366</v>
      </c>
    </row>
    <row r="876" spans="1:6" ht="15.75" thickBot="1" x14ac:dyDescent="0.3">
      <c r="A876" s="1" t="s">
        <v>925</v>
      </c>
      <c r="B876" s="1" t="s">
        <v>862</v>
      </c>
      <c r="C876" s="3">
        <v>364.85</v>
      </c>
      <c r="D876" s="3">
        <v>-0.5</v>
      </c>
      <c r="E876" s="3">
        <v>-0.14000000000000001</v>
      </c>
      <c r="F876" s="4">
        <v>3362</v>
      </c>
    </row>
    <row r="877" spans="1:6" ht="15.75" thickBot="1" x14ac:dyDescent="0.3">
      <c r="A877" s="1" t="s">
        <v>926</v>
      </c>
      <c r="B877" s="1" t="s">
        <v>867</v>
      </c>
      <c r="C877" s="3">
        <v>307.2</v>
      </c>
      <c r="D877" s="3">
        <v>-13.75</v>
      </c>
      <c r="E877" s="3">
        <v>-4.28</v>
      </c>
      <c r="F877" s="4">
        <v>3318</v>
      </c>
    </row>
    <row r="878" spans="1:6" ht="15.75" thickBot="1" x14ac:dyDescent="0.3">
      <c r="A878" s="1" t="s">
        <v>927</v>
      </c>
      <c r="B878" s="1" t="s">
        <v>867</v>
      </c>
      <c r="C878" s="3">
        <v>380.8</v>
      </c>
      <c r="D878" s="3">
        <v>-51.45</v>
      </c>
      <c r="E878" s="3">
        <v>-11.9</v>
      </c>
      <c r="F878" s="4">
        <v>3269</v>
      </c>
    </row>
    <row r="879" spans="1:6" ht="15.75" thickBot="1" x14ac:dyDescent="0.3">
      <c r="A879" s="1" t="s">
        <v>928</v>
      </c>
      <c r="B879" s="1" t="s">
        <v>862</v>
      </c>
      <c r="C879" s="3">
        <v>364.95</v>
      </c>
      <c r="D879" s="3">
        <v>-1.75</v>
      </c>
      <c r="E879" s="3">
        <v>-0.48</v>
      </c>
      <c r="F879" s="4">
        <v>3168</v>
      </c>
    </row>
    <row r="880" spans="1:6" ht="15.75" thickBot="1" x14ac:dyDescent="0.3">
      <c r="A880" s="1" t="s">
        <v>929</v>
      </c>
      <c r="B880" s="1" t="s">
        <v>862</v>
      </c>
      <c r="C880" s="5">
        <v>123.45</v>
      </c>
      <c r="D880" s="5">
        <v>-1.4</v>
      </c>
      <c r="E880" s="5">
        <v>-1.1200000000000001</v>
      </c>
      <c r="F880" s="6">
        <v>3079</v>
      </c>
    </row>
    <row r="881" spans="1:6" ht="15.75" thickBot="1" x14ac:dyDescent="0.3">
      <c r="A881" s="1" t="s">
        <v>930</v>
      </c>
      <c r="B881" s="1" t="s">
        <v>862</v>
      </c>
      <c r="C881" s="5">
        <v>299.8</v>
      </c>
      <c r="D881" s="5">
        <v>-0.05</v>
      </c>
      <c r="E881" s="5">
        <v>-0.02</v>
      </c>
      <c r="F881" s="6">
        <v>3006</v>
      </c>
    </row>
    <row r="882" spans="1:6" ht="15.75" thickBot="1" x14ac:dyDescent="0.3">
      <c r="A882" s="1" t="s">
        <v>931</v>
      </c>
      <c r="B882" s="1" t="s">
        <v>867</v>
      </c>
      <c r="C882" s="5">
        <v>563.85</v>
      </c>
      <c r="D882" s="5">
        <v>-5.6</v>
      </c>
      <c r="E882" s="5">
        <v>-0.98</v>
      </c>
      <c r="F882" s="6">
        <v>2984</v>
      </c>
    </row>
    <row r="883" spans="1:6" ht="15.75" thickBot="1" x14ac:dyDescent="0.3">
      <c r="A883" s="1" t="s">
        <v>932</v>
      </c>
      <c r="B883" s="1" t="s">
        <v>862</v>
      </c>
      <c r="C883" s="5">
        <v>419.95</v>
      </c>
      <c r="D883" s="5">
        <v>-0.5</v>
      </c>
      <c r="E883" s="5">
        <v>-0.12</v>
      </c>
      <c r="F883" s="6">
        <v>2957</v>
      </c>
    </row>
    <row r="884" spans="1:6" ht="15.75" thickBot="1" x14ac:dyDescent="0.3">
      <c r="A884" s="1" t="s">
        <v>933</v>
      </c>
      <c r="B884" s="1" t="s">
        <v>862</v>
      </c>
      <c r="C884" s="5">
        <v>570.20000000000005</v>
      </c>
      <c r="D884" s="5">
        <v>6.1</v>
      </c>
      <c r="E884" s="5">
        <v>1.08</v>
      </c>
      <c r="F884" s="6">
        <v>2892</v>
      </c>
    </row>
    <row r="885" spans="1:6" ht="15.75" thickBot="1" x14ac:dyDescent="0.3">
      <c r="A885" s="1" t="s">
        <v>934</v>
      </c>
      <c r="B885" s="1" t="s">
        <v>862</v>
      </c>
      <c r="C885" s="5">
        <v>457.5</v>
      </c>
      <c r="D885" s="5">
        <v>-0.5</v>
      </c>
      <c r="E885" s="5">
        <v>-0.11</v>
      </c>
      <c r="F885" s="6">
        <v>2686</v>
      </c>
    </row>
    <row r="886" spans="1:6" ht="15.75" thickBot="1" x14ac:dyDescent="0.3">
      <c r="A886" s="1" t="s">
        <v>935</v>
      </c>
      <c r="B886" s="1" t="s">
        <v>862</v>
      </c>
      <c r="C886" s="3">
        <v>166.45</v>
      </c>
      <c r="D886" s="3">
        <v>-1.1499999999999999</v>
      </c>
      <c r="E886" s="3">
        <v>-0.69</v>
      </c>
      <c r="F886" s="4">
        <v>2610</v>
      </c>
    </row>
    <row r="887" spans="1:6" ht="15.75" thickBot="1" x14ac:dyDescent="0.3">
      <c r="A887" s="1" t="s">
        <v>936</v>
      </c>
      <c r="B887" s="1" t="s">
        <v>862</v>
      </c>
      <c r="C887" s="5">
        <v>46.9</v>
      </c>
      <c r="D887" s="5">
        <v>0.45</v>
      </c>
      <c r="E887" s="5">
        <v>0.97</v>
      </c>
      <c r="F887" s="6">
        <v>2397</v>
      </c>
    </row>
    <row r="888" spans="1:6" ht="15.75" thickBot="1" x14ac:dyDescent="0.3">
      <c r="A888" s="1" t="s">
        <v>937</v>
      </c>
      <c r="B888" s="1" t="s">
        <v>862</v>
      </c>
      <c r="C888" s="5">
        <v>285.75</v>
      </c>
      <c r="D888" s="5">
        <v>5.35</v>
      </c>
      <c r="E888" s="5">
        <v>1.91</v>
      </c>
      <c r="F888" s="6">
        <v>2300</v>
      </c>
    </row>
    <row r="889" spans="1:6" ht="15.75" thickBot="1" x14ac:dyDescent="0.3">
      <c r="A889" s="1" t="s">
        <v>938</v>
      </c>
      <c r="B889" s="1" t="s">
        <v>867</v>
      </c>
      <c r="C889" s="3">
        <v>167.7</v>
      </c>
      <c r="D889" s="3">
        <v>1.1000000000000001</v>
      </c>
      <c r="E889" s="3">
        <v>0.66</v>
      </c>
      <c r="F889" s="4">
        <v>2278</v>
      </c>
    </row>
    <row r="890" spans="1:6" ht="15.75" thickBot="1" x14ac:dyDescent="0.3">
      <c r="A890" s="1" t="s">
        <v>939</v>
      </c>
      <c r="B890" s="1" t="s">
        <v>862</v>
      </c>
      <c r="C890" s="3">
        <v>1374.1</v>
      </c>
      <c r="D890" s="3">
        <v>-16.45</v>
      </c>
      <c r="E890" s="3">
        <v>-1.18</v>
      </c>
      <c r="F890" s="4">
        <v>2273</v>
      </c>
    </row>
    <row r="891" spans="1:6" ht="15.75" thickBot="1" x14ac:dyDescent="0.3">
      <c r="A891" s="1" t="s">
        <v>940</v>
      </c>
      <c r="B891" s="1" t="s">
        <v>862</v>
      </c>
      <c r="C891" s="5">
        <v>84.15</v>
      </c>
      <c r="D891" s="5">
        <v>0.8</v>
      </c>
      <c r="E891" s="5">
        <v>0.96</v>
      </c>
      <c r="F891" s="6">
        <v>2161</v>
      </c>
    </row>
    <row r="892" spans="1:6" ht="15.75" thickBot="1" x14ac:dyDescent="0.3">
      <c r="A892" s="1" t="s">
        <v>941</v>
      </c>
      <c r="B892" s="1" t="s">
        <v>867</v>
      </c>
      <c r="C892" s="3">
        <v>639.35</v>
      </c>
      <c r="D892" s="3">
        <v>1</v>
      </c>
      <c r="E892" s="3">
        <v>0.16</v>
      </c>
      <c r="F892" s="4">
        <v>2007</v>
      </c>
    </row>
    <row r="893" spans="1:6" ht="15.75" thickBot="1" x14ac:dyDescent="0.3">
      <c r="A893" s="1" t="s">
        <v>942</v>
      </c>
      <c r="B893" s="1" t="s">
        <v>867</v>
      </c>
      <c r="C893" s="3">
        <v>215.95</v>
      </c>
      <c r="D893" s="3">
        <v>-2.15</v>
      </c>
      <c r="E893" s="3">
        <v>-0.99</v>
      </c>
      <c r="F893" s="4">
        <v>1980</v>
      </c>
    </row>
    <row r="894" spans="1:6" ht="15.75" thickBot="1" x14ac:dyDescent="0.3">
      <c r="A894" s="1" t="s">
        <v>943</v>
      </c>
      <c r="B894" s="1" t="s">
        <v>862</v>
      </c>
      <c r="C894" s="3">
        <v>1337.6</v>
      </c>
      <c r="D894" s="3">
        <v>-22.8</v>
      </c>
      <c r="E894" s="3">
        <v>-1.68</v>
      </c>
      <c r="F894" s="4">
        <v>1890</v>
      </c>
    </row>
    <row r="895" spans="1:6" ht="15.75" thickBot="1" x14ac:dyDescent="0.3">
      <c r="A895" s="1" t="s">
        <v>944</v>
      </c>
      <c r="B895" s="1" t="s">
        <v>862</v>
      </c>
      <c r="C895" s="5">
        <v>82.4</v>
      </c>
      <c r="D895" s="5">
        <v>-0.7</v>
      </c>
      <c r="E895" s="5">
        <v>-0.84</v>
      </c>
      <c r="F895" s="6">
        <v>1797</v>
      </c>
    </row>
    <row r="896" spans="1:6" ht="15.75" thickBot="1" x14ac:dyDescent="0.3">
      <c r="A896" s="1" t="s">
        <v>945</v>
      </c>
      <c r="B896" s="1" t="s">
        <v>862</v>
      </c>
      <c r="C896" s="5">
        <v>51.95</v>
      </c>
      <c r="D896" s="5">
        <v>-0.7</v>
      </c>
      <c r="E896" s="5">
        <v>-1.33</v>
      </c>
      <c r="F896" s="6">
        <v>1597</v>
      </c>
    </row>
    <row r="897" spans="1:6" ht="15.75" thickBot="1" x14ac:dyDescent="0.3">
      <c r="A897" s="1" t="s">
        <v>946</v>
      </c>
      <c r="B897" s="1" t="s">
        <v>862</v>
      </c>
      <c r="C897" s="5">
        <v>627.6</v>
      </c>
      <c r="D897" s="5">
        <v>-13.9</v>
      </c>
      <c r="E897" s="5">
        <v>-2.17</v>
      </c>
      <c r="F897" s="6">
        <v>1560</v>
      </c>
    </row>
    <row r="898" spans="1:6" ht="15.75" thickBot="1" x14ac:dyDescent="0.3">
      <c r="A898" s="1" t="s">
        <v>947</v>
      </c>
      <c r="B898" s="1" t="s">
        <v>862</v>
      </c>
      <c r="C898" s="3">
        <v>168.45</v>
      </c>
      <c r="D898" s="3">
        <v>8.65</v>
      </c>
      <c r="E898" s="3">
        <v>5.41</v>
      </c>
      <c r="F898" s="4">
        <v>1550</v>
      </c>
    </row>
    <row r="899" spans="1:6" ht="15.75" thickBot="1" x14ac:dyDescent="0.3">
      <c r="A899" s="1" t="s">
        <v>948</v>
      </c>
      <c r="B899" s="1" t="s">
        <v>862</v>
      </c>
      <c r="C899" s="5">
        <v>141.25</v>
      </c>
      <c r="D899" s="5">
        <v>-3.25</v>
      </c>
      <c r="E899" s="5">
        <v>-2.25</v>
      </c>
      <c r="F899" s="6">
        <v>1479</v>
      </c>
    </row>
    <row r="900" spans="1:6" ht="15.75" thickBot="1" x14ac:dyDescent="0.3">
      <c r="A900" s="1" t="s">
        <v>949</v>
      </c>
      <c r="B900" s="1" t="s">
        <v>862</v>
      </c>
      <c r="C900" s="3">
        <v>662.4</v>
      </c>
      <c r="D900" s="3">
        <v>9.4</v>
      </c>
      <c r="E900" s="3">
        <v>1.44</v>
      </c>
      <c r="F900" s="4">
        <v>1327</v>
      </c>
    </row>
    <row r="901" spans="1:6" ht="15.75" thickBot="1" x14ac:dyDescent="0.3">
      <c r="A901" s="1" t="s">
        <v>950</v>
      </c>
      <c r="B901" s="1" t="s">
        <v>862</v>
      </c>
      <c r="C901" s="5">
        <v>1512.95</v>
      </c>
      <c r="D901" s="5">
        <v>-10.7</v>
      </c>
      <c r="E901" s="5">
        <v>-0.7</v>
      </c>
      <c r="F901" s="6">
        <v>1287</v>
      </c>
    </row>
    <row r="902" spans="1:6" ht="15.75" thickBot="1" x14ac:dyDescent="0.3">
      <c r="A902" s="1" t="s">
        <v>951</v>
      </c>
      <c r="B902" s="1" t="s">
        <v>862</v>
      </c>
      <c r="C902" s="5">
        <v>466.8</v>
      </c>
      <c r="D902" s="5">
        <v>27.25</v>
      </c>
      <c r="E902" s="5">
        <v>6.2</v>
      </c>
      <c r="F902" s="6">
        <v>1268</v>
      </c>
    </row>
    <row r="903" spans="1:6" ht="15.75" thickBot="1" x14ac:dyDescent="0.3">
      <c r="A903" s="1" t="s">
        <v>952</v>
      </c>
      <c r="B903" s="1" t="s">
        <v>862</v>
      </c>
      <c r="C903" s="5">
        <v>259.60000000000002</v>
      </c>
      <c r="D903" s="5">
        <v>0.15</v>
      </c>
      <c r="E903" s="5">
        <v>0.06</v>
      </c>
      <c r="F903" s="6">
        <v>1252</v>
      </c>
    </row>
    <row r="904" spans="1:6" ht="15.75" thickBot="1" x14ac:dyDescent="0.3">
      <c r="A904" s="1" t="s">
        <v>953</v>
      </c>
      <c r="B904" s="1" t="s">
        <v>862</v>
      </c>
      <c r="C904" s="5">
        <v>1992.1</v>
      </c>
      <c r="D904" s="5">
        <v>-10.45</v>
      </c>
      <c r="E904" s="5">
        <v>-0.52</v>
      </c>
      <c r="F904" s="6">
        <v>1231</v>
      </c>
    </row>
    <row r="905" spans="1:6" ht="15.75" thickBot="1" x14ac:dyDescent="0.3">
      <c r="A905" s="1" t="s">
        <v>954</v>
      </c>
      <c r="B905" s="1" t="s">
        <v>862</v>
      </c>
      <c r="C905" s="5">
        <v>334.55</v>
      </c>
      <c r="D905" s="5">
        <v>-1</v>
      </c>
      <c r="E905" s="5">
        <v>-0.3</v>
      </c>
      <c r="F905" s="6">
        <v>1204</v>
      </c>
    </row>
    <row r="906" spans="1:6" ht="15.75" thickBot="1" x14ac:dyDescent="0.3">
      <c r="A906" s="1" t="s">
        <v>955</v>
      </c>
      <c r="B906" s="1" t="s">
        <v>862</v>
      </c>
      <c r="C906" s="3">
        <v>456.8</v>
      </c>
      <c r="D906" s="3">
        <v>43.8</v>
      </c>
      <c r="E906" s="3">
        <v>10.61</v>
      </c>
      <c r="F906" s="4">
        <v>1181</v>
      </c>
    </row>
    <row r="907" spans="1:6" ht="15.75" thickBot="1" x14ac:dyDescent="0.3">
      <c r="A907" s="1" t="s">
        <v>956</v>
      </c>
      <c r="B907" s="1" t="s">
        <v>862</v>
      </c>
      <c r="C907" s="5">
        <v>12</v>
      </c>
      <c r="D907" s="5">
        <v>0.3</v>
      </c>
      <c r="E907" s="5">
        <v>2.56</v>
      </c>
      <c r="F907" s="6">
        <v>1128</v>
      </c>
    </row>
    <row r="908" spans="1:6" ht="15.75" thickBot="1" x14ac:dyDescent="0.3">
      <c r="A908" s="1" t="s">
        <v>957</v>
      </c>
      <c r="B908" s="1" t="s">
        <v>862</v>
      </c>
      <c r="C908" s="3">
        <v>1167.9000000000001</v>
      </c>
      <c r="D908" s="3">
        <v>-8.6</v>
      </c>
      <c r="E908" s="3">
        <v>-0.73</v>
      </c>
      <c r="F908" s="4">
        <v>1123</v>
      </c>
    </row>
    <row r="909" spans="1:6" ht="15.75" thickBot="1" x14ac:dyDescent="0.3">
      <c r="A909" s="1" t="s">
        <v>958</v>
      </c>
      <c r="B909" s="1" t="s">
        <v>862</v>
      </c>
      <c r="C909" s="3">
        <v>378.9</v>
      </c>
      <c r="D909" s="3">
        <v>2.65</v>
      </c>
      <c r="E909" s="3">
        <v>0.7</v>
      </c>
      <c r="F909" s="4">
        <v>1046</v>
      </c>
    </row>
    <row r="910" spans="1:6" ht="15.75" thickBot="1" x14ac:dyDescent="0.3">
      <c r="A910" s="1" t="s">
        <v>959</v>
      </c>
      <c r="B910" s="1" t="s">
        <v>862</v>
      </c>
      <c r="C910" s="3">
        <v>395.25</v>
      </c>
      <c r="D910" s="3">
        <v>9.5500000000000007</v>
      </c>
      <c r="E910" s="3">
        <v>2.48</v>
      </c>
      <c r="F910" s="4">
        <v>1035</v>
      </c>
    </row>
    <row r="911" spans="1:6" ht="15.75" thickBot="1" x14ac:dyDescent="0.3">
      <c r="A911" s="1" t="s">
        <v>960</v>
      </c>
      <c r="B911" s="1" t="s">
        <v>862</v>
      </c>
      <c r="C911" s="3">
        <v>119</v>
      </c>
      <c r="D911" s="3">
        <v>-2.1</v>
      </c>
      <c r="E911" s="3">
        <v>-1.73</v>
      </c>
      <c r="F911" s="4">
        <v>1007</v>
      </c>
    </row>
    <row r="912" spans="1:6" ht="15.75" thickBot="1" x14ac:dyDescent="0.3">
      <c r="A912" s="1" t="s">
        <v>961</v>
      </c>
      <c r="B912" s="1" t="s">
        <v>862</v>
      </c>
      <c r="C912" s="3">
        <v>158.80000000000001</v>
      </c>
      <c r="D912" s="3">
        <v>-1.45</v>
      </c>
      <c r="E912" s="3">
        <v>-0.9</v>
      </c>
      <c r="F912" s="3">
        <v>973</v>
      </c>
    </row>
    <row r="913" spans="1:6" ht="15.75" thickBot="1" x14ac:dyDescent="0.3">
      <c r="A913" s="1" t="s">
        <v>962</v>
      </c>
      <c r="B913" s="1" t="s">
        <v>877</v>
      </c>
      <c r="C913" s="3">
        <v>415.8</v>
      </c>
      <c r="D913" s="3">
        <v>-4.3</v>
      </c>
      <c r="E913" s="3">
        <v>-1.02</v>
      </c>
      <c r="F913" s="3">
        <v>922</v>
      </c>
    </row>
    <row r="914" spans="1:6" ht="15.75" thickBot="1" x14ac:dyDescent="0.3">
      <c r="A914" s="1" t="s">
        <v>963</v>
      </c>
      <c r="B914" s="1" t="s">
        <v>882</v>
      </c>
      <c r="C914" s="3">
        <v>426.45</v>
      </c>
      <c r="D914" s="3">
        <v>2.7</v>
      </c>
      <c r="E914" s="3">
        <v>0.64</v>
      </c>
      <c r="F914" s="3">
        <v>887</v>
      </c>
    </row>
    <row r="915" spans="1:6" ht="15.75" thickBot="1" x14ac:dyDescent="0.3">
      <c r="A915" s="1" t="s">
        <v>964</v>
      </c>
      <c r="B915" s="1" t="s">
        <v>862</v>
      </c>
      <c r="C915" s="5">
        <v>396.9</v>
      </c>
      <c r="D915" s="5">
        <v>6.75</v>
      </c>
      <c r="E915" s="5">
        <v>1.73</v>
      </c>
      <c r="F915" s="5">
        <v>847</v>
      </c>
    </row>
    <row r="916" spans="1:6" ht="15.75" thickBot="1" x14ac:dyDescent="0.3">
      <c r="A916" s="1" t="s">
        <v>965</v>
      </c>
      <c r="B916" s="1" t="s">
        <v>862</v>
      </c>
      <c r="C916" s="5">
        <v>5635.55</v>
      </c>
      <c r="D916" s="5">
        <v>194.55</v>
      </c>
      <c r="E916" s="5">
        <v>3.58</v>
      </c>
      <c r="F916" s="5">
        <v>830</v>
      </c>
    </row>
    <row r="917" spans="1:6" ht="15.75" thickBot="1" x14ac:dyDescent="0.3">
      <c r="A917" s="1" t="s">
        <v>966</v>
      </c>
      <c r="B917" s="1" t="s">
        <v>862</v>
      </c>
      <c r="C917" s="5">
        <v>636.5</v>
      </c>
      <c r="D917" s="5">
        <v>0.5</v>
      </c>
      <c r="E917" s="5">
        <v>0.08</v>
      </c>
      <c r="F917" s="5">
        <v>805</v>
      </c>
    </row>
    <row r="918" spans="1:6" ht="15.75" thickBot="1" x14ac:dyDescent="0.3">
      <c r="A918" s="1" t="s">
        <v>967</v>
      </c>
      <c r="B918" s="1" t="s">
        <v>862</v>
      </c>
      <c r="C918" s="3">
        <v>184.6</v>
      </c>
      <c r="D918" s="3">
        <v>-0.45</v>
      </c>
      <c r="E918" s="3">
        <v>-0.24</v>
      </c>
      <c r="F918" s="3">
        <v>802</v>
      </c>
    </row>
    <row r="919" spans="1:6" ht="15.75" thickBot="1" x14ac:dyDescent="0.3">
      <c r="A919" s="1" t="s">
        <v>968</v>
      </c>
      <c r="B919" s="1" t="s">
        <v>862</v>
      </c>
      <c r="C919" s="5">
        <v>30.45</v>
      </c>
      <c r="D919" s="5">
        <v>-0.05</v>
      </c>
      <c r="E919" s="5">
        <v>-0.16</v>
      </c>
      <c r="F919" s="5">
        <v>683</v>
      </c>
    </row>
    <row r="920" spans="1:6" ht="15.75" thickBot="1" x14ac:dyDescent="0.3">
      <c r="A920" s="1" t="s">
        <v>969</v>
      </c>
      <c r="B920" s="1" t="s">
        <v>862</v>
      </c>
      <c r="C920" s="3">
        <v>78.8</v>
      </c>
      <c r="D920" s="3">
        <v>0.75</v>
      </c>
      <c r="E920" s="3">
        <v>0.96</v>
      </c>
      <c r="F920" s="3">
        <v>654</v>
      </c>
    </row>
    <row r="921" spans="1:6" ht="15.75" thickBot="1" x14ac:dyDescent="0.3">
      <c r="A921" s="1" t="s">
        <v>970</v>
      </c>
      <c r="B921" s="1" t="s">
        <v>862</v>
      </c>
      <c r="C921" s="3">
        <v>1062.45</v>
      </c>
      <c r="D921" s="3">
        <v>0.3</v>
      </c>
      <c r="E921" s="3">
        <v>0.03</v>
      </c>
      <c r="F921" s="3">
        <v>606</v>
      </c>
    </row>
    <row r="922" spans="1:6" ht="15.75" thickBot="1" x14ac:dyDescent="0.3">
      <c r="A922" s="1" t="s">
        <v>971</v>
      </c>
      <c r="B922" s="1" t="s">
        <v>862</v>
      </c>
      <c r="C922" s="3">
        <v>116.55</v>
      </c>
      <c r="D922" s="3">
        <v>0.9</v>
      </c>
      <c r="E922" s="3">
        <v>0.78</v>
      </c>
      <c r="F922" s="3">
        <v>568</v>
      </c>
    </row>
    <row r="923" spans="1:6" ht="15.75" thickBot="1" x14ac:dyDescent="0.3">
      <c r="A923" s="1" t="s">
        <v>972</v>
      </c>
      <c r="B923" s="1" t="s">
        <v>862</v>
      </c>
      <c r="C923" s="5">
        <v>92.4</v>
      </c>
      <c r="D923" s="5">
        <v>-0.25</v>
      </c>
      <c r="E923" s="5">
        <v>-0.27</v>
      </c>
      <c r="F923" s="5">
        <v>546</v>
      </c>
    </row>
    <row r="924" spans="1:6" ht="15.75" thickBot="1" x14ac:dyDescent="0.3">
      <c r="A924" s="1" t="s">
        <v>973</v>
      </c>
      <c r="B924" s="1" t="s">
        <v>862</v>
      </c>
      <c r="C924" s="3">
        <v>378.15</v>
      </c>
      <c r="D924" s="3">
        <v>-10.8</v>
      </c>
      <c r="E924" s="3">
        <v>-2.78</v>
      </c>
      <c r="F924" s="3">
        <v>505</v>
      </c>
    </row>
    <row r="925" spans="1:6" ht="15.75" thickBot="1" x14ac:dyDescent="0.3">
      <c r="A925" s="1" t="s">
        <v>974</v>
      </c>
      <c r="B925" s="1" t="s">
        <v>862</v>
      </c>
      <c r="C925" s="5">
        <v>137.19999999999999</v>
      </c>
      <c r="D925" s="5">
        <v>-0.65</v>
      </c>
      <c r="E925" s="5">
        <v>-0.47</v>
      </c>
      <c r="F925" s="5">
        <v>454</v>
      </c>
    </row>
    <row r="926" spans="1:6" ht="15.75" thickBot="1" x14ac:dyDescent="0.3">
      <c r="A926" s="1" t="s">
        <v>975</v>
      </c>
      <c r="B926" s="1" t="s">
        <v>898</v>
      </c>
      <c r="C926" s="5">
        <v>355.5</v>
      </c>
      <c r="D926" s="5">
        <v>-4.0999999999999996</v>
      </c>
      <c r="E926" s="5">
        <v>-1.1399999999999999</v>
      </c>
      <c r="F926" s="5">
        <v>356</v>
      </c>
    </row>
    <row r="927" spans="1:6" ht="15.75" thickBot="1" x14ac:dyDescent="0.3">
      <c r="A927" s="1" t="s">
        <v>976</v>
      </c>
      <c r="B927" s="1" t="s">
        <v>862</v>
      </c>
      <c r="C927" s="3">
        <v>21.75</v>
      </c>
      <c r="D927" s="3">
        <v>-0.5</v>
      </c>
      <c r="E927" s="3">
        <v>-2.25</v>
      </c>
      <c r="F927" s="3">
        <v>322</v>
      </c>
    </row>
    <row r="928" spans="1:6" ht="15.75" thickBot="1" x14ac:dyDescent="0.3">
      <c r="A928" s="1" t="s">
        <v>977</v>
      </c>
      <c r="B928" s="1" t="s">
        <v>898</v>
      </c>
      <c r="C928" s="5">
        <v>140.25</v>
      </c>
      <c r="D928" s="5">
        <v>-4.8</v>
      </c>
      <c r="E928" s="5">
        <v>-3.31</v>
      </c>
      <c r="F928" s="5">
        <v>250</v>
      </c>
    </row>
    <row r="929" spans="1:6" ht="15.75" thickBot="1" x14ac:dyDescent="0.3">
      <c r="A929" s="1" t="s">
        <v>978</v>
      </c>
      <c r="B929" s="1" t="s">
        <v>862</v>
      </c>
      <c r="C929" s="5">
        <v>236.5</v>
      </c>
      <c r="D929" s="5">
        <v>-13.5</v>
      </c>
      <c r="E929" s="5">
        <v>-5.4</v>
      </c>
      <c r="F929" s="5">
        <v>249</v>
      </c>
    </row>
    <row r="930" spans="1:6" ht="15.75" thickBot="1" x14ac:dyDescent="0.3">
      <c r="A930" s="1" t="s">
        <v>979</v>
      </c>
      <c r="B930" s="1" t="s">
        <v>862</v>
      </c>
      <c r="C930" s="3">
        <v>89.15</v>
      </c>
      <c r="D930" s="3">
        <v>1.6</v>
      </c>
      <c r="E930" s="3">
        <v>1.83</v>
      </c>
      <c r="F930" s="3">
        <v>211</v>
      </c>
    </row>
    <row r="931" spans="1:6" ht="15.75" thickBot="1" x14ac:dyDescent="0.3">
      <c r="A931" s="1" t="s">
        <v>980</v>
      </c>
      <c r="B931" s="1" t="s">
        <v>862</v>
      </c>
      <c r="C931" s="5">
        <v>97.9</v>
      </c>
      <c r="D931" s="5">
        <v>0</v>
      </c>
      <c r="E931" s="5">
        <v>0</v>
      </c>
      <c r="F931" s="5">
        <v>206</v>
      </c>
    </row>
    <row r="932" spans="1:6" ht="15.75" thickBot="1" x14ac:dyDescent="0.3">
      <c r="A932" s="1" t="s">
        <v>981</v>
      </c>
      <c r="B932" s="1" t="s">
        <v>862</v>
      </c>
      <c r="C932" s="5">
        <v>81.8</v>
      </c>
      <c r="D932" s="5">
        <v>-0.2</v>
      </c>
      <c r="E932" s="5">
        <v>-0.24</v>
      </c>
      <c r="F932" s="5">
        <v>176</v>
      </c>
    </row>
    <row r="933" spans="1:6" ht="15.75" thickBot="1" x14ac:dyDescent="0.3">
      <c r="A933" s="1" t="s">
        <v>982</v>
      </c>
      <c r="B933" s="1" t="s">
        <v>867</v>
      </c>
      <c r="C933" s="5">
        <v>83.5</v>
      </c>
      <c r="D933" s="5">
        <v>-2.4</v>
      </c>
      <c r="E933" s="5">
        <v>-2.79</v>
      </c>
      <c r="F933" s="5">
        <v>174</v>
      </c>
    </row>
    <row r="934" spans="1:6" ht="15.75" thickBot="1" x14ac:dyDescent="0.3">
      <c r="A934" s="1" t="s">
        <v>983</v>
      </c>
      <c r="B934" s="1" t="s">
        <v>862</v>
      </c>
      <c r="C934" s="3">
        <v>102.95</v>
      </c>
      <c r="D934" s="3">
        <v>-1.3</v>
      </c>
      <c r="E934" s="3">
        <v>-1.25</v>
      </c>
      <c r="F934" s="3">
        <v>162</v>
      </c>
    </row>
    <row r="935" spans="1:6" ht="15.75" thickBot="1" x14ac:dyDescent="0.3">
      <c r="A935" s="1" t="s">
        <v>984</v>
      </c>
      <c r="B935" s="1" t="s">
        <v>862</v>
      </c>
      <c r="C935" s="5">
        <v>523.29999999999995</v>
      </c>
      <c r="D935" s="5">
        <v>3.9</v>
      </c>
      <c r="E935" s="5">
        <v>0.75</v>
      </c>
      <c r="F935" s="5">
        <v>158</v>
      </c>
    </row>
    <row r="936" spans="1:6" ht="15.75" thickBot="1" x14ac:dyDescent="0.3">
      <c r="A936" s="1" t="s">
        <v>985</v>
      </c>
      <c r="B936" s="1" t="s">
        <v>862</v>
      </c>
      <c r="C936" s="5">
        <v>98</v>
      </c>
      <c r="D936" s="5">
        <v>0.45</v>
      </c>
      <c r="E936" s="5">
        <v>0.46</v>
      </c>
      <c r="F936" s="5">
        <v>155</v>
      </c>
    </row>
    <row r="937" spans="1:6" ht="15.75" thickBot="1" x14ac:dyDescent="0.3">
      <c r="A937" s="1" t="s">
        <v>986</v>
      </c>
      <c r="B937" s="1" t="s">
        <v>862</v>
      </c>
      <c r="C937" s="5">
        <v>140.6</v>
      </c>
      <c r="D937" s="5">
        <v>-1.75</v>
      </c>
      <c r="E937" s="5">
        <v>-1.23</v>
      </c>
      <c r="F937" s="5">
        <v>149</v>
      </c>
    </row>
    <row r="938" spans="1:6" ht="15.75" thickBot="1" x14ac:dyDescent="0.3">
      <c r="A938" s="1" t="s">
        <v>987</v>
      </c>
      <c r="B938" s="1" t="s">
        <v>862</v>
      </c>
      <c r="C938" s="5">
        <v>27.1</v>
      </c>
      <c r="D938" s="5">
        <v>1.05</v>
      </c>
      <c r="E938" s="5">
        <v>4.03</v>
      </c>
      <c r="F938" s="5">
        <v>136</v>
      </c>
    </row>
    <row r="939" spans="1:6" ht="15.75" thickBot="1" x14ac:dyDescent="0.3">
      <c r="A939" s="1" t="s">
        <v>988</v>
      </c>
      <c r="B939" s="1" t="s">
        <v>898</v>
      </c>
      <c r="C939" s="5">
        <v>109.5</v>
      </c>
      <c r="D939" s="5">
        <v>-4.6500000000000004</v>
      </c>
      <c r="E939" s="5">
        <v>-4.07</v>
      </c>
      <c r="F939" s="5">
        <v>110</v>
      </c>
    </row>
    <row r="940" spans="1:6" ht="15.75" thickBot="1" x14ac:dyDescent="0.3">
      <c r="A940" s="1" t="s">
        <v>989</v>
      </c>
      <c r="B940" s="1" t="s">
        <v>867</v>
      </c>
      <c r="C940" s="3">
        <v>41</v>
      </c>
      <c r="D940" s="3">
        <v>-1.25</v>
      </c>
      <c r="E940" s="3">
        <v>-2.96</v>
      </c>
      <c r="F940" s="3">
        <v>93</v>
      </c>
    </row>
    <row r="941" spans="1:6" ht="15.75" thickBot="1" x14ac:dyDescent="0.3">
      <c r="A941" s="1" t="s">
        <v>990</v>
      </c>
      <c r="B941" s="1" t="s">
        <v>867</v>
      </c>
      <c r="C941" s="3">
        <v>131.19999999999999</v>
      </c>
      <c r="D941" s="3">
        <v>-5.35</v>
      </c>
      <c r="E941" s="3">
        <v>-3.92</v>
      </c>
      <c r="F941" s="3">
        <v>89</v>
      </c>
    </row>
    <row r="942" spans="1:6" ht="15.75" thickBot="1" x14ac:dyDescent="0.3">
      <c r="A942" s="1" t="s">
        <v>991</v>
      </c>
      <c r="B942" s="1" t="s">
        <v>862</v>
      </c>
      <c r="C942" s="5">
        <v>54.1</v>
      </c>
      <c r="D942" s="5">
        <v>0.35</v>
      </c>
      <c r="E942" s="5">
        <v>0.65</v>
      </c>
      <c r="F942" s="5">
        <v>88</v>
      </c>
    </row>
    <row r="943" spans="1:6" ht="15.75" thickBot="1" x14ac:dyDescent="0.3">
      <c r="A943" s="1" t="s">
        <v>992</v>
      </c>
      <c r="B943" s="1" t="s">
        <v>877</v>
      </c>
      <c r="C943" s="3">
        <v>69.3</v>
      </c>
      <c r="D943" s="3">
        <v>-1.1499999999999999</v>
      </c>
      <c r="E943" s="3">
        <v>-1.63</v>
      </c>
      <c r="F943" s="3">
        <v>64</v>
      </c>
    </row>
    <row r="944" spans="1:6" ht="15.75" thickBot="1" x14ac:dyDescent="0.3">
      <c r="A944" s="1" t="s">
        <v>993</v>
      </c>
      <c r="B944" s="1" t="s">
        <v>862</v>
      </c>
      <c r="C944" s="3">
        <v>43.5</v>
      </c>
      <c r="D944" s="3">
        <v>-0.5</v>
      </c>
      <c r="E944" s="3">
        <v>-1.1399999999999999</v>
      </c>
      <c r="F944" s="3">
        <v>48</v>
      </c>
    </row>
    <row r="945" spans="1:6" ht="15.75" thickBot="1" x14ac:dyDescent="0.3">
      <c r="A945" s="1" t="s">
        <v>994</v>
      </c>
      <c r="B945" s="1" t="s">
        <v>867</v>
      </c>
      <c r="C945" s="3">
        <v>34</v>
      </c>
      <c r="D945" s="3">
        <v>0.15</v>
      </c>
      <c r="E945" s="3">
        <v>0.44</v>
      </c>
      <c r="F945" s="3">
        <v>47</v>
      </c>
    </row>
    <row r="946" spans="1:6" ht="15.75" thickBot="1" x14ac:dyDescent="0.3">
      <c r="A946" s="1" t="s">
        <v>995</v>
      </c>
      <c r="B946" s="1" t="s">
        <v>867</v>
      </c>
      <c r="C946" s="5">
        <v>71.599999999999994</v>
      </c>
      <c r="D946" s="5">
        <v>0.95</v>
      </c>
      <c r="E946" s="5">
        <v>1.34</v>
      </c>
      <c r="F946" s="5">
        <v>31</v>
      </c>
    </row>
    <row r="947" spans="1:6" ht="15.75" thickBot="1" x14ac:dyDescent="0.3">
      <c r="A947" s="1" t="s">
        <v>996</v>
      </c>
      <c r="B947" s="1" t="s">
        <v>862</v>
      </c>
      <c r="C947" s="5">
        <v>20.25</v>
      </c>
      <c r="D947" s="5">
        <v>0.3</v>
      </c>
      <c r="E947" s="5">
        <v>1.5</v>
      </c>
      <c r="F947" s="5">
        <v>16</v>
      </c>
    </row>
    <row r="948" spans="1:6" ht="15.75" thickBot="1" x14ac:dyDescent="0.3">
      <c r="C948" t="s">
        <v>997</v>
      </c>
    </row>
    <row r="949" spans="1:6" ht="26.25" thickBot="1" x14ac:dyDescent="0.3">
      <c r="A949" s="1" t="s">
        <v>0</v>
      </c>
      <c r="B949" s="1" t="s">
        <v>1</v>
      </c>
      <c r="C949" s="2" t="s">
        <v>2</v>
      </c>
      <c r="D949" s="1" t="s">
        <v>3</v>
      </c>
      <c r="E949" s="1" t="s">
        <v>4</v>
      </c>
      <c r="F949" s="1" t="s">
        <v>5</v>
      </c>
    </row>
    <row r="950" spans="1:6" ht="15.75" thickBot="1" x14ac:dyDescent="0.3">
      <c r="A950" t="s">
        <v>998</v>
      </c>
      <c r="B950" t="s">
        <v>999</v>
      </c>
      <c r="C950" s="11">
        <v>420.05</v>
      </c>
      <c r="D950" s="11">
        <v>-2.7</v>
      </c>
      <c r="E950" s="11">
        <v>-0.64</v>
      </c>
      <c r="F950" s="12">
        <v>59664</v>
      </c>
    </row>
    <row r="951" spans="1:6" ht="15.75" thickBot="1" x14ac:dyDescent="0.3">
      <c r="A951" t="s">
        <v>1000</v>
      </c>
      <c r="B951" t="s">
        <v>999</v>
      </c>
      <c r="C951" s="5">
        <v>235.45</v>
      </c>
      <c r="D951" s="5">
        <v>-3.55</v>
      </c>
      <c r="E951" s="5">
        <v>-1.49</v>
      </c>
      <c r="F951" s="6">
        <v>14724</v>
      </c>
    </row>
    <row r="952" spans="1:6" ht="15.75" thickBot="1" x14ac:dyDescent="0.3">
      <c r="A952" t="s">
        <v>1001</v>
      </c>
      <c r="B952" t="s">
        <v>999</v>
      </c>
      <c r="C952" s="5">
        <v>882.55</v>
      </c>
      <c r="D952" s="5">
        <v>-3.95</v>
      </c>
      <c r="E952" s="5">
        <v>-0.45</v>
      </c>
      <c r="F952" s="6">
        <v>13762</v>
      </c>
    </row>
    <row r="953" spans="1:6" ht="15.75" thickBot="1" x14ac:dyDescent="0.3">
      <c r="A953" t="s">
        <v>1002</v>
      </c>
      <c r="B953" t="s">
        <v>999</v>
      </c>
      <c r="C953" s="5">
        <v>585.6</v>
      </c>
      <c r="D953" s="5">
        <v>-2.75</v>
      </c>
      <c r="E953" s="5">
        <v>-0.47</v>
      </c>
      <c r="F953" s="6">
        <v>12028</v>
      </c>
    </row>
    <row r="954" spans="1:6" ht="15.75" thickBot="1" x14ac:dyDescent="0.3">
      <c r="A954" t="s">
        <v>1003</v>
      </c>
      <c r="B954" t="s">
        <v>1004</v>
      </c>
      <c r="C954" s="3">
        <v>259.85000000000002</v>
      </c>
      <c r="D954" s="3">
        <v>-1.2</v>
      </c>
      <c r="E954" s="3">
        <v>-0.46</v>
      </c>
      <c r="F954" s="4">
        <v>10699</v>
      </c>
    </row>
    <row r="955" spans="1:6" ht="15.75" thickBot="1" x14ac:dyDescent="0.3">
      <c r="A955" t="s">
        <v>1005</v>
      </c>
      <c r="B955" t="s">
        <v>999</v>
      </c>
      <c r="C955" s="5">
        <v>113.95</v>
      </c>
      <c r="D955" s="5">
        <v>-0.3</v>
      </c>
      <c r="E955" s="5">
        <v>-0.26</v>
      </c>
      <c r="F955" s="6">
        <v>9028</v>
      </c>
    </row>
    <row r="956" spans="1:6" ht="15.75" thickBot="1" x14ac:dyDescent="0.3">
      <c r="A956" t="s">
        <v>1006</v>
      </c>
      <c r="B956" t="s">
        <v>999</v>
      </c>
      <c r="C956" s="5">
        <v>1400.7</v>
      </c>
      <c r="D956" s="5">
        <v>0.95</v>
      </c>
      <c r="E956" s="5">
        <v>7.0000000000000007E-2</v>
      </c>
      <c r="F956" s="6">
        <v>8921</v>
      </c>
    </row>
    <row r="957" spans="1:6" ht="15.75" thickBot="1" x14ac:dyDescent="0.3">
      <c r="A957" t="s">
        <v>1007</v>
      </c>
      <c r="B957" t="s">
        <v>999</v>
      </c>
      <c r="C957" s="3">
        <v>388.6</v>
      </c>
      <c r="D957" s="3">
        <v>-0.9</v>
      </c>
      <c r="E957" s="3">
        <v>-0.23</v>
      </c>
      <c r="F957" s="4">
        <v>7847</v>
      </c>
    </row>
    <row r="958" spans="1:6" ht="15.75" thickBot="1" x14ac:dyDescent="0.3">
      <c r="A958" t="s">
        <v>1008</v>
      </c>
      <c r="B958" t="s">
        <v>1004</v>
      </c>
      <c r="C958" s="5">
        <v>158.4</v>
      </c>
      <c r="D958" s="5">
        <v>-7.55</v>
      </c>
      <c r="E958" s="5">
        <v>-4.55</v>
      </c>
      <c r="F958" s="6">
        <v>7451</v>
      </c>
    </row>
    <row r="959" spans="1:6" ht="15.75" thickBot="1" x14ac:dyDescent="0.3">
      <c r="A959" t="s">
        <v>1009</v>
      </c>
      <c r="B959" t="s">
        <v>1004</v>
      </c>
      <c r="C959" s="3">
        <v>38.549999999999997</v>
      </c>
      <c r="D959" s="3">
        <v>-0.5</v>
      </c>
      <c r="E959" s="3">
        <v>-1.28</v>
      </c>
      <c r="F959" s="4">
        <v>6831</v>
      </c>
    </row>
    <row r="960" spans="1:6" ht="15.75" thickBot="1" x14ac:dyDescent="0.3">
      <c r="A960" t="s">
        <v>1010</v>
      </c>
      <c r="B960" t="s">
        <v>1011</v>
      </c>
      <c r="C960" s="5">
        <v>954.05</v>
      </c>
      <c r="D960" s="5">
        <v>-12.15</v>
      </c>
      <c r="E960" s="5">
        <v>-1.26</v>
      </c>
      <c r="F960" s="6">
        <v>5397</v>
      </c>
    </row>
    <row r="961" spans="1:6" ht="15.75" thickBot="1" x14ac:dyDescent="0.3">
      <c r="A961" t="s">
        <v>1012</v>
      </c>
      <c r="B961" t="s">
        <v>999</v>
      </c>
      <c r="C961" s="5">
        <v>431.1</v>
      </c>
      <c r="D961" s="5">
        <v>24.1</v>
      </c>
      <c r="E961" s="5">
        <v>5.92</v>
      </c>
      <c r="F961" s="6">
        <v>3698</v>
      </c>
    </row>
    <row r="962" spans="1:6" ht="15.75" thickBot="1" x14ac:dyDescent="0.3">
      <c r="A962" t="s">
        <v>1013</v>
      </c>
      <c r="B962" t="s">
        <v>999</v>
      </c>
      <c r="C962" s="3">
        <v>166.6</v>
      </c>
      <c r="D962" s="3">
        <v>-0.05</v>
      </c>
      <c r="E962" s="3">
        <v>-0.03</v>
      </c>
      <c r="F962" s="4">
        <v>3632</v>
      </c>
    </row>
    <row r="963" spans="1:6" ht="15.75" thickBot="1" x14ac:dyDescent="0.3">
      <c r="A963" t="s">
        <v>1014</v>
      </c>
      <c r="B963" t="s">
        <v>1004</v>
      </c>
      <c r="C963" s="3">
        <v>136.9</v>
      </c>
      <c r="D963" s="3">
        <v>4.3</v>
      </c>
      <c r="E963" s="3">
        <v>3.24</v>
      </c>
      <c r="F963" s="4">
        <v>2148</v>
      </c>
    </row>
    <row r="964" spans="1:6" ht="15.75" thickBot="1" x14ac:dyDescent="0.3">
      <c r="A964" t="s">
        <v>1015</v>
      </c>
      <c r="B964" t="s">
        <v>999</v>
      </c>
      <c r="C964" s="5">
        <v>100.35</v>
      </c>
      <c r="D964" s="5">
        <v>0.55000000000000004</v>
      </c>
      <c r="E964" s="5">
        <v>0.55000000000000004</v>
      </c>
      <c r="F964" s="6">
        <v>1792</v>
      </c>
    </row>
    <row r="965" spans="1:6" ht="15.75" thickBot="1" x14ac:dyDescent="0.3">
      <c r="A965" t="s">
        <v>1016</v>
      </c>
      <c r="B965" t="s">
        <v>999</v>
      </c>
      <c r="C965" s="5">
        <v>21.6</v>
      </c>
      <c r="D965" s="5">
        <v>-0.05</v>
      </c>
      <c r="E965" s="5">
        <v>-0.23</v>
      </c>
      <c r="F965" s="6">
        <v>1424</v>
      </c>
    </row>
    <row r="966" spans="1:6" ht="15.75" thickBot="1" x14ac:dyDescent="0.3">
      <c r="A966" t="s">
        <v>1017</v>
      </c>
      <c r="B966" t="s">
        <v>999</v>
      </c>
      <c r="C966" s="5">
        <v>221.25</v>
      </c>
      <c r="D966" s="5">
        <v>-1.5</v>
      </c>
      <c r="E966" s="5">
        <v>-0.67</v>
      </c>
      <c r="F966" s="6">
        <v>1387</v>
      </c>
    </row>
    <row r="967" spans="1:6" ht="15.75" thickBot="1" x14ac:dyDescent="0.3">
      <c r="A967" t="s">
        <v>1018</v>
      </c>
      <c r="B967" t="s">
        <v>999</v>
      </c>
      <c r="C967" s="3">
        <v>443.85</v>
      </c>
      <c r="D967" s="3">
        <v>4.6500000000000004</v>
      </c>
      <c r="E967" s="3">
        <v>1.06</v>
      </c>
      <c r="F967" s="4">
        <v>1352</v>
      </c>
    </row>
    <row r="968" spans="1:6" ht="15.75" thickBot="1" x14ac:dyDescent="0.3">
      <c r="A968" t="s">
        <v>1019</v>
      </c>
      <c r="B968" t="s">
        <v>999</v>
      </c>
      <c r="C968" s="3">
        <v>46.7</v>
      </c>
      <c r="D968" s="3">
        <v>-0.4</v>
      </c>
      <c r="E968" s="3">
        <v>-0.85</v>
      </c>
      <c r="F968" s="3">
        <v>987</v>
      </c>
    </row>
    <row r="969" spans="1:6" ht="15.75" thickBot="1" x14ac:dyDescent="0.3">
      <c r="A969" t="s">
        <v>1020</v>
      </c>
      <c r="B969" t="s">
        <v>999</v>
      </c>
      <c r="C969" s="5">
        <v>195.45</v>
      </c>
      <c r="D969" s="5">
        <v>4.25</v>
      </c>
      <c r="E969" s="5">
        <v>2.2200000000000002</v>
      </c>
      <c r="F969" s="5">
        <v>940</v>
      </c>
    </row>
    <row r="970" spans="1:6" ht="15.75" thickBot="1" x14ac:dyDescent="0.3">
      <c r="A970" t="s">
        <v>1021</v>
      </c>
      <c r="B970" t="s">
        <v>999</v>
      </c>
      <c r="C970" s="3">
        <v>307</v>
      </c>
      <c r="D970" s="3">
        <v>0.8</v>
      </c>
      <c r="E970" s="3">
        <v>0.26</v>
      </c>
      <c r="F970" s="3">
        <v>842</v>
      </c>
    </row>
    <row r="971" spans="1:6" ht="15.75" thickBot="1" x14ac:dyDescent="0.3">
      <c r="A971" t="s">
        <v>1022</v>
      </c>
      <c r="B971" t="s">
        <v>999</v>
      </c>
      <c r="C971" s="5">
        <v>199.7</v>
      </c>
      <c r="D971" s="5">
        <v>3.05</v>
      </c>
      <c r="E971" s="5">
        <v>1.55</v>
      </c>
      <c r="F971" s="5">
        <v>492</v>
      </c>
    </row>
    <row r="972" spans="1:6" ht="15.75" thickBot="1" x14ac:dyDescent="0.3">
      <c r="A972" t="s">
        <v>1023</v>
      </c>
      <c r="B972" t="s">
        <v>999</v>
      </c>
      <c r="C972" s="3">
        <v>104.35</v>
      </c>
      <c r="D972" s="3">
        <v>-1.3</v>
      </c>
      <c r="E972" s="3">
        <v>-1.23</v>
      </c>
      <c r="F972" s="3">
        <v>482</v>
      </c>
    </row>
    <row r="973" spans="1:6" ht="15.75" thickBot="1" x14ac:dyDescent="0.3">
      <c r="A973" t="s">
        <v>1024</v>
      </c>
      <c r="B973" t="s">
        <v>999</v>
      </c>
      <c r="C973" s="3">
        <v>223.35</v>
      </c>
      <c r="D973" s="3">
        <v>3.75</v>
      </c>
      <c r="E973" s="3">
        <v>1.71</v>
      </c>
      <c r="F973" s="3">
        <v>434</v>
      </c>
    </row>
    <row r="974" spans="1:6" ht="15.75" thickBot="1" x14ac:dyDescent="0.3">
      <c r="A974" t="s">
        <v>1025</v>
      </c>
      <c r="B974" t="s">
        <v>999</v>
      </c>
      <c r="C974" s="3">
        <v>1580.55</v>
      </c>
      <c r="D974" s="3">
        <v>-34.450000000000003</v>
      </c>
      <c r="E974" s="3">
        <v>-2.13</v>
      </c>
      <c r="F974" s="3">
        <v>411</v>
      </c>
    </row>
    <row r="975" spans="1:6" ht="15.75" thickBot="1" x14ac:dyDescent="0.3">
      <c r="A975" t="s">
        <v>1026</v>
      </c>
      <c r="B975" t="s">
        <v>999</v>
      </c>
      <c r="C975" s="3">
        <v>144.19999999999999</v>
      </c>
      <c r="D975" s="3">
        <v>9.6999999999999993</v>
      </c>
      <c r="E975" s="3">
        <v>7.21</v>
      </c>
      <c r="F975" s="3">
        <v>249</v>
      </c>
    </row>
    <row r="976" spans="1:6" ht="15.75" thickBot="1" x14ac:dyDescent="0.3">
      <c r="A976" t="s">
        <v>1027</v>
      </c>
      <c r="B976" t="s">
        <v>999</v>
      </c>
      <c r="C976" s="3">
        <v>60.35</v>
      </c>
      <c r="D976" s="3">
        <v>-0.2</v>
      </c>
      <c r="E976" s="3">
        <v>-0.33</v>
      </c>
      <c r="F976" s="3">
        <v>242</v>
      </c>
    </row>
    <row r="977" spans="1:6" ht="15.75" thickBot="1" x14ac:dyDescent="0.3">
      <c r="A977" t="s">
        <v>1028</v>
      </c>
      <c r="B977" t="s">
        <v>999</v>
      </c>
      <c r="C977" s="5">
        <v>9.75</v>
      </c>
      <c r="D977" s="5">
        <v>-0.1</v>
      </c>
      <c r="E977" s="5">
        <v>-1.02</v>
      </c>
      <c r="F977" s="5">
        <v>159</v>
      </c>
    </row>
    <row r="978" spans="1:6" ht="15.75" thickBot="1" x14ac:dyDescent="0.3">
      <c r="A978" t="s">
        <v>1029</v>
      </c>
      <c r="B978" t="s">
        <v>999</v>
      </c>
      <c r="C978" s="3">
        <v>52.75</v>
      </c>
      <c r="D978" s="3">
        <v>0.3</v>
      </c>
      <c r="E978" s="3">
        <v>0.56999999999999995</v>
      </c>
      <c r="F978" s="3">
        <v>106</v>
      </c>
    </row>
    <row r="979" spans="1:6" ht="15.75" thickBot="1" x14ac:dyDescent="0.3">
      <c r="A979" t="s">
        <v>1030</v>
      </c>
      <c r="B979" t="s">
        <v>999</v>
      </c>
      <c r="C979" s="3">
        <v>15.25</v>
      </c>
      <c r="D979" s="3">
        <v>-0.8</v>
      </c>
      <c r="E979" s="3">
        <v>-4.9800000000000004</v>
      </c>
      <c r="F979" s="3">
        <v>45</v>
      </c>
    </row>
    <row r="980" spans="1:6" ht="15.75" thickBot="1" x14ac:dyDescent="0.3">
      <c r="A980" t="s">
        <v>1031</v>
      </c>
      <c r="B980" t="s">
        <v>999</v>
      </c>
      <c r="C980" s="5">
        <v>5.5</v>
      </c>
      <c r="D980" s="5">
        <v>0.05</v>
      </c>
      <c r="E980" s="5">
        <v>0.92</v>
      </c>
      <c r="F980" s="5">
        <v>8</v>
      </c>
    </row>
    <row r="981" spans="1:6" ht="15.75" thickBot="1" x14ac:dyDescent="0.3">
      <c r="C981" t="s">
        <v>1032</v>
      </c>
    </row>
    <row r="982" spans="1:6" ht="26.25" thickBot="1" x14ac:dyDescent="0.3">
      <c r="A982" s="1" t="s">
        <v>0</v>
      </c>
      <c r="B982" s="1" t="s">
        <v>1</v>
      </c>
      <c r="C982" s="2" t="s">
        <v>2</v>
      </c>
      <c r="D982" s="1" t="s">
        <v>3</v>
      </c>
      <c r="E982" s="1" t="s">
        <v>4</v>
      </c>
      <c r="F982" s="1" t="s">
        <v>5</v>
      </c>
    </row>
    <row r="983" spans="1:6" ht="15.75" thickBot="1" x14ac:dyDescent="0.3">
      <c r="A983" t="s">
        <v>1033</v>
      </c>
      <c r="B983" t="s">
        <v>1034</v>
      </c>
      <c r="C983" s="11">
        <v>125.9</v>
      </c>
      <c r="D983" s="11">
        <v>0.6</v>
      </c>
      <c r="E983" s="11">
        <v>0.48</v>
      </c>
      <c r="F983" s="12">
        <v>82781</v>
      </c>
    </row>
    <row r="984" spans="1:6" ht="15.75" thickBot="1" x14ac:dyDescent="0.3">
      <c r="A984" t="s">
        <v>1035</v>
      </c>
      <c r="B984" t="s">
        <v>1034</v>
      </c>
      <c r="C984" s="5">
        <v>433.55</v>
      </c>
      <c r="D984" s="5">
        <v>5.6</v>
      </c>
      <c r="E984" s="5">
        <v>1.31</v>
      </c>
      <c r="F984" s="6">
        <v>29845</v>
      </c>
    </row>
    <row r="985" spans="1:6" ht="15.75" thickBot="1" x14ac:dyDescent="0.3">
      <c r="A985" t="s">
        <v>1036</v>
      </c>
      <c r="B985" t="s">
        <v>1034</v>
      </c>
      <c r="C985" s="5">
        <v>390.3</v>
      </c>
      <c r="D985" s="5">
        <v>0.7</v>
      </c>
      <c r="E985" s="5">
        <v>0.18</v>
      </c>
      <c r="F985" s="6">
        <v>27321</v>
      </c>
    </row>
    <row r="986" spans="1:6" ht="15.75" thickBot="1" x14ac:dyDescent="0.3">
      <c r="A986" t="s">
        <v>1037</v>
      </c>
      <c r="B986" t="s">
        <v>1034</v>
      </c>
      <c r="C986" s="5">
        <v>1033.5999999999999</v>
      </c>
      <c r="D986" s="5">
        <v>6.45</v>
      </c>
      <c r="E986" s="5">
        <v>0.63</v>
      </c>
      <c r="F986" s="6">
        <v>10210</v>
      </c>
    </row>
    <row r="987" spans="1:6" ht="15.75" thickBot="1" x14ac:dyDescent="0.3">
      <c r="A987" t="s">
        <v>1038</v>
      </c>
      <c r="B987" t="s">
        <v>1039</v>
      </c>
      <c r="C987" s="3">
        <v>101.85</v>
      </c>
      <c r="D987" s="3">
        <v>1.85</v>
      </c>
      <c r="E987" s="3">
        <v>1.85</v>
      </c>
      <c r="F987" s="4">
        <v>2929</v>
      </c>
    </row>
    <row r="988" spans="1:6" ht="15.75" thickBot="1" x14ac:dyDescent="0.3">
      <c r="A988" t="s">
        <v>1040</v>
      </c>
      <c r="B988" t="s">
        <v>1041</v>
      </c>
      <c r="C988" s="3">
        <v>946.95</v>
      </c>
      <c r="D988" s="3">
        <v>10.35</v>
      </c>
      <c r="E988" s="3">
        <v>1.1100000000000001</v>
      </c>
      <c r="F988" s="4">
        <v>1416</v>
      </c>
    </row>
    <row r="989" spans="1:6" ht="15.75" thickBot="1" x14ac:dyDescent="0.3">
      <c r="A989" t="s">
        <v>1042</v>
      </c>
      <c r="B989" t="s">
        <v>1034</v>
      </c>
      <c r="C989" s="3">
        <v>535.15</v>
      </c>
      <c r="D989" s="3">
        <v>-4</v>
      </c>
      <c r="E989" s="3">
        <v>-0.74</v>
      </c>
      <c r="F989" s="4">
        <v>1183</v>
      </c>
    </row>
    <row r="991" spans="1:6" ht="15.75" thickBot="1" x14ac:dyDescent="0.3">
      <c r="C991" t="s">
        <v>1044</v>
      </c>
    </row>
    <row r="992" spans="1:6" ht="26.25" thickBot="1" x14ac:dyDescent="0.3">
      <c r="A992" s="1" t="s">
        <v>0</v>
      </c>
      <c r="B992" s="1" t="s">
        <v>1</v>
      </c>
      <c r="C992" s="2" t="s">
        <v>2</v>
      </c>
      <c r="D992" s="1" t="s">
        <v>3</v>
      </c>
      <c r="E992" s="1" t="s">
        <v>4</v>
      </c>
      <c r="F992" s="1" t="s">
        <v>5</v>
      </c>
    </row>
    <row r="993" spans="1:6" ht="15.75" thickBot="1" x14ac:dyDescent="0.3">
      <c r="A993" s="1" t="s">
        <v>1045</v>
      </c>
      <c r="B993" s="1" t="s">
        <v>1046</v>
      </c>
      <c r="C993" s="11">
        <v>3083.75</v>
      </c>
      <c r="D993" s="11">
        <v>33.75</v>
      </c>
      <c r="E993" s="11">
        <v>1.1100000000000001</v>
      </c>
      <c r="F993" s="12">
        <v>433490</v>
      </c>
    </row>
    <row r="994" spans="1:6" ht="15.75" thickBot="1" x14ac:dyDescent="0.3">
      <c r="A994" s="1" t="s">
        <v>1047</v>
      </c>
      <c r="B994" s="1" t="s">
        <v>1048</v>
      </c>
      <c r="C994" s="3">
        <v>835.55</v>
      </c>
      <c r="D994" s="3">
        <v>-2.15</v>
      </c>
      <c r="E994" s="3">
        <v>-0.26</v>
      </c>
      <c r="F994" s="4">
        <v>180490</v>
      </c>
    </row>
    <row r="995" spans="1:6" ht="15.75" thickBot="1" x14ac:dyDescent="0.3">
      <c r="A995" s="1" t="s">
        <v>1049</v>
      </c>
      <c r="B995" s="1" t="s">
        <v>1048</v>
      </c>
      <c r="C995" s="3">
        <v>60.3</v>
      </c>
      <c r="D995" s="3">
        <v>0.05</v>
      </c>
      <c r="E995" s="3">
        <v>0.08</v>
      </c>
      <c r="F995" s="4">
        <v>36397</v>
      </c>
    </row>
    <row r="996" spans="1:6" ht="15.75" thickBot="1" x14ac:dyDescent="0.3">
      <c r="A996" s="1" t="s">
        <v>1050</v>
      </c>
      <c r="B996" s="1" t="s">
        <v>1051</v>
      </c>
      <c r="C996" s="5">
        <v>165.35</v>
      </c>
      <c r="D996" s="5">
        <v>-0.75</v>
      </c>
      <c r="E996" s="5">
        <v>-0.45</v>
      </c>
      <c r="F996" s="6">
        <v>34476</v>
      </c>
    </row>
    <row r="997" spans="1:6" ht="15.75" thickBot="1" x14ac:dyDescent="0.3">
      <c r="A997" s="1" t="s">
        <v>1052</v>
      </c>
      <c r="B997" s="1" t="s">
        <v>1048</v>
      </c>
      <c r="C997" s="5">
        <v>37.65</v>
      </c>
      <c r="D997" s="5">
        <v>-0.25</v>
      </c>
      <c r="E997" s="5">
        <v>-0.66</v>
      </c>
      <c r="F997" s="6">
        <v>22737</v>
      </c>
    </row>
    <row r="998" spans="1:6" ht="15.75" thickBot="1" x14ac:dyDescent="0.3">
      <c r="A998" s="1" t="s">
        <v>1053</v>
      </c>
      <c r="B998" s="1" t="s">
        <v>1046</v>
      </c>
      <c r="C998" s="5">
        <v>166.2</v>
      </c>
      <c r="D998" s="5">
        <v>-1.85</v>
      </c>
      <c r="E998" s="5">
        <v>-1.1000000000000001</v>
      </c>
      <c r="F998" s="6">
        <v>15631</v>
      </c>
    </row>
    <row r="999" spans="1:6" ht="15.75" thickBot="1" x14ac:dyDescent="0.3">
      <c r="A999" s="1" t="s">
        <v>1054</v>
      </c>
      <c r="B999" s="1" t="s">
        <v>1048</v>
      </c>
      <c r="C999" s="5">
        <v>466.75</v>
      </c>
      <c r="D999" s="5">
        <v>1.1000000000000001</v>
      </c>
      <c r="E999" s="5">
        <v>0.24</v>
      </c>
      <c r="F999" s="6">
        <v>11216</v>
      </c>
    </row>
    <row r="1000" spans="1:6" ht="15.75" thickBot="1" x14ac:dyDescent="0.3">
      <c r="A1000" s="1" t="s">
        <v>1055</v>
      </c>
      <c r="B1000" s="1" t="s">
        <v>1051</v>
      </c>
      <c r="C1000" s="3">
        <v>165.75</v>
      </c>
      <c r="D1000" s="3">
        <v>0.5</v>
      </c>
      <c r="E1000" s="3">
        <v>0.3</v>
      </c>
      <c r="F1000" s="4">
        <v>10407</v>
      </c>
    </row>
    <row r="1001" spans="1:6" ht="15.75" thickBot="1" x14ac:dyDescent="0.3">
      <c r="A1001" s="1" t="s">
        <v>1056</v>
      </c>
      <c r="B1001" s="1" t="s">
        <v>1057</v>
      </c>
      <c r="C1001" s="3">
        <v>637.75</v>
      </c>
      <c r="D1001" s="3">
        <v>5.0999999999999996</v>
      </c>
      <c r="E1001" s="3">
        <v>0.81</v>
      </c>
      <c r="F1001" s="4">
        <v>10360</v>
      </c>
    </row>
    <row r="1002" spans="1:6" ht="15.75" thickBot="1" x14ac:dyDescent="0.3">
      <c r="A1002" s="1" t="s">
        <v>1058</v>
      </c>
      <c r="B1002" s="1" t="s">
        <v>1051</v>
      </c>
      <c r="C1002" s="3">
        <v>1051.5</v>
      </c>
      <c r="D1002" s="3">
        <v>-12.8</v>
      </c>
      <c r="E1002" s="3">
        <v>-1.2</v>
      </c>
      <c r="F1002" s="4">
        <v>10167</v>
      </c>
    </row>
    <row r="1003" spans="1:6" ht="15.75" thickBot="1" x14ac:dyDescent="0.3">
      <c r="A1003" s="1" t="s">
        <v>1059</v>
      </c>
      <c r="B1003" s="1" t="s">
        <v>1051</v>
      </c>
      <c r="C1003" s="5">
        <v>335.25</v>
      </c>
      <c r="D1003" s="5">
        <v>1.8</v>
      </c>
      <c r="E1003" s="5">
        <v>0.54</v>
      </c>
      <c r="F1003" s="6">
        <v>8600</v>
      </c>
    </row>
    <row r="1004" spans="1:6" ht="15.75" thickBot="1" x14ac:dyDescent="0.3">
      <c r="A1004" s="1" t="s">
        <v>1060</v>
      </c>
      <c r="B1004" s="1" t="s">
        <v>1051</v>
      </c>
      <c r="C1004" s="5">
        <v>288.64999999999998</v>
      </c>
      <c r="D1004" s="5">
        <v>-0.75</v>
      </c>
      <c r="E1004" s="5">
        <v>-0.26</v>
      </c>
      <c r="F1004" s="6">
        <v>8118</v>
      </c>
    </row>
    <row r="1005" spans="1:6" ht="15.75" thickBot="1" x14ac:dyDescent="0.3">
      <c r="A1005" s="1" t="s">
        <v>1061</v>
      </c>
      <c r="B1005" s="1" t="s">
        <v>1046</v>
      </c>
      <c r="C1005" s="5">
        <v>713.6</v>
      </c>
      <c r="D1005" s="5">
        <v>19.5</v>
      </c>
      <c r="E1005" s="5">
        <v>2.81</v>
      </c>
      <c r="F1005" s="6">
        <v>7680</v>
      </c>
    </row>
    <row r="1006" spans="1:6" ht="15.75" thickBot="1" x14ac:dyDescent="0.3">
      <c r="A1006" s="1" t="s">
        <v>1062</v>
      </c>
      <c r="B1006" s="1" t="s">
        <v>1051</v>
      </c>
      <c r="C1006" s="5">
        <v>189.85</v>
      </c>
      <c r="D1006" s="5">
        <v>-2.75</v>
      </c>
      <c r="E1006" s="5">
        <v>-1.43</v>
      </c>
      <c r="F1006" s="6">
        <v>7048</v>
      </c>
    </row>
    <row r="1007" spans="1:6" ht="15.75" thickBot="1" x14ac:dyDescent="0.3">
      <c r="A1007" s="1" t="s">
        <v>1063</v>
      </c>
      <c r="B1007" s="1" t="s">
        <v>1064</v>
      </c>
      <c r="C1007" s="3">
        <v>4161.8500000000004</v>
      </c>
      <c r="D1007" s="3">
        <v>113.35</v>
      </c>
      <c r="E1007" s="3">
        <v>2.8</v>
      </c>
      <c r="F1007" s="4">
        <v>6579</v>
      </c>
    </row>
    <row r="1008" spans="1:6" ht="15.75" thickBot="1" x14ac:dyDescent="0.3">
      <c r="A1008" s="1" t="s">
        <v>1065</v>
      </c>
      <c r="B1008" s="1" t="s">
        <v>1064</v>
      </c>
      <c r="C1008" s="5">
        <v>857.6</v>
      </c>
      <c r="D1008" s="5">
        <v>-6.5</v>
      </c>
      <c r="E1008" s="5">
        <v>-0.75</v>
      </c>
      <c r="F1008" s="6">
        <v>5589</v>
      </c>
    </row>
    <row r="1009" spans="1:6" ht="15.75" thickBot="1" x14ac:dyDescent="0.3">
      <c r="A1009" s="1" t="s">
        <v>1066</v>
      </c>
      <c r="B1009" s="1" t="s">
        <v>1051</v>
      </c>
      <c r="C1009" s="3">
        <v>766.15</v>
      </c>
      <c r="D1009" s="3">
        <v>-0.9</v>
      </c>
      <c r="E1009" s="3">
        <v>-0.12</v>
      </c>
      <c r="F1009" s="4">
        <v>5302</v>
      </c>
    </row>
    <row r="1010" spans="1:6" ht="15.75" thickBot="1" x14ac:dyDescent="0.3">
      <c r="A1010" s="1" t="s">
        <v>1067</v>
      </c>
      <c r="B1010" s="1" t="s">
        <v>1051</v>
      </c>
      <c r="C1010" s="3">
        <v>271</v>
      </c>
      <c r="D1010" s="3">
        <v>-0.85</v>
      </c>
      <c r="E1010" s="3">
        <v>-0.31</v>
      </c>
      <c r="F1010" s="4">
        <v>4655</v>
      </c>
    </row>
    <row r="1011" spans="1:6" ht="15.75" thickBot="1" x14ac:dyDescent="0.3">
      <c r="A1011" s="1" t="s">
        <v>1068</v>
      </c>
      <c r="B1011" s="1" t="s">
        <v>1051</v>
      </c>
      <c r="C1011" s="3">
        <v>29.4</v>
      </c>
      <c r="D1011" s="3">
        <v>-0.9</v>
      </c>
      <c r="E1011" s="3">
        <v>-2.97</v>
      </c>
      <c r="F1011" s="4">
        <v>4448</v>
      </c>
    </row>
    <row r="1012" spans="1:6" ht="15.75" thickBot="1" x14ac:dyDescent="0.3">
      <c r="A1012" s="1" t="s">
        <v>1069</v>
      </c>
      <c r="B1012" s="1" t="s">
        <v>1051</v>
      </c>
      <c r="C1012" s="3">
        <v>49.7</v>
      </c>
      <c r="D1012" s="3">
        <v>-0.55000000000000004</v>
      </c>
      <c r="E1012" s="3">
        <v>-1.0900000000000001</v>
      </c>
      <c r="F1012" s="4">
        <v>3845</v>
      </c>
    </row>
    <row r="1013" spans="1:6" ht="15.75" thickBot="1" x14ac:dyDescent="0.3">
      <c r="A1013" s="1" t="s">
        <v>1070</v>
      </c>
      <c r="B1013" s="1" t="s">
        <v>1051</v>
      </c>
      <c r="C1013" s="5">
        <v>134.69999999999999</v>
      </c>
      <c r="D1013" s="5">
        <v>-1.65</v>
      </c>
      <c r="E1013" s="5">
        <v>-1.21</v>
      </c>
      <c r="F1013" s="6">
        <v>3781</v>
      </c>
    </row>
    <row r="1014" spans="1:6" ht="15.75" thickBot="1" x14ac:dyDescent="0.3">
      <c r="A1014" s="1" t="s">
        <v>1071</v>
      </c>
      <c r="B1014" s="1" t="s">
        <v>1051</v>
      </c>
      <c r="C1014" s="3">
        <v>778.15</v>
      </c>
      <c r="D1014" s="3">
        <v>-10.199999999999999</v>
      </c>
      <c r="E1014" s="3">
        <v>-1.29</v>
      </c>
      <c r="F1014" s="4">
        <v>3368</v>
      </c>
    </row>
    <row r="1015" spans="1:6" ht="15.75" thickBot="1" x14ac:dyDescent="0.3">
      <c r="A1015" s="1" t="s">
        <v>1072</v>
      </c>
      <c r="B1015" s="1" t="s">
        <v>1051</v>
      </c>
      <c r="C1015" s="3">
        <v>419.45</v>
      </c>
      <c r="D1015" s="3">
        <v>5.7</v>
      </c>
      <c r="E1015" s="3">
        <v>1.38</v>
      </c>
      <c r="F1015" s="4">
        <v>3174</v>
      </c>
    </row>
    <row r="1016" spans="1:6" ht="15.75" thickBot="1" x14ac:dyDescent="0.3">
      <c r="A1016" s="1" t="s">
        <v>1073</v>
      </c>
      <c r="B1016" s="1" t="s">
        <v>1051</v>
      </c>
      <c r="C1016" s="5">
        <v>19.350000000000001</v>
      </c>
      <c r="D1016" s="5">
        <v>0</v>
      </c>
      <c r="E1016" s="5">
        <v>0</v>
      </c>
      <c r="F1016" s="6">
        <v>2727</v>
      </c>
    </row>
    <row r="1017" spans="1:6" ht="15.75" thickBot="1" x14ac:dyDescent="0.3">
      <c r="A1017" s="1" t="s">
        <v>1074</v>
      </c>
      <c r="B1017" s="1" t="s">
        <v>1051</v>
      </c>
      <c r="C1017" s="5">
        <v>1096.45</v>
      </c>
      <c r="D1017" s="5">
        <v>-3.95</v>
      </c>
      <c r="E1017" s="5">
        <v>-0.36</v>
      </c>
      <c r="F1017" s="6">
        <v>1656</v>
      </c>
    </row>
    <row r="1018" spans="1:6" ht="15.75" thickBot="1" x14ac:dyDescent="0.3">
      <c r="A1018" s="1" t="s">
        <v>1075</v>
      </c>
      <c r="B1018" s="1" t="s">
        <v>1076</v>
      </c>
      <c r="C1018" s="5">
        <v>229.25</v>
      </c>
      <c r="D1018" s="5">
        <v>4.45</v>
      </c>
      <c r="E1018" s="5">
        <v>1.98</v>
      </c>
      <c r="F1018" s="6">
        <v>1541</v>
      </c>
    </row>
    <row r="1019" spans="1:6" ht="15.75" thickBot="1" x14ac:dyDescent="0.3">
      <c r="A1019" s="1" t="s">
        <v>1077</v>
      </c>
      <c r="B1019" s="1" t="s">
        <v>1051</v>
      </c>
      <c r="C1019" s="3">
        <v>255</v>
      </c>
      <c r="D1019" s="3">
        <v>1.3</v>
      </c>
      <c r="E1019" s="3">
        <v>0.51</v>
      </c>
      <c r="F1019" s="4">
        <v>1533</v>
      </c>
    </row>
    <row r="1020" spans="1:6" ht="15.75" thickBot="1" x14ac:dyDescent="0.3">
      <c r="A1020" s="1" t="s">
        <v>1078</v>
      </c>
      <c r="B1020" s="1" t="s">
        <v>1064</v>
      </c>
      <c r="C1020" s="5">
        <v>254.55</v>
      </c>
      <c r="D1020" s="5">
        <v>2.2999999999999998</v>
      </c>
      <c r="E1020" s="5">
        <v>0.91</v>
      </c>
      <c r="F1020" s="6">
        <v>1341</v>
      </c>
    </row>
    <row r="1021" spans="1:6" ht="15.75" thickBot="1" x14ac:dyDescent="0.3">
      <c r="A1021" s="1" t="s">
        <v>1079</v>
      </c>
      <c r="B1021" s="1" t="s">
        <v>1064</v>
      </c>
      <c r="C1021" s="3">
        <v>284.10000000000002</v>
      </c>
      <c r="D1021" s="3">
        <v>-1.9</v>
      </c>
      <c r="E1021" s="3">
        <v>-0.66</v>
      </c>
      <c r="F1021" s="4">
        <v>1121</v>
      </c>
    </row>
    <row r="1022" spans="1:6" ht="15.75" thickBot="1" x14ac:dyDescent="0.3">
      <c r="A1022" s="1" t="s">
        <v>1080</v>
      </c>
      <c r="B1022" s="1" t="s">
        <v>1081</v>
      </c>
      <c r="C1022" s="3">
        <v>86</v>
      </c>
      <c r="D1022" s="3">
        <v>-1.5</v>
      </c>
      <c r="E1022" s="3">
        <v>-1.71</v>
      </c>
      <c r="F1022" s="3">
        <v>621</v>
      </c>
    </row>
    <row r="1023" spans="1:6" ht="15.75" thickBot="1" x14ac:dyDescent="0.3">
      <c r="A1023" s="1" t="s">
        <v>1082</v>
      </c>
      <c r="B1023" s="1" t="s">
        <v>1051</v>
      </c>
      <c r="C1023" s="3">
        <v>47</v>
      </c>
      <c r="D1023" s="3">
        <v>1.85</v>
      </c>
      <c r="E1023" s="3">
        <v>4.0999999999999996</v>
      </c>
      <c r="F1023" s="3">
        <v>492</v>
      </c>
    </row>
    <row r="1024" spans="1:6" ht="15.75" thickBot="1" x14ac:dyDescent="0.3">
      <c r="A1024" s="1" t="s">
        <v>1083</v>
      </c>
      <c r="B1024" s="1" t="s">
        <v>1064</v>
      </c>
      <c r="C1024" s="5">
        <v>228.65</v>
      </c>
      <c r="D1024" s="5">
        <v>-5.35</v>
      </c>
      <c r="E1024" s="5">
        <v>-2.29</v>
      </c>
      <c r="F1024" s="5">
        <v>397</v>
      </c>
    </row>
    <row r="1025" spans="1:6" ht="15.75" thickBot="1" x14ac:dyDescent="0.3">
      <c r="A1025" s="1" t="s">
        <v>1084</v>
      </c>
      <c r="B1025" s="1" t="s">
        <v>1064</v>
      </c>
      <c r="C1025" s="5">
        <v>41.05</v>
      </c>
      <c r="D1025" s="5">
        <v>-2.35</v>
      </c>
      <c r="E1025" s="5">
        <v>-5.41</v>
      </c>
      <c r="F1025" s="5">
        <v>345</v>
      </c>
    </row>
    <row r="1026" spans="1:6" ht="15.75" thickBot="1" x14ac:dyDescent="0.3">
      <c r="A1026" s="1" t="s">
        <v>1085</v>
      </c>
      <c r="B1026" s="1" t="s">
        <v>1064</v>
      </c>
      <c r="C1026" s="3">
        <v>12.85</v>
      </c>
      <c r="D1026" s="3">
        <v>-0.05</v>
      </c>
      <c r="E1026" s="3">
        <v>-0.39</v>
      </c>
      <c r="F1026" s="3">
        <v>239</v>
      </c>
    </row>
    <row r="1027" spans="1:6" ht="15.75" thickBot="1" x14ac:dyDescent="0.3">
      <c r="A1027" s="1" t="s">
        <v>1086</v>
      </c>
      <c r="B1027" s="1" t="s">
        <v>1064</v>
      </c>
      <c r="C1027" s="5">
        <v>95.45</v>
      </c>
      <c r="D1027" s="5">
        <v>1.1000000000000001</v>
      </c>
      <c r="E1027" s="5">
        <v>1.17</v>
      </c>
      <c r="F1027" s="5">
        <v>178</v>
      </c>
    </row>
    <row r="1028" spans="1:6" ht="15.75" thickBot="1" x14ac:dyDescent="0.3">
      <c r="A1028" s="1" t="s">
        <v>1087</v>
      </c>
      <c r="B1028" s="1" t="s">
        <v>1051</v>
      </c>
      <c r="C1028" s="5">
        <v>73</v>
      </c>
      <c r="D1028" s="5">
        <v>-1.9</v>
      </c>
      <c r="E1028" s="5">
        <v>-2.54</v>
      </c>
      <c r="F1028" s="5">
        <v>175</v>
      </c>
    </row>
    <row r="1029" spans="1:6" ht="15.75" thickBot="1" x14ac:dyDescent="0.3">
      <c r="A1029" s="1" t="s">
        <v>1088</v>
      </c>
      <c r="B1029" s="1" t="s">
        <v>1051</v>
      </c>
      <c r="C1029" s="3">
        <v>81.349999999999994</v>
      </c>
      <c r="D1029" s="3">
        <v>-0.4</v>
      </c>
      <c r="E1029" s="3">
        <v>-0.49</v>
      </c>
      <c r="F1029" s="3">
        <v>173</v>
      </c>
    </row>
    <row r="1030" spans="1:6" ht="15.75" thickBot="1" x14ac:dyDescent="0.3">
      <c r="A1030" s="1" t="s">
        <v>1089</v>
      </c>
      <c r="B1030" s="1" t="s">
        <v>1051</v>
      </c>
      <c r="C1030" s="5">
        <v>7.1</v>
      </c>
      <c r="D1030" s="5">
        <v>0.3</v>
      </c>
      <c r="E1030" s="5">
        <v>4.41</v>
      </c>
      <c r="F1030" s="5">
        <v>133</v>
      </c>
    </row>
    <row r="1031" spans="1:6" ht="15.75" thickBot="1" x14ac:dyDescent="0.3">
      <c r="A1031" s="1" t="s">
        <v>1090</v>
      </c>
      <c r="B1031" s="1" t="s">
        <v>1057</v>
      </c>
      <c r="C1031" s="5">
        <v>372.1</v>
      </c>
      <c r="D1031" s="5">
        <v>-14.75</v>
      </c>
      <c r="E1031" s="5">
        <v>-3.81</v>
      </c>
      <c r="F1031" s="5">
        <v>131</v>
      </c>
    </row>
    <row r="1032" spans="1:6" ht="15.75" thickBot="1" x14ac:dyDescent="0.3">
      <c r="A1032" s="1" t="s">
        <v>1091</v>
      </c>
      <c r="B1032" s="1" t="s">
        <v>1051</v>
      </c>
      <c r="C1032" s="5">
        <v>105</v>
      </c>
      <c r="D1032" s="5">
        <v>-0.15</v>
      </c>
      <c r="E1032" s="5">
        <v>-0.14000000000000001</v>
      </c>
      <c r="F1032" s="5">
        <v>119</v>
      </c>
    </row>
    <row r="1033" spans="1:6" ht="15.75" thickBot="1" x14ac:dyDescent="0.3">
      <c r="A1033" s="1" t="s">
        <v>1092</v>
      </c>
      <c r="B1033" s="1" t="s">
        <v>1051</v>
      </c>
      <c r="C1033" s="3">
        <v>7.85</v>
      </c>
      <c r="D1033" s="3">
        <v>-0.4</v>
      </c>
      <c r="E1033" s="3">
        <v>-4.8499999999999996</v>
      </c>
      <c r="F1033" s="3">
        <v>58</v>
      </c>
    </row>
    <row r="1034" spans="1:6" ht="15.75" thickBot="1" x14ac:dyDescent="0.3">
      <c r="A1034" s="1" t="s">
        <v>1093</v>
      </c>
      <c r="B1034" s="1" t="s">
        <v>1064</v>
      </c>
      <c r="C1034" s="3">
        <v>57.45</v>
      </c>
      <c r="D1034" s="3">
        <v>2.7</v>
      </c>
      <c r="E1034" s="3">
        <v>4.93</v>
      </c>
      <c r="F1034" s="3">
        <v>58</v>
      </c>
    </row>
    <row r="1035" spans="1:6" ht="15.75" thickBot="1" x14ac:dyDescent="0.3">
      <c r="A1035" s="1" t="s">
        <v>1094</v>
      </c>
      <c r="B1035" s="1" t="s">
        <v>1064</v>
      </c>
      <c r="C1035" s="5">
        <v>41.5</v>
      </c>
      <c r="D1035" s="5">
        <v>0.15</v>
      </c>
      <c r="E1035" s="5">
        <v>0.36</v>
      </c>
      <c r="F1035" s="5">
        <v>52</v>
      </c>
    </row>
    <row r="1036" spans="1:6" ht="15.75" thickBot="1" x14ac:dyDescent="0.3">
      <c r="A1036" s="1" t="s">
        <v>1095</v>
      </c>
      <c r="B1036" s="1" t="s">
        <v>1051</v>
      </c>
      <c r="C1036" s="3">
        <v>30.8</v>
      </c>
      <c r="D1036" s="3">
        <v>-0.75</v>
      </c>
      <c r="E1036" s="3">
        <v>-2.38</v>
      </c>
      <c r="F1036" s="3">
        <v>52</v>
      </c>
    </row>
    <row r="1037" spans="1:6" ht="15.75" thickBot="1" x14ac:dyDescent="0.3">
      <c r="A1037" s="1" t="s">
        <v>1096</v>
      </c>
      <c r="B1037" s="1" t="s">
        <v>1051</v>
      </c>
      <c r="C1037" s="3">
        <v>14.4</v>
      </c>
      <c r="D1037" s="3">
        <v>0.65</v>
      </c>
      <c r="E1037" s="3">
        <v>4.7300000000000004</v>
      </c>
      <c r="F1037" s="3">
        <v>10</v>
      </c>
    </row>
    <row r="1038" spans="1:6" ht="15.75" thickBot="1" x14ac:dyDescent="0.3">
      <c r="A1038" s="1" t="s">
        <v>1097</v>
      </c>
      <c r="B1038" s="1" t="s">
        <v>1051</v>
      </c>
      <c r="C1038" s="5">
        <v>5.5</v>
      </c>
      <c r="D1038" s="5">
        <v>0.25</v>
      </c>
      <c r="E1038" s="5">
        <v>4.76</v>
      </c>
      <c r="F1038" s="5">
        <v>9</v>
      </c>
    </row>
    <row r="1039" spans="1:6" ht="15.75" thickBot="1" x14ac:dyDescent="0.3">
      <c r="C1039" t="s">
        <v>1107</v>
      </c>
    </row>
    <row r="1040" spans="1:6" ht="26.25" thickBot="1" x14ac:dyDescent="0.3">
      <c r="A1040" s="1" t="s">
        <v>0</v>
      </c>
      <c r="B1040" s="1" t="s">
        <v>1</v>
      </c>
      <c r="C1040" s="2" t="s">
        <v>2</v>
      </c>
      <c r="D1040" s="1" t="s">
        <v>3</v>
      </c>
      <c r="E1040" s="1" t="s">
        <v>4</v>
      </c>
      <c r="F1040" s="1" t="s">
        <v>5</v>
      </c>
    </row>
    <row r="1041" spans="1:6" ht="15.75" thickBot="1" x14ac:dyDescent="0.3">
      <c r="A1041" s="1" t="s">
        <v>1098</v>
      </c>
      <c r="B1041" s="1" t="s">
        <v>1099</v>
      </c>
      <c r="C1041" s="7">
        <v>680.9</v>
      </c>
      <c r="D1041" s="7">
        <v>6.6</v>
      </c>
      <c r="E1041" s="7">
        <v>0.98</v>
      </c>
      <c r="F1041" s="8">
        <v>430669</v>
      </c>
    </row>
    <row r="1042" spans="1:6" ht="15.75" thickBot="1" x14ac:dyDescent="0.3">
      <c r="A1042" s="1" t="s">
        <v>1100</v>
      </c>
      <c r="B1042" s="1" t="s">
        <v>1099</v>
      </c>
      <c r="C1042" s="3">
        <v>675.65</v>
      </c>
      <c r="D1042" s="3">
        <v>2.35</v>
      </c>
      <c r="E1042" s="3">
        <v>0.35</v>
      </c>
      <c r="F1042" s="4">
        <v>145288</v>
      </c>
    </row>
    <row r="1043" spans="1:6" ht="15.75" thickBot="1" x14ac:dyDescent="0.3">
      <c r="A1043" s="1" t="s">
        <v>1101</v>
      </c>
      <c r="B1043" s="1" t="s">
        <v>1099</v>
      </c>
      <c r="C1043" s="3">
        <v>1407.85</v>
      </c>
      <c r="D1043" s="3">
        <v>-4.5999999999999996</v>
      </c>
      <c r="E1043" s="3">
        <v>-0.33</v>
      </c>
      <c r="F1043" s="4">
        <v>140948</v>
      </c>
    </row>
    <row r="1044" spans="1:6" ht="15.75" thickBot="1" x14ac:dyDescent="0.3">
      <c r="A1044" s="1" t="s">
        <v>1102</v>
      </c>
      <c r="B1044" s="1" t="s">
        <v>1099</v>
      </c>
      <c r="C1044" s="5">
        <v>551.70000000000005</v>
      </c>
      <c r="D1044" s="5">
        <v>0.15</v>
      </c>
      <c r="E1044" s="5">
        <v>0.03</v>
      </c>
      <c r="F1044" s="6">
        <v>79443</v>
      </c>
    </row>
    <row r="1045" spans="1:6" ht="15.75" thickBot="1" x14ac:dyDescent="0.3">
      <c r="A1045" s="1" t="s">
        <v>1103</v>
      </c>
      <c r="B1045" s="1" t="s">
        <v>1104</v>
      </c>
      <c r="C1045" s="5">
        <v>1440.6</v>
      </c>
      <c r="D1045" s="5">
        <v>-9.5</v>
      </c>
      <c r="E1045" s="5">
        <v>-0.66</v>
      </c>
      <c r="F1045" s="6">
        <v>70822</v>
      </c>
    </row>
    <row r="1046" spans="1:6" ht="15.75" thickBot="1" x14ac:dyDescent="0.3">
      <c r="A1046" s="1" t="s">
        <v>1105</v>
      </c>
      <c r="B1046" s="1" t="s">
        <v>1104</v>
      </c>
      <c r="C1046" s="3">
        <v>232</v>
      </c>
      <c r="D1046" s="3">
        <v>5.9</v>
      </c>
      <c r="E1046" s="3">
        <v>2.61</v>
      </c>
      <c r="F1046" s="4">
        <v>38234</v>
      </c>
    </row>
    <row r="1047" spans="1:6" ht="15.75" thickBot="1" x14ac:dyDescent="0.3">
      <c r="A1047" s="1" t="s">
        <v>1106</v>
      </c>
      <c r="B1047" s="1" t="s">
        <v>1104</v>
      </c>
      <c r="C1047" s="3">
        <v>812.35</v>
      </c>
      <c r="D1047" s="3">
        <v>-6.85</v>
      </c>
      <c r="E1047" s="3">
        <v>-0.84</v>
      </c>
      <c r="F1047" s="4">
        <v>36607</v>
      </c>
    </row>
    <row r="1049" spans="1:6" ht="15.75" thickBot="1" x14ac:dyDescent="0.3">
      <c r="C1049" t="s">
        <v>1108</v>
      </c>
    </row>
    <row r="1050" spans="1:6" ht="26.25" thickBot="1" x14ac:dyDescent="0.3">
      <c r="A1050" s="1" t="s">
        <v>0</v>
      </c>
      <c r="B1050" s="1" t="s">
        <v>1</v>
      </c>
      <c r="C1050" s="2" t="s">
        <v>2</v>
      </c>
      <c r="D1050" s="1" t="s">
        <v>3</v>
      </c>
      <c r="E1050" s="1" t="s">
        <v>4</v>
      </c>
      <c r="F1050" s="1" t="s">
        <v>5</v>
      </c>
    </row>
    <row r="1051" spans="1:6" ht="15.75" thickBot="1" x14ac:dyDescent="0.3">
      <c r="A1051" s="1" t="s">
        <v>1109</v>
      </c>
      <c r="B1051" s="1" t="s">
        <v>1110</v>
      </c>
      <c r="C1051" s="11">
        <v>768.15</v>
      </c>
      <c r="D1051" s="11">
        <v>1.3</v>
      </c>
      <c r="E1051" s="11">
        <v>0.17</v>
      </c>
      <c r="F1051" s="12">
        <v>46803</v>
      </c>
    </row>
    <row r="1052" spans="1:6" ht="15.75" thickBot="1" x14ac:dyDescent="0.3">
      <c r="A1052" s="1" t="s">
        <v>1111</v>
      </c>
      <c r="B1052" s="1" t="s">
        <v>1112</v>
      </c>
      <c r="C1052" s="3">
        <v>390.45</v>
      </c>
      <c r="D1052" s="3">
        <v>5.35</v>
      </c>
      <c r="E1052" s="3">
        <v>1.39</v>
      </c>
      <c r="F1052" s="4">
        <v>28676</v>
      </c>
    </row>
    <row r="1053" spans="1:6" ht="15.75" thickBot="1" x14ac:dyDescent="0.3">
      <c r="A1053" s="1" t="s">
        <v>1113</v>
      </c>
      <c r="B1053" s="1" t="s">
        <v>1112</v>
      </c>
      <c r="C1053" s="3">
        <v>6990.65</v>
      </c>
      <c r="D1053" s="3">
        <v>50.6</v>
      </c>
      <c r="E1053" s="3">
        <v>0.73</v>
      </c>
      <c r="F1053" s="4">
        <v>16587</v>
      </c>
    </row>
    <row r="1054" spans="1:6" ht="15.75" thickBot="1" x14ac:dyDescent="0.3">
      <c r="A1054" s="1" t="s">
        <v>1114</v>
      </c>
      <c r="B1054" s="1" t="s">
        <v>1115</v>
      </c>
      <c r="C1054" s="5">
        <v>812.5</v>
      </c>
      <c r="D1054" s="5">
        <v>-3.5</v>
      </c>
      <c r="E1054" s="5">
        <v>-0.43</v>
      </c>
      <c r="F1054" s="6">
        <v>11600</v>
      </c>
    </row>
    <row r="1055" spans="1:6" ht="15.75" thickBot="1" x14ac:dyDescent="0.3">
      <c r="A1055" s="1" t="s">
        <v>1116</v>
      </c>
      <c r="B1055" s="1" t="s">
        <v>1108</v>
      </c>
      <c r="C1055" s="5">
        <v>208.95</v>
      </c>
      <c r="D1055" s="5">
        <v>1.6</v>
      </c>
      <c r="E1055" s="5">
        <v>0.77</v>
      </c>
      <c r="F1055" s="6">
        <v>9177</v>
      </c>
    </row>
    <row r="1056" spans="1:6" ht="15.75" thickBot="1" x14ac:dyDescent="0.3">
      <c r="A1056" s="1" t="s">
        <v>1117</v>
      </c>
      <c r="B1056" s="1" t="s">
        <v>1118</v>
      </c>
      <c r="C1056" s="3">
        <v>143.15</v>
      </c>
      <c r="D1056" s="3">
        <v>-1.7</v>
      </c>
      <c r="E1056" s="3">
        <v>-1.17</v>
      </c>
      <c r="F1056" s="4">
        <v>6920</v>
      </c>
    </row>
    <row r="1057" spans="1:6" ht="15.75" thickBot="1" x14ac:dyDescent="0.3">
      <c r="A1057" s="1" t="s">
        <v>1119</v>
      </c>
      <c r="B1057" s="1" t="s">
        <v>1110</v>
      </c>
      <c r="C1057" s="5">
        <v>860.1</v>
      </c>
      <c r="D1057" s="5">
        <v>15.15</v>
      </c>
      <c r="E1057" s="5">
        <v>1.79</v>
      </c>
      <c r="F1057" s="6">
        <v>6680</v>
      </c>
    </row>
    <row r="1058" spans="1:6" ht="15.75" thickBot="1" x14ac:dyDescent="0.3">
      <c r="A1058" s="1" t="s">
        <v>1120</v>
      </c>
      <c r="B1058" s="1" t="s">
        <v>1112</v>
      </c>
      <c r="C1058" s="5">
        <v>269.25</v>
      </c>
      <c r="D1058" s="5">
        <v>3.05</v>
      </c>
      <c r="E1058" s="5">
        <v>1.1499999999999999</v>
      </c>
      <c r="F1058" s="6">
        <v>6615</v>
      </c>
    </row>
    <row r="1059" spans="1:6" ht="15.75" thickBot="1" x14ac:dyDescent="0.3">
      <c r="A1059" s="1" t="s">
        <v>1121</v>
      </c>
      <c r="B1059" s="1" t="s">
        <v>1115</v>
      </c>
      <c r="C1059" s="3">
        <v>140.94999999999999</v>
      </c>
      <c r="D1059" s="3">
        <v>2.2000000000000002</v>
      </c>
      <c r="E1059" s="3">
        <v>1.59</v>
      </c>
      <c r="F1059" s="4">
        <v>6565</v>
      </c>
    </row>
    <row r="1060" spans="1:6" ht="15.75" thickBot="1" x14ac:dyDescent="0.3">
      <c r="A1060" s="1" t="s">
        <v>1122</v>
      </c>
      <c r="B1060" s="1" t="s">
        <v>1110</v>
      </c>
      <c r="C1060" s="3">
        <v>712.4</v>
      </c>
      <c r="D1060" s="3">
        <v>0.7</v>
      </c>
      <c r="E1060" s="3">
        <v>0.1</v>
      </c>
      <c r="F1060" s="4">
        <v>6231</v>
      </c>
    </row>
    <row r="1061" spans="1:6" ht="15.75" thickBot="1" x14ac:dyDescent="0.3">
      <c r="A1061" s="1" t="s">
        <v>1123</v>
      </c>
      <c r="B1061" s="1" t="s">
        <v>1110</v>
      </c>
      <c r="C1061" s="5">
        <v>1399.1</v>
      </c>
      <c r="D1061" s="5">
        <v>-8.4</v>
      </c>
      <c r="E1061" s="5">
        <v>-0.6</v>
      </c>
      <c r="F1061" s="6">
        <v>5364</v>
      </c>
    </row>
    <row r="1062" spans="1:6" ht="15.75" thickBot="1" x14ac:dyDescent="0.3">
      <c r="A1062" s="1" t="s">
        <v>1124</v>
      </c>
      <c r="B1062" s="1" t="s">
        <v>1110</v>
      </c>
      <c r="C1062" s="3">
        <v>106.65</v>
      </c>
      <c r="D1062" s="3">
        <v>-3.9</v>
      </c>
      <c r="E1062" s="3">
        <v>-3.53</v>
      </c>
      <c r="F1062" s="4">
        <v>5329</v>
      </c>
    </row>
    <row r="1063" spans="1:6" ht="15.75" thickBot="1" x14ac:dyDescent="0.3">
      <c r="A1063" s="1" t="s">
        <v>1125</v>
      </c>
      <c r="B1063" s="1" t="s">
        <v>1110</v>
      </c>
      <c r="C1063" s="5">
        <v>359.35</v>
      </c>
      <c r="D1063" s="5">
        <v>0</v>
      </c>
      <c r="E1063" s="5">
        <v>0</v>
      </c>
      <c r="F1063" s="6">
        <v>2589</v>
      </c>
    </row>
    <row r="1064" spans="1:6" ht="15.75" thickBot="1" x14ac:dyDescent="0.3">
      <c r="A1064" s="1" t="s">
        <v>1126</v>
      </c>
      <c r="B1064" s="1" t="s">
        <v>1115</v>
      </c>
      <c r="C1064" s="5">
        <v>910</v>
      </c>
      <c r="D1064" s="5">
        <v>-12.25</v>
      </c>
      <c r="E1064" s="5">
        <v>-1.33</v>
      </c>
      <c r="F1064" s="6">
        <v>2314</v>
      </c>
    </row>
    <row r="1065" spans="1:6" ht="15.75" thickBot="1" x14ac:dyDescent="0.3">
      <c r="A1065" s="1" t="s">
        <v>1127</v>
      </c>
      <c r="B1065" s="1" t="s">
        <v>1110</v>
      </c>
      <c r="C1065" s="3">
        <v>137.05000000000001</v>
      </c>
      <c r="D1065" s="3">
        <v>-0.95</v>
      </c>
      <c r="E1065" s="3">
        <v>-0.69</v>
      </c>
      <c r="F1065" s="4">
        <v>1785</v>
      </c>
    </row>
    <row r="1066" spans="1:6" ht="15.75" thickBot="1" x14ac:dyDescent="0.3">
      <c r="A1066" s="1" t="s">
        <v>1128</v>
      </c>
      <c r="B1066" s="1" t="s">
        <v>1118</v>
      </c>
      <c r="C1066" s="5">
        <v>522.29999999999995</v>
      </c>
      <c r="D1066" s="5">
        <v>-6.5</v>
      </c>
      <c r="E1066" s="5">
        <v>-1.23</v>
      </c>
      <c r="F1066" s="6">
        <v>1462</v>
      </c>
    </row>
    <row r="1067" spans="1:6" ht="15.75" thickBot="1" x14ac:dyDescent="0.3">
      <c r="A1067" s="1" t="s">
        <v>1129</v>
      </c>
      <c r="B1067" s="1" t="s">
        <v>1108</v>
      </c>
      <c r="C1067" s="5">
        <v>555.25</v>
      </c>
      <c r="D1067" s="5">
        <v>-13.75</v>
      </c>
      <c r="E1067" s="5">
        <v>-2.42</v>
      </c>
      <c r="F1067" s="6">
        <v>1427</v>
      </c>
    </row>
    <row r="1068" spans="1:6" ht="15.75" thickBot="1" x14ac:dyDescent="0.3">
      <c r="A1068" s="1" t="s">
        <v>1130</v>
      </c>
      <c r="B1068" s="1" t="s">
        <v>1110</v>
      </c>
      <c r="C1068" s="5">
        <v>83.1</v>
      </c>
      <c r="D1068" s="5">
        <v>2.5</v>
      </c>
      <c r="E1068" s="5">
        <v>3.1</v>
      </c>
      <c r="F1068" s="6">
        <v>1251</v>
      </c>
    </row>
    <row r="1069" spans="1:6" ht="15.75" thickBot="1" x14ac:dyDescent="0.3">
      <c r="A1069" s="1" t="s">
        <v>1131</v>
      </c>
      <c r="B1069" s="1" t="s">
        <v>1110</v>
      </c>
      <c r="C1069" s="3">
        <v>61.1</v>
      </c>
      <c r="D1069" s="3">
        <v>2.4500000000000002</v>
      </c>
      <c r="E1069" s="3">
        <v>4.18</v>
      </c>
      <c r="F1069" s="4">
        <v>1021</v>
      </c>
    </row>
    <row r="1070" spans="1:6" ht="15.75" thickBot="1" x14ac:dyDescent="0.3">
      <c r="A1070" s="1" t="s">
        <v>1132</v>
      </c>
      <c r="B1070" s="1" t="s">
        <v>1112</v>
      </c>
      <c r="C1070" s="3">
        <v>290.25</v>
      </c>
      <c r="D1070" s="3">
        <v>-3.15</v>
      </c>
      <c r="E1070" s="3">
        <v>-1.07</v>
      </c>
      <c r="F1070" s="3">
        <v>637</v>
      </c>
    </row>
    <row r="1071" spans="1:6" ht="15.75" thickBot="1" x14ac:dyDescent="0.3">
      <c r="A1071" s="1" t="s">
        <v>1133</v>
      </c>
      <c r="B1071" s="1" t="s">
        <v>1108</v>
      </c>
      <c r="C1071" s="3">
        <v>259.35000000000002</v>
      </c>
      <c r="D1071" s="3">
        <v>-0.3</v>
      </c>
      <c r="E1071" s="3">
        <v>-0.12</v>
      </c>
      <c r="F1071" s="3">
        <v>635</v>
      </c>
    </row>
    <row r="1072" spans="1:6" ht="15.75" thickBot="1" x14ac:dyDescent="0.3">
      <c r="A1072" s="1" t="s">
        <v>1134</v>
      </c>
      <c r="B1072" s="1" t="s">
        <v>1112</v>
      </c>
      <c r="C1072" s="3">
        <v>306.39999999999998</v>
      </c>
      <c r="D1072" s="3">
        <v>0</v>
      </c>
      <c r="E1072" s="3">
        <v>0</v>
      </c>
      <c r="F1072" s="3">
        <v>361</v>
      </c>
    </row>
    <row r="1073" spans="1:6" ht="15.75" thickBot="1" x14ac:dyDescent="0.3">
      <c r="A1073" s="1" t="s">
        <v>1135</v>
      </c>
      <c r="B1073" s="1" t="s">
        <v>1115</v>
      </c>
      <c r="C1073" s="3">
        <v>16.600000000000001</v>
      </c>
      <c r="D1073" s="3">
        <v>-0.5</v>
      </c>
      <c r="E1073" s="3">
        <v>-2.92</v>
      </c>
      <c r="F1073" s="3">
        <v>344</v>
      </c>
    </row>
    <row r="1074" spans="1:6" ht="15.75" thickBot="1" x14ac:dyDescent="0.3">
      <c r="A1074" s="1" t="s">
        <v>1136</v>
      </c>
      <c r="B1074" s="1" t="s">
        <v>1108</v>
      </c>
      <c r="C1074" s="5">
        <v>221.95</v>
      </c>
      <c r="D1074" s="5">
        <v>-1.9</v>
      </c>
      <c r="E1074" s="5">
        <v>-0.85</v>
      </c>
      <c r="F1074" s="5">
        <v>295</v>
      </c>
    </row>
    <row r="1075" spans="1:6" ht="15.75" thickBot="1" x14ac:dyDescent="0.3">
      <c r="A1075" s="1" t="s">
        <v>1137</v>
      </c>
      <c r="B1075" s="1" t="s">
        <v>1110</v>
      </c>
      <c r="C1075" s="5">
        <v>197.85</v>
      </c>
      <c r="D1075" s="5">
        <v>0.2</v>
      </c>
      <c r="E1075" s="5">
        <v>0.1</v>
      </c>
      <c r="F1075" s="5">
        <v>280</v>
      </c>
    </row>
    <row r="1076" spans="1:6" ht="15.75" thickBot="1" x14ac:dyDescent="0.3">
      <c r="A1076" s="1" t="s">
        <v>1138</v>
      </c>
      <c r="B1076" s="1" t="s">
        <v>1112</v>
      </c>
      <c r="C1076" s="3">
        <v>81.55</v>
      </c>
      <c r="D1076" s="3">
        <v>-1.6</v>
      </c>
      <c r="E1076" s="3">
        <v>-1.92</v>
      </c>
      <c r="F1076" s="3">
        <v>241</v>
      </c>
    </row>
    <row r="1077" spans="1:6" ht="15.75" thickBot="1" x14ac:dyDescent="0.3">
      <c r="A1077" s="1" t="s">
        <v>1139</v>
      </c>
      <c r="B1077" s="1" t="s">
        <v>1110</v>
      </c>
      <c r="C1077" s="5">
        <v>32.1</v>
      </c>
      <c r="D1077" s="5">
        <v>-0.55000000000000004</v>
      </c>
      <c r="E1077" s="5">
        <v>-1.68</v>
      </c>
      <c r="F1077" s="5">
        <v>234</v>
      </c>
    </row>
    <row r="1078" spans="1:6" ht="15.75" thickBot="1" x14ac:dyDescent="0.3">
      <c r="A1078" s="1" t="s">
        <v>1140</v>
      </c>
      <c r="B1078" s="1" t="s">
        <v>1108</v>
      </c>
      <c r="C1078" s="5">
        <v>124.95</v>
      </c>
      <c r="D1078" s="5">
        <v>0.5</v>
      </c>
      <c r="E1078" s="5">
        <v>0.4</v>
      </c>
      <c r="F1078" s="5">
        <v>202</v>
      </c>
    </row>
    <row r="1079" spans="1:6" ht="15.75" thickBot="1" x14ac:dyDescent="0.3">
      <c r="A1079" s="1" t="s">
        <v>1141</v>
      </c>
      <c r="B1079" s="1" t="s">
        <v>1115</v>
      </c>
      <c r="C1079" s="3">
        <v>234.95</v>
      </c>
      <c r="D1079" s="3">
        <v>-1.1499999999999999</v>
      </c>
      <c r="E1079" s="3">
        <v>-0.49</v>
      </c>
      <c r="F1079" s="3">
        <v>184</v>
      </c>
    </row>
    <row r="1080" spans="1:6" ht="15.75" thickBot="1" x14ac:dyDescent="0.3">
      <c r="A1080" s="1" t="s">
        <v>1142</v>
      </c>
      <c r="B1080" s="1" t="s">
        <v>1108</v>
      </c>
      <c r="C1080" s="3">
        <v>8.65</v>
      </c>
      <c r="D1080" s="3">
        <v>-0.15</v>
      </c>
      <c r="E1080" s="3">
        <v>-1.7</v>
      </c>
      <c r="F1080" s="3">
        <v>130</v>
      </c>
    </row>
    <row r="1081" spans="1:6" ht="15.75" thickBot="1" x14ac:dyDescent="0.3">
      <c r="A1081" s="1" t="s">
        <v>1143</v>
      </c>
      <c r="B1081" s="1" t="s">
        <v>1110</v>
      </c>
      <c r="C1081" s="5">
        <v>57.9</v>
      </c>
      <c r="D1081" s="5">
        <v>-0.65</v>
      </c>
      <c r="E1081" s="5">
        <v>-1.1100000000000001</v>
      </c>
      <c r="F1081" s="5">
        <v>122</v>
      </c>
    </row>
    <row r="1082" spans="1:6" ht="15.75" thickBot="1" x14ac:dyDescent="0.3">
      <c r="A1082" s="1" t="s">
        <v>1144</v>
      </c>
      <c r="B1082" s="1" t="s">
        <v>1112</v>
      </c>
      <c r="C1082" s="5">
        <v>17.2</v>
      </c>
      <c r="D1082" s="5">
        <v>-0.9</v>
      </c>
      <c r="E1082" s="5">
        <v>-4.97</v>
      </c>
      <c r="F1082" s="5">
        <v>111</v>
      </c>
    </row>
    <row r="1083" spans="1:6" ht="15.75" thickBot="1" x14ac:dyDescent="0.3">
      <c r="A1083" s="1" t="s">
        <v>1145</v>
      </c>
      <c r="B1083" s="1" t="s">
        <v>1110</v>
      </c>
      <c r="C1083" s="5">
        <v>41.55</v>
      </c>
      <c r="D1083" s="5">
        <v>0.6</v>
      </c>
      <c r="E1083" s="5">
        <v>1.47</v>
      </c>
      <c r="F1083" s="5">
        <v>104</v>
      </c>
    </row>
    <row r="1084" spans="1:6" ht="15.75" thickBot="1" x14ac:dyDescent="0.3">
      <c r="A1084" s="1" t="s">
        <v>1146</v>
      </c>
      <c r="B1084" s="1" t="s">
        <v>1110</v>
      </c>
      <c r="C1084" s="5">
        <v>92.7</v>
      </c>
      <c r="D1084" s="5">
        <v>-1.7</v>
      </c>
      <c r="E1084" s="5">
        <v>-1.8</v>
      </c>
      <c r="F1084" s="5">
        <v>97</v>
      </c>
    </row>
    <row r="1085" spans="1:6" ht="15.75" thickBot="1" x14ac:dyDescent="0.3">
      <c r="A1085" s="1" t="s">
        <v>1147</v>
      </c>
      <c r="B1085" s="1" t="s">
        <v>1110</v>
      </c>
      <c r="C1085" s="5">
        <v>3.6</v>
      </c>
      <c r="D1085" s="5">
        <v>0</v>
      </c>
      <c r="E1085" s="5">
        <v>0</v>
      </c>
      <c r="F1085" s="5">
        <v>95</v>
      </c>
    </row>
    <row r="1086" spans="1:6" ht="15.75" thickBot="1" x14ac:dyDescent="0.3">
      <c r="A1086" s="1" t="s">
        <v>1148</v>
      </c>
      <c r="B1086" s="1" t="s">
        <v>1110</v>
      </c>
      <c r="C1086" s="3">
        <v>119.8</v>
      </c>
      <c r="D1086" s="3">
        <v>1.1000000000000001</v>
      </c>
      <c r="E1086" s="3">
        <v>0.93</v>
      </c>
      <c r="F1086" s="3">
        <v>74</v>
      </c>
    </row>
    <row r="1087" spans="1:6" ht="15.75" thickBot="1" x14ac:dyDescent="0.3">
      <c r="A1087" s="1" t="s">
        <v>1149</v>
      </c>
      <c r="B1087" s="1" t="s">
        <v>1110</v>
      </c>
      <c r="C1087" s="3">
        <v>11.65</v>
      </c>
      <c r="D1087" s="3">
        <v>-0.15</v>
      </c>
      <c r="E1087" s="3">
        <v>-1.27</v>
      </c>
      <c r="F1087" s="3">
        <v>54</v>
      </c>
    </row>
    <row r="1088" spans="1:6" ht="15.75" thickBot="1" x14ac:dyDescent="0.3">
      <c r="A1088" s="1" t="s">
        <v>1150</v>
      </c>
      <c r="B1088" s="1" t="s">
        <v>1108</v>
      </c>
      <c r="C1088" s="5">
        <v>153</v>
      </c>
      <c r="D1088" s="5">
        <v>0.1</v>
      </c>
      <c r="E1088" s="5">
        <v>7.0000000000000007E-2</v>
      </c>
      <c r="F1088" s="5">
        <v>53</v>
      </c>
    </row>
    <row r="1089" spans="1:6" ht="15.75" thickBot="1" x14ac:dyDescent="0.3">
      <c r="A1089" s="1" t="s">
        <v>1151</v>
      </c>
      <c r="B1089" s="1" t="s">
        <v>1110</v>
      </c>
      <c r="C1089" s="5">
        <v>10.95</v>
      </c>
      <c r="D1089" s="5">
        <v>-0.4</v>
      </c>
      <c r="E1089" s="5">
        <v>-3.52</v>
      </c>
      <c r="F1089" s="5">
        <v>48</v>
      </c>
    </row>
    <row r="1090" spans="1:6" ht="15.75" thickBot="1" x14ac:dyDescent="0.3">
      <c r="A1090" s="1" t="s">
        <v>1152</v>
      </c>
      <c r="B1090" s="1" t="s">
        <v>1108</v>
      </c>
      <c r="C1090" s="3">
        <v>61.75</v>
      </c>
      <c r="D1090" s="3">
        <v>-0.9</v>
      </c>
      <c r="E1090" s="3">
        <v>-1.44</v>
      </c>
      <c r="F1090" s="3">
        <v>47</v>
      </c>
    </row>
    <row r="1091" spans="1:6" ht="15.75" thickBot="1" x14ac:dyDescent="0.3">
      <c r="A1091" s="1" t="s">
        <v>1153</v>
      </c>
      <c r="B1091" s="1" t="s">
        <v>1108</v>
      </c>
      <c r="C1091" s="3">
        <v>72</v>
      </c>
      <c r="D1091" s="3">
        <v>1.45</v>
      </c>
      <c r="E1091" s="3">
        <v>2.06</v>
      </c>
      <c r="F1091" s="3">
        <v>26</v>
      </c>
    </row>
    <row r="1092" spans="1:6" ht="15.75" thickBot="1" x14ac:dyDescent="0.3">
      <c r="A1092" s="1" t="s">
        <v>1154</v>
      </c>
      <c r="B1092" s="1" t="s">
        <v>1110</v>
      </c>
      <c r="C1092" s="3">
        <v>4.45</v>
      </c>
      <c r="D1092" s="3">
        <v>0</v>
      </c>
      <c r="E1092" s="3">
        <v>0</v>
      </c>
      <c r="F1092" s="3">
        <v>6</v>
      </c>
    </row>
    <row r="1094" spans="1:6" ht="15.75" thickBot="1" x14ac:dyDescent="0.3">
      <c r="C1094" t="s">
        <v>1155</v>
      </c>
    </row>
    <row r="1095" spans="1:6" ht="26.25" thickBot="1" x14ac:dyDescent="0.3">
      <c r="A1095" s="1" t="s">
        <v>0</v>
      </c>
      <c r="B1095" s="1" t="s">
        <v>1</v>
      </c>
      <c r="C1095" s="2" t="s">
        <v>2</v>
      </c>
      <c r="D1095" s="1" t="s">
        <v>3</v>
      </c>
      <c r="E1095" s="1" t="s">
        <v>4</v>
      </c>
      <c r="F1095" s="1" t="s">
        <v>5</v>
      </c>
    </row>
    <row r="1096" spans="1:6" ht="15.75" thickBot="1" x14ac:dyDescent="0.3">
      <c r="A1096" t="s">
        <v>1156</v>
      </c>
      <c r="B1096" t="s">
        <v>1157</v>
      </c>
      <c r="C1096" s="7">
        <v>2078.9</v>
      </c>
      <c r="D1096" s="7">
        <v>-9.5500000000000007</v>
      </c>
      <c r="E1096" s="7">
        <v>-0.46</v>
      </c>
      <c r="F1096" s="8">
        <v>23018</v>
      </c>
    </row>
    <row r="1097" spans="1:6" ht="15.75" thickBot="1" x14ac:dyDescent="0.3">
      <c r="A1097" t="s">
        <v>1158</v>
      </c>
      <c r="B1097" t="s">
        <v>1159</v>
      </c>
      <c r="C1097" s="3">
        <v>989.05</v>
      </c>
      <c r="D1097" s="3">
        <v>29.3</v>
      </c>
      <c r="E1097" s="3">
        <v>3.05</v>
      </c>
      <c r="F1097" s="4">
        <v>12578</v>
      </c>
    </row>
    <row r="1098" spans="1:6" ht="15.75" thickBot="1" x14ac:dyDescent="0.3">
      <c r="A1098" t="s">
        <v>1160</v>
      </c>
      <c r="B1098" t="s">
        <v>1159</v>
      </c>
      <c r="C1098" s="5">
        <v>141.55000000000001</v>
      </c>
      <c r="D1098" s="5">
        <v>-9.6</v>
      </c>
      <c r="E1098" s="5">
        <v>-6.35</v>
      </c>
      <c r="F1098" s="6">
        <v>5426</v>
      </c>
    </row>
    <row r="1099" spans="1:6" ht="15.75" thickBot="1" x14ac:dyDescent="0.3">
      <c r="A1099" t="s">
        <v>1161</v>
      </c>
      <c r="B1099" t="s">
        <v>1157</v>
      </c>
      <c r="C1099" s="3">
        <v>14087.45</v>
      </c>
      <c r="D1099" s="3">
        <v>-154</v>
      </c>
      <c r="E1099" s="3">
        <v>-1.08</v>
      </c>
      <c r="F1099" s="4">
        <v>2817</v>
      </c>
    </row>
    <row r="1101" spans="1:6" ht="15.75" thickBot="1" x14ac:dyDescent="0.3">
      <c r="C1101" t="s">
        <v>1162</v>
      </c>
    </row>
    <row r="1102" spans="1:6" ht="26.25" thickBot="1" x14ac:dyDescent="0.3">
      <c r="A1102" s="1" t="s">
        <v>0</v>
      </c>
      <c r="B1102" s="1" t="s">
        <v>1</v>
      </c>
      <c r="C1102" s="2" t="s">
        <v>2</v>
      </c>
      <c r="D1102" s="1" t="s">
        <v>3</v>
      </c>
      <c r="E1102" s="1" t="s">
        <v>4</v>
      </c>
      <c r="F1102" s="1" t="s">
        <v>5</v>
      </c>
    </row>
    <row r="1103" spans="1:6" ht="15.75" thickBot="1" x14ac:dyDescent="0.3">
      <c r="A1103" s="1" t="s">
        <v>1163</v>
      </c>
      <c r="B1103" s="1" t="s">
        <v>1164</v>
      </c>
      <c r="C1103" s="7">
        <v>670.6</v>
      </c>
      <c r="D1103" s="7">
        <v>-4.0999999999999996</v>
      </c>
      <c r="E1103" s="7">
        <v>-0.61</v>
      </c>
      <c r="F1103" s="8">
        <v>26427</v>
      </c>
    </row>
    <row r="1104" spans="1:6" ht="15.75" thickBot="1" x14ac:dyDescent="0.3">
      <c r="A1104" s="1" t="s">
        <v>1165</v>
      </c>
      <c r="B1104" s="1" t="s">
        <v>1164</v>
      </c>
      <c r="C1104" s="3">
        <v>249.7</v>
      </c>
      <c r="D1104" s="3">
        <v>-6.1</v>
      </c>
      <c r="E1104" s="3">
        <v>-2.38</v>
      </c>
      <c r="F1104" s="4">
        <v>23984</v>
      </c>
    </row>
    <row r="1105" spans="1:6" ht="15.75" thickBot="1" x14ac:dyDescent="0.3">
      <c r="A1105" s="1" t="s">
        <v>1166</v>
      </c>
      <c r="B1105" s="1" t="s">
        <v>1167</v>
      </c>
      <c r="C1105" s="5">
        <v>1698.35</v>
      </c>
      <c r="D1105" s="5">
        <v>32.049999999999997</v>
      </c>
      <c r="E1105" s="5">
        <v>1.92</v>
      </c>
      <c r="F1105" s="6">
        <v>16665</v>
      </c>
    </row>
    <row r="1106" spans="1:6" ht="15.75" thickBot="1" x14ac:dyDescent="0.3">
      <c r="A1106" s="1" t="s">
        <v>1168</v>
      </c>
      <c r="B1106" s="1" t="s">
        <v>1164</v>
      </c>
      <c r="C1106" s="3">
        <v>84.2</v>
      </c>
      <c r="D1106" s="3">
        <v>1.3</v>
      </c>
      <c r="E1106" s="3">
        <v>1.57</v>
      </c>
      <c r="F1106" s="4">
        <v>8815</v>
      </c>
    </row>
    <row r="1107" spans="1:6" ht="15.75" thickBot="1" x14ac:dyDescent="0.3">
      <c r="A1107" s="1" t="s">
        <v>1169</v>
      </c>
      <c r="B1107" s="1" t="s">
        <v>1164</v>
      </c>
      <c r="C1107" s="5">
        <v>42.35</v>
      </c>
      <c r="D1107" s="5">
        <v>0.3</v>
      </c>
      <c r="E1107" s="5">
        <v>0.71</v>
      </c>
      <c r="F1107" s="6">
        <v>7260</v>
      </c>
    </row>
    <row r="1108" spans="1:6" ht="15.75" thickBot="1" x14ac:dyDescent="0.3">
      <c r="A1108" s="1" t="s">
        <v>1170</v>
      </c>
      <c r="B1108" s="1" t="s">
        <v>1167</v>
      </c>
      <c r="C1108" s="5">
        <v>373.85</v>
      </c>
      <c r="D1108" s="5">
        <v>10.85</v>
      </c>
      <c r="E1108" s="5">
        <v>2.99</v>
      </c>
      <c r="F1108" s="6">
        <v>7208</v>
      </c>
    </row>
    <row r="1109" spans="1:6" ht="15.75" thickBot="1" x14ac:dyDescent="0.3">
      <c r="A1109" s="1" t="s">
        <v>1171</v>
      </c>
      <c r="B1109" s="1" t="s">
        <v>1167</v>
      </c>
      <c r="C1109" s="5">
        <v>364</v>
      </c>
      <c r="D1109" s="5">
        <v>7.3</v>
      </c>
      <c r="E1109" s="5">
        <v>2.0499999999999998</v>
      </c>
      <c r="F1109" s="6">
        <v>4675</v>
      </c>
    </row>
    <row r="1110" spans="1:6" ht="15.75" thickBot="1" x14ac:dyDescent="0.3">
      <c r="A1110" s="1" t="s">
        <v>1172</v>
      </c>
      <c r="B1110" s="1" t="s">
        <v>1167</v>
      </c>
      <c r="C1110" s="5">
        <v>108.75</v>
      </c>
      <c r="D1110" s="5">
        <v>-1.75</v>
      </c>
      <c r="E1110" s="5">
        <v>-1.58</v>
      </c>
      <c r="F1110" s="6">
        <v>3257</v>
      </c>
    </row>
    <row r="1111" spans="1:6" ht="15.75" thickBot="1" x14ac:dyDescent="0.3">
      <c r="A1111" s="1" t="s">
        <v>1173</v>
      </c>
      <c r="B1111" s="1" t="s">
        <v>1164</v>
      </c>
      <c r="C1111" s="3">
        <v>219.15</v>
      </c>
      <c r="D1111" s="3">
        <v>-10.75</v>
      </c>
      <c r="E1111" s="3">
        <v>-4.68</v>
      </c>
      <c r="F1111" s="4">
        <v>1413</v>
      </c>
    </row>
    <row r="1112" spans="1:6" ht="15.75" thickBot="1" x14ac:dyDescent="0.3">
      <c r="A1112" s="1" t="s">
        <v>1174</v>
      </c>
      <c r="B1112" s="1" t="s">
        <v>1164</v>
      </c>
      <c r="C1112" s="5">
        <v>204.8</v>
      </c>
      <c r="D1112" s="5">
        <v>-0.15</v>
      </c>
      <c r="E1112" s="5">
        <v>-7.0000000000000007E-2</v>
      </c>
      <c r="F1112" s="6">
        <v>1222</v>
      </c>
    </row>
    <row r="1113" spans="1:6" ht="15.75" thickBot="1" x14ac:dyDescent="0.3">
      <c r="A1113" s="1" t="s">
        <v>1175</v>
      </c>
      <c r="B1113" s="1" t="s">
        <v>1164</v>
      </c>
      <c r="C1113" s="5">
        <v>14.9</v>
      </c>
      <c r="D1113" s="5">
        <v>-0.35</v>
      </c>
      <c r="E1113" s="5">
        <v>-2.2999999999999998</v>
      </c>
      <c r="F1113" s="5">
        <v>932</v>
      </c>
    </row>
    <row r="1114" spans="1:6" ht="15.75" thickBot="1" x14ac:dyDescent="0.3">
      <c r="A1114" s="1" t="s">
        <v>1176</v>
      </c>
      <c r="B1114" s="1" t="s">
        <v>1164</v>
      </c>
      <c r="C1114" s="3">
        <v>190.05</v>
      </c>
      <c r="D1114" s="3">
        <v>-0.35</v>
      </c>
      <c r="E1114" s="3">
        <v>-0.18</v>
      </c>
      <c r="F1114" s="3">
        <v>906</v>
      </c>
    </row>
    <row r="1115" spans="1:6" ht="15.75" thickBot="1" x14ac:dyDescent="0.3">
      <c r="A1115" s="1" t="s">
        <v>1177</v>
      </c>
      <c r="B1115" s="1" t="s">
        <v>1167</v>
      </c>
      <c r="C1115" s="3">
        <v>68.099999999999994</v>
      </c>
      <c r="D1115" s="3">
        <v>1.8</v>
      </c>
      <c r="E1115" s="3">
        <v>2.71</v>
      </c>
      <c r="F1115" s="3">
        <v>689</v>
      </c>
    </row>
    <row r="1116" spans="1:6" ht="15.75" thickBot="1" x14ac:dyDescent="0.3">
      <c r="A1116" s="1" t="s">
        <v>1178</v>
      </c>
      <c r="B1116" s="1" t="s">
        <v>1167</v>
      </c>
      <c r="C1116" s="3">
        <v>287.89999999999998</v>
      </c>
      <c r="D1116" s="3">
        <v>-4.05</v>
      </c>
      <c r="E1116" s="3">
        <v>-1.39</v>
      </c>
      <c r="F1116" s="3">
        <v>669</v>
      </c>
    </row>
    <row r="1117" spans="1:6" ht="15.75" thickBot="1" x14ac:dyDescent="0.3">
      <c r="A1117" s="1" t="s">
        <v>1179</v>
      </c>
      <c r="B1117" s="1" t="s">
        <v>1164</v>
      </c>
      <c r="C1117" s="5">
        <v>15.2</v>
      </c>
      <c r="D1117" s="5">
        <v>-0.2</v>
      </c>
      <c r="E1117" s="5">
        <v>-1.3</v>
      </c>
      <c r="F1117" s="5">
        <v>525</v>
      </c>
    </row>
    <row r="1118" spans="1:6" ht="15.75" thickBot="1" x14ac:dyDescent="0.3">
      <c r="A1118" s="1" t="s">
        <v>1180</v>
      </c>
      <c r="B1118" s="1" t="s">
        <v>1164</v>
      </c>
      <c r="C1118" s="3">
        <v>151.05000000000001</v>
      </c>
      <c r="D1118" s="3">
        <v>-6.9</v>
      </c>
      <c r="E1118" s="3">
        <v>-4.37</v>
      </c>
      <c r="F1118" s="3">
        <v>509</v>
      </c>
    </row>
    <row r="1119" spans="1:6" ht="15.75" thickBot="1" x14ac:dyDescent="0.3">
      <c r="A1119" s="1" t="s">
        <v>1181</v>
      </c>
      <c r="B1119" s="1" t="s">
        <v>1167</v>
      </c>
      <c r="C1119" s="5">
        <v>162.6</v>
      </c>
      <c r="D1119" s="5">
        <v>-4.3</v>
      </c>
      <c r="E1119" s="5">
        <v>-2.58</v>
      </c>
      <c r="F1119" s="5">
        <v>442</v>
      </c>
    </row>
    <row r="1120" spans="1:6" ht="15.75" thickBot="1" x14ac:dyDescent="0.3">
      <c r="A1120" s="1" t="s">
        <v>1182</v>
      </c>
      <c r="B1120" s="1" t="s">
        <v>1167</v>
      </c>
      <c r="C1120" s="3">
        <v>111.75</v>
      </c>
      <c r="D1120" s="3">
        <v>-1.25</v>
      </c>
      <c r="E1120" s="3">
        <v>-1.1100000000000001</v>
      </c>
      <c r="F1120" s="3">
        <v>429</v>
      </c>
    </row>
    <row r="1121" spans="1:6" ht="15.75" thickBot="1" x14ac:dyDescent="0.3">
      <c r="A1121" s="1" t="s">
        <v>1183</v>
      </c>
      <c r="B1121" s="1" t="s">
        <v>1162</v>
      </c>
      <c r="C1121" s="3">
        <v>160.6</v>
      </c>
      <c r="D1121" s="3">
        <v>-2.9</v>
      </c>
      <c r="E1121" s="3">
        <v>-1.77</v>
      </c>
      <c r="F1121" s="3">
        <v>392</v>
      </c>
    </row>
    <row r="1122" spans="1:6" ht="15.75" thickBot="1" x14ac:dyDescent="0.3">
      <c r="A1122" s="1" t="s">
        <v>1184</v>
      </c>
      <c r="B1122" s="1" t="s">
        <v>1164</v>
      </c>
      <c r="C1122" s="3">
        <v>51.7</v>
      </c>
      <c r="D1122" s="3">
        <v>0.35</v>
      </c>
      <c r="E1122" s="3">
        <v>0.68</v>
      </c>
      <c r="F1122" s="3">
        <v>268</v>
      </c>
    </row>
    <row r="1123" spans="1:6" ht="15.75" thickBot="1" x14ac:dyDescent="0.3">
      <c r="A1123" s="1" t="s">
        <v>1185</v>
      </c>
      <c r="B1123" s="1" t="s">
        <v>1167</v>
      </c>
      <c r="C1123" s="3">
        <v>21.9</v>
      </c>
      <c r="D1123" s="3">
        <v>-0.7</v>
      </c>
      <c r="E1123" s="3">
        <v>-3.1</v>
      </c>
      <c r="F1123" s="3">
        <v>210</v>
      </c>
    </row>
    <row r="1124" spans="1:6" ht="15.75" thickBot="1" x14ac:dyDescent="0.3">
      <c r="A1124" s="1" t="s">
        <v>1186</v>
      </c>
      <c r="B1124" s="1" t="s">
        <v>1167</v>
      </c>
      <c r="C1124" s="3">
        <v>330</v>
      </c>
      <c r="D1124" s="3">
        <v>2.35</v>
      </c>
      <c r="E1124" s="3">
        <v>0.72</v>
      </c>
      <c r="F1124" s="3">
        <v>209</v>
      </c>
    </row>
    <row r="1125" spans="1:6" ht="15.75" thickBot="1" x14ac:dyDescent="0.3">
      <c r="A1125" s="1" t="s">
        <v>1187</v>
      </c>
      <c r="B1125" s="1" t="s">
        <v>1164</v>
      </c>
      <c r="C1125" s="3">
        <v>161.19999999999999</v>
      </c>
      <c r="D1125" s="3">
        <v>-0.1</v>
      </c>
      <c r="E1125" s="3">
        <v>-0.06</v>
      </c>
      <c r="F1125" s="3">
        <v>201</v>
      </c>
    </row>
    <row r="1126" spans="1:6" ht="15.75" thickBot="1" x14ac:dyDescent="0.3">
      <c r="A1126" s="1" t="s">
        <v>1188</v>
      </c>
      <c r="B1126" s="1" t="s">
        <v>1167</v>
      </c>
      <c r="C1126" s="5">
        <v>79.45</v>
      </c>
      <c r="D1126" s="5">
        <v>1.05</v>
      </c>
      <c r="E1126" s="5">
        <v>1.34</v>
      </c>
      <c r="F1126" s="5">
        <v>179</v>
      </c>
    </row>
    <row r="1127" spans="1:6" ht="15.75" thickBot="1" x14ac:dyDescent="0.3">
      <c r="A1127" s="1" t="s">
        <v>1189</v>
      </c>
      <c r="B1127" s="1" t="s">
        <v>1162</v>
      </c>
      <c r="C1127" s="5">
        <v>147.94999999999999</v>
      </c>
      <c r="D1127" s="5">
        <v>-7</v>
      </c>
      <c r="E1127" s="5">
        <v>-4.5199999999999996</v>
      </c>
      <c r="F1127" s="5">
        <v>160</v>
      </c>
    </row>
    <row r="1128" spans="1:6" ht="15.75" thickBot="1" x14ac:dyDescent="0.3">
      <c r="A1128" s="1" t="s">
        <v>1190</v>
      </c>
      <c r="B1128" s="1" t="s">
        <v>1167</v>
      </c>
      <c r="C1128" s="3">
        <v>6.4</v>
      </c>
      <c r="D1128" s="3">
        <v>0.2</v>
      </c>
      <c r="E1128" s="3">
        <v>3.23</v>
      </c>
      <c r="F1128" s="3">
        <v>127</v>
      </c>
    </row>
    <row r="1129" spans="1:6" ht="15.75" thickBot="1" x14ac:dyDescent="0.3">
      <c r="A1129" s="1" t="s">
        <v>1191</v>
      </c>
      <c r="B1129" s="1" t="s">
        <v>1167</v>
      </c>
      <c r="C1129" s="3">
        <v>18.100000000000001</v>
      </c>
      <c r="D1129" s="3">
        <v>0.35</v>
      </c>
      <c r="E1129" s="3">
        <v>1.97</v>
      </c>
      <c r="F1129" s="3">
        <v>104</v>
      </c>
    </row>
    <row r="1130" spans="1:6" ht="15.75" thickBot="1" x14ac:dyDescent="0.3">
      <c r="A1130" s="1" t="s">
        <v>1192</v>
      </c>
      <c r="B1130" s="1" t="s">
        <v>1164</v>
      </c>
      <c r="C1130" s="5">
        <v>67.2</v>
      </c>
      <c r="D1130" s="5">
        <v>0.2</v>
      </c>
      <c r="E1130" s="5">
        <v>0.3</v>
      </c>
      <c r="F1130" s="5">
        <v>91</v>
      </c>
    </row>
    <row r="1131" spans="1:6" ht="15.75" thickBot="1" x14ac:dyDescent="0.3">
      <c r="A1131" s="1" t="s">
        <v>1193</v>
      </c>
      <c r="B1131" s="1" t="s">
        <v>1164</v>
      </c>
      <c r="C1131" s="5">
        <v>0.75</v>
      </c>
      <c r="D1131" s="5">
        <v>-0.05</v>
      </c>
      <c r="E1131" s="5">
        <v>-6.25</v>
      </c>
      <c r="F1131" s="5">
        <v>65</v>
      </c>
    </row>
    <row r="1132" spans="1:6" ht="15.75" thickBot="1" x14ac:dyDescent="0.3">
      <c r="A1132" s="1" t="s">
        <v>1194</v>
      </c>
      <c r="B1132" s="1" t="s">
        <v>1167</v>
      </c>
      <c r="C1132" s="5">
        <v>43.75</v>
      </c>
      <c r="D1132" s="5">
        <v>-0.65</v>
      </c>
      <c r="E1132" s="5">
        <v>-1.46</v>
      </c>
      <c r="F1132" s="5">
        <v>63</v>
      </c>
    </row>
    <row r="1133" spans="1:6" ht="15.75" thickBot="1" x14ac:dyDescent="0.3">
      <c r="A1133" s="1" t="s">
        <v>1195</v>
      </c>
      <c r="B1133" s="1" t="s">
        <v>1164</v>
      </c>
      <c r="C1133" s="3">
        <v>125</v>
      </c>
      <c r="D1133" s="3">
        <v>-4.9000000000000004</v>
      </c>
      <c r="E1133" s="3">
        <v>-3.77</v>
      </c>
      <c r="F1133" s="3">
        <v>37</v>
      </c>
    </row>
    <row r="1134" spans="1:6" ht="15.75" thickBot="1" x14ac:dyDescent="0.3">
      <c r="A1134" s="1" t="s">
        <v>1196</v>
      </c>
      <c r="B1134" s="1" t="s">
        <v>1162</v>
      </c>
      <c r="C1134" s="5">
        <v>43.6</v>
      </c>
      <c r="D1134" s="5">
        <v>2.0499999999999998</v>
      </c>
      <c r="E1134" s="5">
        <v>4.93</v>
      </c>
      <c r="F1134" s="5">
        <v>20</v>
      </c>
    </row>
    <row r="1135" spans="1:6" ht="15.75" thickBot="1" x14ac:dyDescent="0.3">
      <c r="A1135" s="1" t="s">
        <v>1197</v>
      </c>
      <c r="B1135" s="1" t="s">
        <v>1164</v>
      </c>
      <c r="C1135" s="5">
        <v>4.45</v>
      </c>
      <c r="D1135" s="5">
        <v>-0.2</v>
      </c>
      <c r="E1135" s="5">
        <v>-4.3</v>
      </c>
      <c r="F1135" s="5">
        <v>17</v>
      </c>
    </row>
    <row r="1136" spans="1:6" ht="15.75" thickBot="1" x14ac:dyDescent="0.3">
      <c r="A1136" s="1" t="s">
        <v>1198</v>
      </c>
      <c r="B1136" s="1" t="s">
        <v>1162</v>
      </c>
      <c r="C1136" s="3">
        <v>15.7</v>
      </c>
      <c r="D1136" s="3">
        <v>-0.25</v>
      </c>
      <c r="E1136" s="3">
        <v>-1.57</v>
      </c>
      <c r="F1136" s="3">
        <v>16</v>
      </c>
    </row>
    <row r="1137" spans="1:6" ht="15.75" thickBot="1" x14ac:dyDescent="0.3">
      <c r="A1137" s="1" t="s">
        <v>1199</v>
      </c>
      <c r="B1137" s="1" t="s">
        <v>1167</v>
      </c>
      <c r="C1137" s="5">
        <v>1.45</v>
      </c>
      <c r="D1137" s="5">
        <v>-0.05</v>
      </c>
      <c r="E1137" s="5">
        <v>-3.33</v>
      </c>
      <c r="F1137" s="5">
        <v>8</v>
      </c>
    </row>
    <row r="1138" spans="1:6" ht="15.75" thickBot="1" x14ac:dyDescent="0.3">
      <c r="A1138" s="1" t="s">
        <v>1200</v>
      </c>
      <c r="B1138" s="1" t="s">
        <v>1164</v>
      </c>
      <c r="C1138" s="3">
        <v>1.05</v>
      </c>
      <c r="D1138" s="3">
        <v>0.05</v>
      </c>
      <c r="E1138" s="3">
        <v>5</v>
      </c>
      <c r="F1138" s="3">
        <v>3</v>
      </c>
    </row>
    <row r="1139" spans="1:6" ht="15.75" thickBot="1" x14ac:dyDescent="0.3">
      <c r="C1139" t="s">
        <v>1201</v>
      </c>
    </row>
    <row r="1140" spans="1:6" ht="26.25" thickBot="1" x14ac:dyDescent="0.3">
      <c r="A1140" s="1" t="s">
        <v>0</v>
      </c>
      <c r="B1140" s="1" t="s">
        <v>1</v>
      </c>
      <c r="C1140" s="2" t="s">
        <v>2</v>
      </c>
      <c r="D1140" s="1" t="s">
        <v>3</v>
      </c>
      <c r="E1140" s="1" t="s">
        <v>4</v>
      </c>
      <c r="F1140" s="1" t="s">
        <v>5</v>
      </c>
    </row>
    <row r="1141" spans="1:6" ht="15.75" thickBot="1" x14ac:dyDescent="0.3">
      <c r="A1141" t="s">
        <v>1202</v>
      </c>
      <c r="B1141" t="s">
        <v>1203</v>
      </c>
      <c r="C1141" s="11">
        <v>342.35</v>
      </c>
      <c r="D1141" s="11">
        <v>0.4</v>
      </c>
      <c r="E1141" s="11">
        <v>0.12</v>
      </c>
      <c r="F1141" s="12">
        <v>210981</v>
      </c>
    </row>
    <row r="1142" spans="1:6" ht="15.75" thickBot="1" x14ac:dyDescent="0.3">
      <c r="A1142" t="s">
        <v>1204</v>
      </c>
      <c r="B1142" t="s">
        <v>1205</v>
      </c>
      <c r="C1142" s="3">
        <v>793.25</v>
      </c>
      <c r="D1142" s="3">
        <v>10.9</v>
      </c>
      <c r="E1142" s="3">
        <v>1.39</v>
      </c>
      <c r="F1142" s="4">
        <v>193986</v>
      </c>
    </row>
    <row r="1143" spans="1:6" ht="15.75" thickBot="1" x14ac:dyDescent="0.3">
      <c r="A1143" t="s">
        <v>1206</v>
      </c>
      <c r="B1143" t="s">
        <v>1205</v>
      </c>
      <c r="C1143" s="5">
        <v>127.75</v>
      </c>
      <c r="D1143" s="5">
        <v>0.9</v>
      </c>
      <c r="E1143" s="5">
        <v>0.71</v>
      </c>
      <c r="F1143" s="6">
        <v>157098</v>
      </c>
    </row>
    <row r="1144" spans="1:6" ht="15.75" thickBot="1" x14ac:dyDescent="0.3">
      <c r="A1144" t="s">
        <v>1207</v>
      </c>
      <c r="B1144" t="s">
        <v>1208</v>
      </c>
      <c r="C1144" s="3">
        <v>299.75</v>
      </c>
      <c r="D1144" s="3">
        <v>-1.05</v>
      </c>
      <c r="E1144" s="3">
        <v>-0.35</v>
      </c>
      <c r="F1144" s="4">
        <v>126654</v>
      </c>
    </row>
    <row r="1145" spans="1:6" ht="15.75" thickBot="1" x14ac:dyDescent="0.3">
      <c r="A1145" t="s">
        <v>1209</v>
      </c>
      <c r="B1145" t="s">
        <v>1205</v>
      </c>
      <c r="C1145" s="3">
        <v>517.45000000000005</v>
      </c>
      <c r="D1145" s="3">
        <v>1.85</v>
      </c>
      <c r="E1145" s="3">
        <v>0.36</v>
      </c>
      <c r="F1145" s="4">
        <v>116282</v>
      </c>
    </row>
    <row r="1146" spans="1:6" ht="15.75" thickBot="1" x14ac:dyDescent="0.3">
      <c r="A1146" t="s">
        <v>1210</v>
      </c>
      <c r="B1146" t="s">
        <v>1208</v>
      </c>
      <c r="C1146" s="5">
        <v>233.45</v>
      </c>
      <c r="D1146" s="5">
        <v>-0.95</v>
      </c>
      <c r="E1146" s="5">
        <v>-0.41</v>
      </c>
      <c r="F1146" s="6">
        <v>86778</v>
      </c>
    </row>
    <row r="1147" spans="1:6" ht="15.75" thickBot="1" x14ac:dyDescent="0.3">
      <c r="A1147" t="s">
        <v>1211</v>
      </c>
      <c r="B1147" t="s">
        <v>1205</v>
      </c>
      <c r="C1147" s="3">
        <v>668.55</v>
      </c>
      <c r="D1147" s="3">
        <v>0.15</v>
      </c>
      <c r="E1147" s="3">
        <v>0.02</v>
      </c>
      <c r="F1147" s="4">
        <v>68198</v>
      </c>
    </row>
    <row r="1148" spans="1:6" ht="15.75" thickBot="1" x14ac:dyDescent="0.3">
      <c r="A1148" t="s">
        <v>1212</v>
      </c>
      <c r="B1148" t="s">
        <v>1205</v>
      </c>
      <c r="C1148" s="3">
        <v>180.5</v>
      </c>
      <c r="D1148" s="3">
        <v>-1.1499999999999999</v>
      </c>
      <c r="E1148" s="3">
        <v>-0.63</v>
      </c>
      <c r="F1148" s="4">
        <v>52897</v>
      </c>
    </row>
    <row r="1149" spans="1:6" ht="15.75" thickBot="1" x14ac:dyDescent="0.3">
      <c r="A1149" t="s">
        <v>1213</v>
      </c>
      <c r="B1149" t="s">
        <v>1214</v>
      </c>
      <c r="C1149" s="5">
        <v>1114.7</v>
      </c>
      <c r="D1149" s="5">
        <v>17.600000000000001</v>
      </c>
      <c r="E1149" s="5">
        <v>1.6</v>
      </c>
      <c r="F1149" s="6">
        <v>51899</v>
      </c>
    </row>
    <row r="1150" spans="1:6" ht="15.75" thickBot="1" x14ac:dyDescent="0.3">
      <c r="A1150" t="s">
        <v>1215</v>
      </c>
      <c r="B1150" t="s">
        <v>1205</v>
      </c>
      <c r="C1150" s="5">
        <v>1651.1</v>
      </c>
      <c r="D1150" s="5">
        <v>-10.65</v>
      </c>
      <c r="E1150" s="5">
        <v>-0.64</v>
      </c>
      <c r="F1150" s="6">
        <v>45790</v>
      </c>
    </row>
    <row r="1151" spans="1:6" ht="15.75" thickBot="1" x14ac:dyDescent="0.3">
      <c r="A1151" t="s">
        <v>1216</v>
      </c>
      <c r="B1151" t="s">
        <v>1205</v>
      </c>
      <c r="C1151" s="5">
        <v>513.4</v>
      </c>
      <c r="D1151" s="5">
        <v>-9.3000000000000007</v>
      </c>
      <c r="E1151" s="5">
        <v>-1.78</v>
      </c>
      <c r="F1151" s="6">
        <v>42275</v>
      </c>
    </row>
    <row r="1152" spans="1:6" ht="15.75" thickBot="1" x14ac:dyDescent="0.3">
      <c r="A1152" t="s">
        <v>1217</v>
      </c>
      <c r="B1152" t="s">
        <v>1205</v>
      </c>
      <c r="C1152" s="3">
        <v>91.2</v>
      </c>
      <c r="D1152" s="3">
        <v>0.25</v>
      </c>
      <c r="E1152" s="3">
        <v>0.27</v>
      </c>
      <c r="F1152" s="4">
        <v>37670</v>
      </c>
    </row>
    <row r="1153" spans="1:6" ht="15.75" thickBot="1" x14ac:dyDescent="0.3">
      <c r="A1153" t="s">
        <v>1218</v>
      </c>
      <c r="B1153" t="s">
        <v>1214</v>
      </c>
      <c r="C1153" s="5">
        <v>3649.1</v>
      </c>
      <c r="D1153" s="5">
        <v>148.69999999999999</v>
      </c>
      <c r="E1153" s="5">
        <v>4.25</v>
      </c>
      <c r="F1153" s="6">
        <v>25577</v>
      </c>
    </row>
    <row r="1154" spans="1:6" ht="15.75" thickBot="1" x14ac:dyDescent="0.3">
      <c r="A1154" t="s">
        <v>1219</v>
      </c>
      <c r="B1154" t="s">
        <v>1205</v>
      </c>
      <c r="C1154" s="3">
        <v>309.60000000000002</v>
      </c>
      <c r="D1154" s="3">
        <v>-2.5499999999999998</v>
      </c>
      <c r="E1154" s="3">
        <v>-0.82</v>
      </c>
      <c r="F1154" s="4">
        <v>18816</v>
      </c>
    </row>
    <row r="1155" spans="1:6" ht="15.75" thickBot="1" x14ac:dyDescent="0.3">
      <c r="A1155" t="s">
        <v>1220</v>
      </c>
      <c r="B1155" t="s">
        <v>1221</v>
      </c>
      <c r="C1155" s="5">
        <v>92.05</v>
      </c>
      <c r="D1155" s="5">
        <v>0.05</v>
      </c>
      <c r="E1155" s="5">
        <v>0.05</v>
      </c>
      <c r="F1155" s="6">
        <v>16906</v>
      </c>
    </row>
    <row r="1156" spans="1:6" ht="15.75" thickBot="1" x14ac:dyDescent="0.3">
      <c r="A1156" t="s">
        <v>1222</v>
      </c>
      <c r="B1156" t="s">
        <v>1208</v>
      </c>
      <c r="C1156" s="3">
        <v>173.3</v>
      </c>
      <c r="D1156" s="3">
        <v>4.5999999999999996</v>
      </c>
      <c r="E1156" s="3">
        <v>2.73</v>
      </c>
      <c r="F1156" s="4">
        <v>16759</v>
      </c>
    </row>
    <row r="1157" spans="1:6" ht="15.75" thickBot="1" x14ac:dyDescent="0.3">
      <c r="A1157" t="s">
        <v>1223</v>
      </c>
      <c r="B1157" t="s">
        <v>1205</v>
      </c>
      <c r="C1157" s="3">
        <v>463.4</v>
      </c>
      <c r="D1157" s="3">
        <v>3.7</v>
      </c>
      <c r="E1157" s="3">
        <v>0.8</v>
      </c>
      <c r="F1157" s="4">
        <v>14817</v>
      </c>
    </row>
    <row r="1158" spans="1:6" ht="15.75" thickBot="1" x14ac:dyDescent="0.3">
      <c r="A1158" t="s">
        <v>1224</v>
      </c>
      <c r="B1158" t="s">
        <v>1214</v>
      </c>
      <c r="C1158" s="3">
        <v>530.1</v>
      </c>
      <c r="D1158" s="3">
        <v>10.75</v>
      </c>
      <c r="E1158" s="3">
        <v>2.0699999999999998</v>
      </c>
      <c r="F1158" s="4">
        <v>13871</v>
      </c>
    </row>
    <row r="1159" spans="1:6" ht="15.75" thickBot="1" x14ac:dyDescent="0.3">
      <c r="A1159" t="s">
        <v>1225</v>
      </c>
      <c r="B1159" t="s">
        <v>1205</v>
      </c>
      <c r="C1159" s="3">
        <v>43.25</v>
      </c>
      <c r="D1159" s="3">
        <v>-0.45</v>
      </c>
      <c r="E1159" s="3">
        <v>-1.03</v>
      </c>
      <c r="F1159" s="4">
        <v>12675</v>
      </c>
    </row>
    <row r="1160" spans="1:6" ht="15.75" thickBot="1" x14ac:dyDescent="0.3">
      <c r="A1160" t="s">
        <v>1226</v>
      </c>
      <c r="B1160" t="s">
        <v>1203</v>
      </c>
      <c r="C1160" s="5">
        <v>398.2</v>
      </c>
      <c r="D1160" s="5">
        <v>-9.8000000000000007</v>
      </c>
      <c r="E1160" s="5">
        <v>-2.4</v>
      </c>
      <c r="F1160" s="6">
        <v>12663</v>
      </c>
    </row>
    <row r="1161" spans="1:6" ht="15.75" thickBot="1" x14ac:dyDescent="0.3">
      <c r="A1161" t="s">
        <v>1227</v>
      </c>
      <c r="B1161" t="s">
        <v>1205</v>
      </c>
      <c r="C1161" s="5">
        <v>910.9</v>
      </c>
      <c r="D1161" s="5">
        <v>8.6</v>
      </c>
      <c r="E1161" s="5">
        <v>0.95</v>
      </c>
      <c r="F1161" s="6">
        <v>12206</v>
      </c>
    </row>
    <row r="1162" spans="1:6" ht="15.75" thickBot="1" x14ac:dyDescent="0.3">
      <c r="A1162" t="s">
        <v>1228</v>
      </c>
      <c r="B1162" t="s">
        <v>1205</v>
      </c>
      <c r="C1162" s="5">
        <v>455.25</v>
      </c>
      <c r="D1162" s="5">
        <v>9.35</v>
      </c>
      <c r="E1162" s="5">
        <v>2.1</v>
      </c>
      <c r="F1162" s="6">
        <v>11613</v>
      </c>
    </row>
    <row r="1163" spans="1:6" ht="15.75" thickBot="1" x14ac:dyDescent="0.3">
      <c r="A1163" t="s">
        <v>1229</v>
      </c>
      <c r="B1163" t="s">
        <v>1205</v>
      </c>
      <c r="C1163" s="5">
        <v>319.75</v>
      </c>
      <c r="D1163" s="5">
        <v>-7.1</v>
      </c>
      <c r="E1163" s="5">
        <v>-2.17</v>
      </c>
      <c r="F1163" s="6">
        <v>9744</v>
      </c>
    </row>
    <row r="1164" spans="1:6" ht="15.75" thickBot="1" x14ac:dyDescent="0.3">
      <c r="A1164" t="s">
        <v>1230</v>
      </c>
      <c r="B1164" t="s">
        <v>1205</v>
      </c>
      <c r="C1164" s="3">
        <v>594.9</v>
      </c>
      <c r="D1164" s="3">
        <v>-4.7</v>
      </c>
      <c r="E1164" s="3">
        <v>-0.78</v>
      </c>
      <c r="F1164" s="4">
        <v>9545</v>
      </c>
    </row>
    <row r="1165" spans="1:6" ht="15.75" thickBot="1" x14ac:dyDescent="0.3">
      <c r="A1165" t="s">
        <v>1231</v>
      </c>
      <c r="B1165" t="s">
        <v>1205</v>
      </c>
      <c r="C1165" s="5">
        <v>652.29999999999995</v>
      </c>
      <c r="D1165" s="5">
        <v>-7.65</v>
      </c>
      <c r="E1165" s="5">
        <v>-1.1599999999999999</v>
      </c>
      <c r="F1165" s="6">
        <v>8868</v>
      </c>
    </row>
    <row r="1166" spans="1:6" ht="15.75" thickBot="1" x14ac:dyDescent="0.3">
      <c r="A1166" t="s">
        <v>1232</v>
      </c>
      <c r="B1166" t="s">
        <v>1205</v>
      </c>
      <c r="C1166" s="5">
        <v>238.45</v>
      </c>
      <c r="D1166" s="5">
        <v>0.9</v>
      </c>
      <c r="E1166" s="5">
        <v>0.38</v>
      </c>
      <c r="F1166" s="6">
        <v>8403</v>
      </c>
    </row>
    <row r="1167" spans="1:6" ht="15.75" thickBot="1" x14ac:dyDescent="0.3">
      <c r="A1167" t="s">
        <v>1233</v>
      </c>
      <c r="B1167" t="s">
        <v>1208</v>
      </c>
      <c r="C1167" s="5">
        <v>1111.05</v>
      </c>
      <c r="D1167" s="5">
        <v>-13.9</v>
      </c>
      <c r="E1167" s="5">
        <v>-1.24</v>
      </c>
      <c r="F1167" s="6">
        <v>7670</v>
      </c>
    </row>
    <row r="1168" spans="1:6" ht="15.75" thickBot="1" x14ac:dyDescent="0.3">
      <c r="A1168" t="s">
        <v>1234</v>
      </c>
      <c r="B1168" t="s">
        <v>1205</v>
      </c>
      <c r="C1168" s="5">
        <v>371.9</v>
      </c>
      <c r="D1168" s="5">
        <v>-0.95</v>
      </c>
      <c r="E1168" s="5">
        <v>-0.25</v>
      </c>
      <c r="F1168" s="6">
        <v>6967</v>
      </c>
    </row>
    <row r="1169" spans="1:6" ht="15.75" thickBot="1" x14ac:dyDescent="0.3">
      <c r="A1169" t="s">
        <v>1235</v>
      </c>
      <c r="B1169" t="s">
        <v>1214</v>
      </c>
      <c r="C1169" s="5">
        <v>115.2</v>
      </c>
      <c r="D1169" s="5">
        <v>1.35</v>
      </c>
      <c r="E1169" s="5">
        <v>1.19</v>
      </c>
      <c r="F1169" s="6">
        <v>6850</v>
      </c>
    </row>
    <row r="1170" spans="1:6" ht="15.75" thickBot="1" x14ac:dyDescent="0.3">
      <c r="A1170" t="s">
        <v>1236</v>
      </c>
      <c r="B1170" t="s">
        <v>1214</v>
      </c>
      <c r="C1170" s="5">
        <v>2337.75</v>
      </c>
      <c r="D1170" s="5">
        <v>23.55</v>
      </c>
      <c r="E1170" s="5">
        <v>1.02</v>
      </c>
      <c r="F1170" s="6">
        <v>6366</v>
      </c>
    </row>
    <row r="1171" spans="1:6" ht="15.75" thickBot="1" x14ac:dyDescent="0.3">
      <c r="A1171" t="s">
        <v>1237</v>
      </c>
      <c r="B1171" t="s">
        <v>1238</v>
      </c>
      <c r="C1171" s="5">
        <v>292.64999999999998</v>
      </c>
      <c r="D1171" s="5">
        <v>-6.05</v>
      </c>
      <c r="E1171" s="5">
        <v>-2.0299999999999998</v>
      </c>
      <c r="F1171" s="6">
        <v>5955</v>
      </c>
    </row>
    <row r="1172" spans="1:6" ht="15.75" thickBot="1" x14ac:dyDescent="0.3">
      <c r="A1172" s="1" t="s">
        <v>1239</v>
      </c>
      <c r="B1172" s="1" t="s">
        <v>1205</v>
      </c>
      <c r="C1172" s="3">
        <v>311.89999999999998</v>
      </c>
      <c r="D1172" s="3">
        <v>-6.8</v>
      </c>
      <c r="E1172" s="3">
        <v>-2.13</v>
      </c>
      <c r="F1172" s="4">
        <v>5566</v>
      </c>
    </row>
    <row r="1173" spans="1:6" ht="15.75" thickBot="1" x14ac:dyDescent="0.3">
      <c r="A1173" t="s">
        <v>1240</v>
      </c>
      <c r="B1173" t="s">
        <v>1205</v>
      </c>
      <c r="C1173" s="3">
        <v>2248.8000000000002</v>
      </c>
      <c r="D1173" s="3">
        <v>95.3</v>
      </c>
      <c r="E1173" s="3">
        <v>4.43</v>
      </c>
      <c r="F1173" s="4">
        <v>5164</v>
      </c>
    </row>
    <row r="1174" spans="1:6" ht="15.75" thickBot="1" x14ac:dyDescent="0.3">
      <c r="A1174" t="s">
        <v>1241</v>
      </c>
      <c r="B1174" t="s">
        <v>1205</v>
      </c>
      <c r="C1174" s="3">
        <v>47.1</v>
      </c>
      <c r="D1174" s="3">
        <v>0.2</v>
      </c>
      <c r="E1174" s="3">
        <v>0.43</v>
      </c>
      <c r="F1174" s="4">
        <v>4573</v>
      </c>
    </row>
    <row r="1175" spans="1:6" ht="15.75" thickBot="1" x14ac:dyDescent="0.3">
      <c r="A1175" t="s">
        <v>1242</v>
      </c>
      <c r="B1175" t="s">
        <v>1205</v>
      </c>
      <c r="C1175" s="3">
        <v>7324.75</v>
      </c>
      <c r="D1175" s="3">
        <v>-296.5</v>
      </c>
      <c r="E1175" s="3">
        <v>-3.89</v>
      </c>
      <c r="F1175" s="4">
        <v>4395</v>
      </c>
    </row>
    <row r="1176" spans="1:6" ht="15.75" thickBot="1" x14ac:dyDescent="0.3">
      <c r="A1176" t="s">
        <v>1243</v>
      </c>
      <c r="B1176" t="s">
        <v>1205</v>
      </c>
      <c r="C1176" s="5">
        <v>412.5</v>
      </c>
      <c r="D1176" s="5">
        <v>2.4500000000000002</v>
      </c>
      <c r="E1176" s="5">
        <v>0.6</v>
      </c>
      <c r="F1176" s="6">
        <v>4318</v>
      </c>
    </row>
    <row r="1177" spans="1:6" ht="15.75" thickBot="1" x14ac:dyDescent="0.3">
      <c r="A1177" t="s">
        <v>1244</v>
      </c>
      <c r="B1177" t="s">
        <v>1205</v>
      </c>
      <c r="C1177" s="5">
        <v>1582.25</v>
      </c>
      <c r="D1177" s="5">
        <v>56.75</v>
      </c>
      <c r="E1177" s="5">
        <v>3.72</v>
      </c>
      <c r="F1177" s="6">
        <v>4273</v>
      </c>
    </row>
    <row r="1178" spans="1:6" ht="15.75" thickBot="1" x14ac:dyDescent="0.3">
      <c r="A1178" t="s">
        <v>1245</v>
      </c>
      <c r="B1178" t="s">
        <v>1205</v>
      </c>
      <c r="C1178" s="3">
        <v>218.05</v>
      </c>
      <c r="D1178" s="3">
        <v>2.25</v>
      </c>
      <c r="E1178" s="3">
        <v>1.04</v>
      </c>
      <c r="F1178" s="4">
        <v>3721</v>
      </c>
    </row>
    <row r="1179" spans="1:6" ht="15.75" thickBot="1" x14ac:dyDescent="0.3">
      <c r="A1179" t="s">
        <v>1246</v>
      </c>
      <c r="B1179" t="s">
        <v>1205</v>
      </c>
      <c r="C1179" s="5">
        <v>194.45</v>
      </c>
      <c r="D1179" s="5">
        <v>-2.6</v>
      </c>
      <c r="E1179" s="5">
        <v>-1.32</v>
      </c>
      <c r="F1179" s="6">
        <v>3504</v>
      </c>
    </row>
    <row r="1180" spans="1:6" ht="15.75" thickBot="1" x14ac:dyDescent="0.3">
      <c r="A1180" t="s">
        <v>1247</v>
      </c>
      <c r="B1180" t="s">
        <v>1238</v>
      </c>
      <c r="C1180" s="5">
        <v>369.8</v>
      </c>
      <c r="D1180" s="5">
        <v>0</v>
      </c>
      <c r="E1180" s="5">
        <v>0</v>
      </c>
      <c r="F1180" s="6">
        <v>3383</v>
      </c>
    </row>
    <row r="1181" spans="1:6" ht="15.75" thickBot="1" x14ac:dyDescent="0.3">
      <c r="A1181" t="s">
        <v>1248</v>
      </c>
      <c r="B1181" t="s">
        <v>1249</v>
      </c>
      <c r="C1181" s="3">
        <v>1102.95</v>
      </c>
      <c r="D1181" s="3">
        <v>11</v>
      </c>
      <c r="E1181" s="3">
        <v>1.01</v>
      </c>
      <c r="F1181" s="4">
        <v>3211</v>
      </c>
    </row>
    <row r="1182" spans="1:6" ht="15.75" thickBot="1" x14ac:dyDescent="0.3">
      <c r="A1182" t="s">
        <v>1250</v>
      </c>
      <c r="B1182" t="s">
        <v>1205</v>
      </c>
      <c r="C1182" s="3">
        <v>982.75</v>
      </c>
      <c r="D1182" s="3">
        <v>6.1</v>
      </c>
      <c r="E1182" s="3">
        <v>0.62</v>
      </c>
      <c r="F1182" s="4">
        <v>3103</v>
      </c>
    </row>
    <row r="1183" spans="1:6" ht="15.75" thickBot="1" x14ac:dyDescent="0.3">
      <c r="A1183" t="s">
        <v>1251</v>
      </c>
      <c r="B1183" t="s">
        <v>1249</v>
      </c>
      <c r="C1183" s="5">
        <v>528.20000000000005</v>
      </c>
      <c r="D1183" s="5">
        <v>24.75</v>
      </c>
      <c r="E1183" s="5">
        <v>4.92</v>
      </c>
      <c r="F1183" s="6">
        <v>2850</v>
      </c>
    </row>
    <row r="1184" spans="1:6" ht="15.75" thickBot="1" x14ac:dyDescent="0.3">
      <c r="A1184" t="s">
        <v>1252</v>
      </c>
      <c r="B1184" t="s">
        <v>1205</v>
      </c>
      <c r="C1184" s="5">
        <v>94.5</v>
      </c>
      <c r="D1184" s="5">
        <v>-0.75</v>
      </c>
      <c r="E1184" s="5">
        <v>-0.79</v>
      </c>
      <c r="F1184" s="6">
        <v>2840</v>
      </c>
    </row>
    <row r="1185" spans="1:6" ht="15.75" thickBot="1" x14ac:dyDescent="0.3">
      <c r="A1185" t="s">
        <v>1253</v>
      </c>
      <c r="B1185" t="s">
        <v>1205</v>
      </c>
      <c r="C1185" s="3">
        <v>153.44999999999999</v>
      </c>
      <c r="D1185" s="3">
        <v>3.85</v>
      </c>
      <c r="E1185" s="3">
        <v>2.57</v>
      </c>
      <c r="F1185" s="4">
        <v>2748</v>
      </c>
    </row>
    <row r="1186" spans="1:6" ht="15.75" thickBot="1" x14ac:dyDescent="0.3">
      <c r="A1186" t="s">
        <v>1254</v>
      </c>
      <c r="B1186" t="s">
        <v>1205</v>
      </c>
      <c r="C1186" s="5">
        <v>1325.8</v>
      </c>
      <c r="D1186" s="5">
        <v>-14.45</v>
      </c>
      <c r="E1186" s="5">
        <v>-1.08</v>
      </c>
      <c r="F1186" s="6">
        <v>2691</v>
      </c>
    </row>
    <row r="1187" spans="1:6" ht="15.75" thickBot="1" x14ac:dyDescent="0.3">
      <c r="A1187" t="s">
        <v>1255</v>
      </c>
      <c r="B1187" t="s">
        <v>1205</v>
      </c>
      <c r="C1187" s="5">
        <v>182.55</v>
      </c>
      <c r="D1187" s="5">
        <v>0.15</v>
      </c>
      <c r="E1187" s="5">
        <v>0.08</v>
      </c>
      <c r="F1187" s="6">
        <v>2638</v>
      </c>
    </row>
    <row r="1188" spans="1:6" ht="15.75" thickBot="1" x14ac:dyDescent="0.3">
      <c r="A1188" t="s">
        <v>1256</v>
      </c>
      <c r="B1188" t="s">
        <v>1205</v>
      </c>
      <c r="C1188" s="3">
        <v>896.4</v>
      </c>
      <c r="D1188" s="3">
        <v>-0.35</v>
      </c>
      <c r="E1188" s="3">
        <v>-0.04</v>
      </c>
      <c r="F1188" s="4">
        <v>2542</v>
      </c>
    </row>
    <row r="1189" spans="1:6" ht="15.75" thickBot="1" x14ac:dyDescent="0.3">
      <c r="A1189" t="s">
        <v>1257</v>
      </c>
      <c r="B1189" t="s">
        <v>1205</v>
      </c>
      <c r="C1189" s="3">
        <v>95.6</v>
      </c>
      <c r="D1189" s="3">
        <v>-1.1000000000000001</v>
      </c>
      <c r="E1189" s="3">
        <v>-1.1399999999999999</v>
      </c>
      <c r="F1189" s="4">
        <v>2307</v>
      </c>
    </row>
    <row r="1190" spans="1:6" ht="15.75" thickBot="1" x14ac:dyDescent="0.3">
      <c r="A1190" t="s">
        <v>1258</v>
      </c>
      <c r="B1190" t="s">
        <v>1205</v>
      </c>
      <c r="C1190" s="3">
        <v>475.7</v>
      </c>
      <c r="D1190" s="3">
        <v>0.3</v>
      </c>
      <c r="E1190" s="3">
        <v>0.06</v>
      </c>
      <c r="F1190" s="4">
        <v>2077</v>
      </c>
    </row>
    <row r="1191" spans="1:6" ht="15.75" thickBot="1" x14ac:dyDescent="0.3">
      <c r="A1191" t="s">
        <v>1259</v>
      </c>
      <c r="B1191" t="s">
        <v>1208</v>
      </c>
      <c r="C1191" s="3">
        <v>286.55</v>
      </c>
      <c r="D1191" s="3">
        <v>-1.45</v>
      </c>
      <c r="E1191" s="3">
        <v>-0.5</v>
      </c>
      <c r="F1191" s="4">
        <v>1949</v>
      </c>
    </row>
    <row r="1192" spans="1:6" ht="15.75" thickBot="1" x14ac:dyDescent="0.3">
      <c r="A1192" t="s">
        <v>1260</v>
      </c>
      <c r="B1192" t="s">
        <v>1205</v>
      </c>
      <c r="C1192" s="3">
        <v>669.35</v>
      </c>
      <c r="D1192" s="3">
        <v>-8.6999999999999993</v>
      </c>
      <c r="E1192" s="3">
        <v>-1.28</v>
      </c>
      <c r="F1192" s="4">
        <v>1849</v>
      </c>
    </row>
    <row r="1193" spans="1:6" ht="15.75" thickBot="1" x14ac:dyDescent="0.3">
      <c r="A1193" t="s">
        <v>1261</v>
      </c>
      <c r="B1193" t="s">
        <v>1205</v>
      </c>
      <c r="C1193" s="3">
        <v>224.25</v>
      </c>
      <c r="D1193" s="3">
        <v>5.0999999999999996</v>
      </c>
      <c r="E1193" s="3">
        <v>2.33</v>
      </c>
      <c r="F1193" s="4">
        <v>1822</v>
      </c>
    </row>
    <row r="1194" spans="1:6" ht="15.75" thickBot="1" x14ac:dyDescent="0.3">
      <c r="A1194" t="s">
        <v>1262</v>
      </c>
      <c r="B1194" t="s">
        <v>1205</v>
      </c>
      <c r="C1194" s="3">
        <v>700.85</v>
      </c>
      <c r="D1194" s="3">
        <v>-4</v>
      </c>
      <c r="E1194" s="3">
        <v>-0.56999999999999995</v>
      </c>
      <c r="F1194" s="4">
        <v>1700</v>
      </c>
    </row>
    <row r="1195" spans="1:6" ht="15.75" thickBot="1" x14ac:dyDescent="0.3">
      <c r="A1195" t="s">
        <v>1263</v>
      </c>
      <c r="B1195" t="s">
        <v>1205</v>
      </c>
      <c r="C1195" s="5">
        <v>120.3</v>
      </c>
      <c r="D1195" s="5">
        <v>-4.3</v>
      </c>
      <c r="E1195" s="5">
        <v>-3.45</v>
      </c>
      <c r="F1195" s="6">
        <v>1623</v>
      </c>
    </row>
    <row r="1196" spans="1:6" ht="15.75" thickBot="1" x14ac:dyDescent="0.3">
      <c r="A1196" t="s">
        <v>1264</v>
      </c>
      <c r="B1196" t="s">
        <v>1205</v>
      </c>
      <c r="C1196" s="5">
        <v>172.35</v>
      </c>
      <c r="D1196" s="5">
        <v>0.55000000000000004</v>
      </c>
      <c r="E1196" s="5">
        <v>0.32</v>
      </c>
      <c r="F1196" s="6">
        <v>1499</v>
      </c>
    </row>
    <row r="1197" spans="1:6" ht="15.75" thickBot="1" x14ac:dyDescent="0.3">
      <c r="A1197" t="s">
        <v>1265</v>
      </c>
      <c r="B1197" t="s">
        <v>1205</v>
      </c>
      <c r="C1197" s="3">
        <v>108.1</v>
      </c>
      <c r="D1197" s="3">
        <v>-3.3</v>
      </c>
      <c r="E1197" s="3">
        <v>-2.96</v>
      </c>
      <c r="F1197" s="4">
        <v>1481</v>
      </c>
    </row>
    <row r="1198" spans="1:6" ht="15.75" thickBot="1" x14ac:dyDescent="0.3">
      <c r="A1198" t="s">
        <v>1266</v>
      </c>
      <c r="B1198" t="s">
        <v>1221</v>
      </c>
      <c r="C1198" s="3">
        <v>42.1</v>
      </c>
      <c r="D1198" s="3">
        <v>-0.8</v>
      </c>
      <c r="E1198" s="3">
        <v>-1.86</v>
      </c>
      <c r="F1198" s="4">
        <v>1469</v>
      </c>
    </row>
    <row r="1199" spans="1:6" ht="15.75" thickBot="1" x14ac:dyDescent="0.3">
      <c r="A1199" t="s">
        <v>1267</v>
      </c>
      <c r="B1199" t="s">
        <v>1208</v>
      </c>
      <c r="C1199" s="5">
        <v>292.35000000000002</v>
      </c>
      <c r="D1199" s="5">
        <v>-8.35</v>
      </c>
      <c r="E1199" s="5">
        <v>-2.78</v>
      </c>
      <c r="F1199" s="6">
        <v>1286</v>
      </c>
    </row>
    <row r="1200" spans="1:6" ht="15.75" thickBot="1" x14ac:dyDescent="0.3">
      <c r="A1200" t="s">
        <v>1268</v>
      </c>
      <c r="B1200" t="s">
        <v>1205</v>
      </c>
      <c r="C1200" s="3">
        <v>10.3</v>
      </c>
      <c r="D1200" s="3">
        <v>-0.15</v>
      </c>
      <c r="E1200" s="3">
        <v>-1.44</v>
      </c>
      <c r="F1200" s="4">
        <v>1222</v>
      </c>
    </row>
    <row r="1201" spans="1:6" ht="15.75" thickBot="1" x14ac:dyDescent="0.3">
      <c r="A1201" t="s">
        <v>1269</v>
      </c>
      <c r="B1201" t="s">
        <v>1205</v>
      </c>
      <c r="C1201" s="5">
        <v>1657.95</v>
      </c>
      <c r="D1201" s="5">
        <v>22.15</v>
      </c>
      <c r="E1201" s="5">
        <v>1.35</v>
      </c>
      <c r="F1201" s="5">
        <v>989</v>
      </c>
    </row>
    <row r="1202" spans="1:6" ht="15.75" thickBot="1" x14ac:dyDescent="0.3">
      <c r="A1202" t="s">
        <v>1270</v>
      </c>
      <c r="B1202" t="s">
        <v>1205</v>
      </c>
      <c r="C1202" s="3">
        <v>612.04999999999995</v>
      </c>
      <c r="D1202" s="3">
        <v>-18.149999999999999</v>
      </c>
      <c r="E1202" s="3">
        <v>-2.88</v>
      </c>
      <c r="F1202" s="3">
        <v>949</v>
      </c>
    </row>
    <row r="1203" spans="1:6" ht="15.75" thickBot="1" x14ac:dyDescent="0.3">
      <c r="A1203" t="s">
        <v>1271</v>
      </c>
      <c r="B1203" t="s">
        <v>1214</v>
      </c>
      <c r="C1203" s="5">
        <v>687.1</v>
      </c>
      <c r="D1203" s="5">
        <v>16.25</v>
      </c>
      <c r="E1203" s="5">
        <v>2.42</v>
      </c>
      <c r="F1203" s="5">
        <v>835</v>
      </c>
    </row>
    <row r="1204" spans="1:6" ht="15.75" thickBot="1" x14ac:dyDescent="0.3">
      <c r="A1204" t="s">
        <v>1272</v>
      </c>
      <c r="B1204" t="s">
        <v>1205</v>
      </c>
      <c r="C1204" s="3">
        <v>285.64999999999998</v>
      </c>
      <c r="D1204" s="3">
        <v>-1.9</v>
      </c>
      <c r="E1204" s="3">
        <v>-0.66</v>
      </c>
      <c r="F1204" s="3">
        <v>769</v>
      </c>
    </row>
    <row r="1205" spans="1:6" ht="15.75" thickBot="1" x14ac:dyDescent="0.3">
      <c r="A1205" t="s">
        <v>1273</v>
      </c>
      <c r="B1205" t="s">
        <v>1221</v>
      </c>
      <c r="C1205" s="3">
        <v>133.44999999999999</v>
      </c>
      <c r="D1205" s="3">
        <v>-3.1</v>
      </c>
      <c r="E1205" s="3">
        <v>-2.27</v>
      </c>
      <c r="F1205" s="3">
        <v>722</v>
      </c>
    </row>
    <row r="1206" spans="1:6" ht="15.75" thickBot="1" x14ac:dyDescent="0.3">
      <c r="A1206" t="s">
        <v>1274</v>
      </c>
      <c r="B1206" t="s">
        <v>1205</v>
      </c>
      <c r="C1206" s="5">
        <v>117.4</v>
      </c>
      <c r="D1206" s="5">
        <v>-1</v>
      </c>
      <c r="E1206" s="5">
        <v>-0.84</v>
      </c>
      <c r="F1206" s="5">
        <v>569</v>
      </c>
    </row>
    <row r="1207" spans="1:6" ht="15.75" thickBot="1" x14ac:dyDescent="0.3">
      <c r="A1207" t="s">
        <v>1275</v>
      </c>
      <c r="B1207" t="s">
        <v>1221</v>
      </c>
      <c r="C1207" s="5">
        <v>204.4</v>
      </c>
      <c r="D1207" s="5">
        <v>-6.2</v>
      </c>
      <c r="E1207" s="5">
        <v>-2.94</v>
      </c>
      <c r="F1207" s="5">
        <v>519</v>
      </c>
    </row>
    <row r="1208" spans="1:6" ht="15.75" thickBot="1" x14ac:dyDescent="0.3">
      <c r="A1208" t="s">
        <v>1276</v>
      </c>
      <c r="B1208" t="s">
        <v>1221</v>
      </c>
      <c r="C1208" s="5">
        <v>191</v>
      </c>
      <c r="D1208" s="5">
        <v>-3</v>
      </c>
      <c r="E1208" s="5">
        <v>-1.55</v>
      </c>
      <c r="F1208" s="5">
        <v>468</v>
      </c>
    </row>
    <row r="1209" spans="1:6" ht="15.75" thickBot="1" x14ac:dyDescent="0.3">
      <c r="A1209" t="s">
        <v>1277</v>
      </c>
      <c r="B1209" t="s">
        <v>1238</v>
      </c>
      <c r="C1209" s="3">
        <v>165.65</v>
      </c>
      <c r="D1209" s="3">
        <v>0.9</v>
      </c>
      <c r="E1209" s="3">
        <v>0.55000000000000004</v>
      </c>
      <c r="F1209" s="3">
        <v>462</v>
      </c>
    </row>
    <row r="1210" spans="1:6" ht="15.75" thickBot="1" x14ac:dyDescent="0.3">
      <c r="A1210" t="s">
        <v>1278</v>
      </c>
      <c r="B1210" t="s">
        <v>1249</v>
      </c>
      <c r="C1210" s="3">
        <v>20.55</v>
      </c>
      <c r="D1210" s="3">
        <v>-0.25</v>
      </c>
      <c r="E1210" s="3">
        <v>-1.2</v>
      </c>
      <c r="F1210" s="3">
        <v>436</v>
      </c>
    </row>
    <row r="1211" spans="1:6" ht="15.75" thickBot="1" x14ac:dyDescent="0.3">
      <c r="A1211" t="s">
        <v>1279</v>
      </c>
      <c r="B1211" t="s">
        <v>1205</v>
      </c>
      <c r="C1211" s="3">
        <v>225.85</v>
      </c>
      <c r="D1211" s="3">
        <v>-5.95</v>
      </c>
      <c r="E1211" s="3">
        <v>-2.57</v>
      </c>
      <c r="F1211" s="3">
        <v>309</v>
      </c>
    </row>
    <row r="1212" spans="1:6" ht="15.75" thickBot="1" x14ac:dyDescent="0.3">
      <c r="A1212" t="s">
        <v>1280</v>
      </c>
      <c r="B1212" t="s">
        <v>1205</v>
      </c>
      <c r="C1212" s="3">
        <v>45.9</v>
      </c>
      <c r="D1212" s="3">
        <v>-0.75</v>
      </c>
      <c r="E1212" s="3">
        <v>-1.61</v>
      </c>
      <c r="F1212" s="3">
        <v>301</v>
      </c>
    </row>
    <row r="1213" spans="1:6" ht="15.75" thickBot="1" x14ac:dyDescent="0.3">
      <c r="A1213" t="s">
        <v>1281</v>
      </c>
      <c r="B1213" t="s">
        <v>1205</v>
      </c>
      <c r="C1213" s="5">
        <v>226.5</v>
      </c>
      <c r="D1213" s="5">
        <v>-1.55</v>
      </c>
      <c r="E1213" s="5">
        <v>-0.68</v>
      </c>
      <c r="F1213" s="5">
        <v>273</v>
      </c>
    </row>
    <row r="1214" spans="1:6" ht="15.75" thickBot="1" x14ac:dyDescent="0.3">
      <c r="A1214" t="s">
        <v>1282</v>
      </c>
      <c r="B1214" t="s">
        <v>1205</v>
      </c>
      <c r="C1214" s="5">
        <v>111</v>
      </c>
      <c r="D1214" s="5">
        <v>3</v>
      </c>
      <c r="E1214" s="5">
        <v>2.78</v>
      </c>
      <c r="F1214" s="5">
        <v>272</v>
      </c>
    </row>
    <row r="1215" spans="1:6" ht="15.75" thickBot="1" x14ac:dyDescent="0.3">
      <c r="A1215" t="s">
        <v>1283</v>
      </c>
      <c r="B1215" t="s">
        <v>1205</v>
      </c>
      <c r="C1215" s="5">
        <v>212.65</v>
      </c>
      <c r="D1215" s="5">
        <v>10.1</v>
      </c>
      <c r="E1215" s="5">
        <v>4.99</v>
      </c>
      <c r="F1215" s="5">
        <v>271</v>
      </c>
    </row>
    <row r="1216" spans="1:6" ht="15.75" thickBot="1" x14ac:dyDescent="0.3">
      <c r="A1216" t="s">
        <v>1284</v>
      </c>
      <c r="B1216" t="s">
        <v>1208</v>
      </c>
      <c r="C1216" s="5">
        <v>67.95</v>
      </c>
      <c r="D1216" s="5">
        <v>2.95</v>
      </c>
      <c r="E1216" s="5">
        <v>4.54</v>
      </c>
      <c r="F1216" s="5">
        <v>217</v>
      </c>
    </row>
    <row r="1217" spans="1:6" ht="15.75" thickBot="1" x14ac:dyDescent="0.3">
      <c r="A1217" t="s">
        <v>1285</v>
      </c>
      <c r="B1217" t="s">
        <v>1205</v>
      </c>
      <c r="C1217" s="3">
        <v>31.8</v>
      </c>
      <c r="D1217" s="3">
        <v>1.5</v>
      </c>
      <c r="E1217" s="3">
        <v>4.95</v>
      </c>
      <c r="F1217" s="3">
        <v>208</v>
      </c>
    </row>
    <row r="1218" spans="1:6" ht="15.75" thickBot="1" x14ac:dyDescent="0.3">
      <c r="A1218" t="s">
        <v>1286</v>
      </c>
      <c r="B1218" t="s">
        <v>1205</v>
      </c>
      <c r="C1218" s="3">
        <v>19.7</v>
      </c>
      <c r="D1218" s="3">
        <v>0.6</v>
      </c>
      <c r="E1218" s="3">
        <v>3.14</v>
      </c>
      <c r="F1218" s="3">
        <v>167</v>
      </c>
    </row>
    <row r="1219" spans="1:6" ht="15.75" thickBot="1" x14ac:dyDescent="0.3">
      <c r="A1219" t="s">
        <v>1287</v>
      </c>
      <c r="B1219" t="s">
        <v>1221</v>
      </c>
      <c r="C1219" s="5">
        <v>24.15</v>
      </c>
      <c r="D1219" s="5">
        <v>0.05</v>
      </c>
      <c r="E1219" s="5">
        <v>0.21</v>
      </c>
      <c r="F1219" s="5">
        <v>158</v>
      </c>
    </row>
    <row r="1220" spans="1:6" ht="15.75" thickBot="1" x14ac:dyDescent="0.3">
      <c r="A1220" t="s">
        <v>1288</v>
      </c>
      <c r="B1220" t="s">
        <v>1221</v>
      </c>
      <c r="C1220" s="5">
        <v>17.45</v>
      </c>
      <c r="D1220" s="5">
        <v>-0.1</v>
      </c>
      <c r="E1220" s="5">
        <v>-0.56999999999999995</v>
      </c>
      <c r="F1220" s="5">
        <v>140</v>
      </c>
    </row>
    <row r="1221" spans="1:6" ht="15.75" thickBot="1" x14ac:dyDescent="0.3">
      <c r="A1221" t="s">
        <v>1289</v>
      </c>
      <c r="B1221" t="s">
        <v>1205</v>
      </c>
      <c r="C1221" s="3">
        <v>3.3</v>
      </c>
      <c r="D1221" s="3">
        <v>0.05</v>
      </c>
      <c r="E1221" s="3">
        <v>1.54</v>
      </c>
      <c r="F1221" s="3">
        <v>136</v>
      </c>
    </row>
    <row r="1222" spans="1:6" ht="15.75" thickBot="1" x14ac:dyDescent="0.3">
      <c r="A1222" t="s">
        <v>1290</v>
      </c>
      <c r="B1222" t="s">
        <v>1205</v>
      </c>
      <c r="C1222" s="3">
        <v>80.650000000000006</v>
      </c>
      <c r="D1222" s="3">
        <v>4.3499999999999996</v>
      </c>
      <c r="E1222" s="3">
        <v>5.7</v>
      </c>
      <c r="F1222" s="3">
        <v>133</v>
      </c>
    </row>
    <row r="1223" spans="1:6" ht="15.75" thickBot="1" x14ac:dyDescent="0.3">
      <c r="A1223" t="s">
        <v>1291</v>
      </c>
      <c r="B1223" t="s">
        <v>1249</v>
      </c>
      <c r="C1223" s="5">
        <v>123.1</v>
      </c>
      <c r="D1223" s="5">
        <v>3.1</v>
      </c>
      <c r="E1223" s="5">
        <v>2.58</v>
      </c>
      <c r="F1223" s="5">
        <v>130</v>
      </c>
    </row>
    <row r="1224" spans="1:6" ht="15.75" thickBot="1" x14ac:dyDescent="0.3">
      <c r="A1224" t="s">
        <v>1292</v>
      </c>
      <c r="B1224" t="s">
        <v>1205</v>
      </c>
      <c r="C1224" s="5">
        <v>57</v>
      </c>
      <c r="D1224" s="5">
        <v>0.8</v>
      </c>
      <c r="E1224" s="5">
        <v>1.42</v>
      </c>
      <c r="F1224" s="5">
        <v>113</v>
      </c>
    </row>
    <row r="1225" spans="1:6" ht="15.75" thickBot="1" x14ac:dyDescent="0.3">
      <c r="A1225" t="s">
        <v>1293</v>
      </c>
      <c r="B1225" t="s">
        <v>1205</v>
      </c>
      <c r="C1225" s="3">
        <v>199.3</v>
      </c>
      <c r="D1225" s="3">
        <v>7.6</v>
      </c>
      <c r="E1225" s="3">
        <v>3.96</v>
      </c>
      <c r="F1225" s="3">
        <v>108</v>
      </c>
    </row>
    <row r="1226" spans="1:6" ht="15.75" thickBot="1" x14ac:dyDescent="0.3">
      <c r="A1226" t="s">
        <v>1294</v>
      </c>
      <c r="B1226" t="s">
        <v>1205</v>
      </c>
      <c r="C1226" s="3">
        <v>22.35</v>
      </c>
      <c r="D1226" s="3">
        <v>-1</v>
      </c>
      <c r="E1226" s="3">
        <v>-4.28</v>
      </c>
      <c r="F1226" s="3">
        <v>99</v>
      </c>
    </row>
    <row r="1227" spans="1:6" ht="15.75" thickBot="1" x14ac:dyDescent="0.3">
      <c r="A1227" t="s">
        <v>1295</v>
      </c>
      <c r="B1227" t="s">
        <v>1208</v>
      </c>
      <c r="C1227" s="3">
        <v>65</v>
      </c>
      <c r="D1227" s="3">
        <v>-0.15</v>
      </c>
      <c r="E1227" s="3">
        <v>-0.23</v>
      </c>
      <c r="F1227" s="3">
        <v>93</v>
      </c>
    </row>
    <row r="1228" spans="1:6" ht="15.75" thickBot="1" x14ac:dyDescent="0.3">
      <c r="A1228" t="s">
        <v>1296</v>
      </c>
      <c r="B1228" t="s">
        <v>1208</v>
      </c>
      <c r="C1228" s="5">
        <v>31.1</v>
      </c>
      <c r="D1228" s="5">
        <v>0.15</v>
      </c>
      <c r="E1228" s="5">
        <v>0.48</v>
      </c>
      <c r="F1228" s="5">
        <v>84</v>
      </c>
    </row>
    <row r="1229" spans="1:6" ht="15.75" thickBot="1" x14ac:dyDescent="0.3">
      <c r="A1229" t="s">
        <v>1297</v>
      </c>
      <c r="B1229" t="s">
        <v>1214</v>
      </c>
      <c r="C1229" s="5">
        <v>74</v>
      </c>
      <c r="D1229" s="5">
        <v>-3.3</v>
      </c>
      <c r="E1229" s="5">
        <v>-4.2699999999999996</v>
      </c>
      <c r="F1229" s="5">
        <v>80</v>
      </c>
    </row>
    <row r="1230" spans="1:6" ht="15.75" thickBot="1" x14ac:dyDescent="0.3">
      <c r="A1230" t="s">
        <v>1298</v>
      </c>
      <c r="B1230" t="s">
        <v>1205</v>
      </c>
      <c r="C1230" s="5">
        <v>23.75</v>
      </c>
      <c r="D1230" s="5">
        <v>-0.05</v>
      </c>
      <c r="E1230" s="5">
        <v>-0.21</v>
      </c>
      <c r="F1230" s="5">
        <v>71</v>
      </c>
    </row>
    <row r="1231" spans="1:6" ht="15.75" thickBot="1" x14ac:dyDescent="0.3">
      <c r="A1231" t="s">
        <v>1299</v>
      </c>
      <c r="B1231" t="s">
        <v>1208</v>
      </c>
      <c r="C1231" s="3">
        <v>27.2</v>
      </c>
      <c r="D1231" s="3">
        <v>0.35</v>
      </c>
      <c r="E1231" s="3">
        <v>1.3</v>
      </c>
      <c r="F1231" s="3">
        <v>46</v>
      </c>
    </row>
    <row r="1232" spans="1:6" ht="15.75" thickBot="1" x14ac:dyDescent="0.3">
      <c r="A1232" t="s">
        <v>1300</v>
      </c>
      <c r="B1232" t="s">
        <v>1205</v>
      </c>
      <c r="C1232" s="3">
        <v>1.1499999999999999</v>
      </c>
      <c r="D1232" s="3">
        <v>0.05</v>
      </c>
      <c r="E1232" s="3">
        <v>4.55</v>
      </c>
      <c r="F1232" s="3">
        <v>29</v>
      </c>
    </row>
    <row r="1233" spans="1:6" ht="15.75" thickBot="1" x14ac:dyDescent="0.3">
      <c r="A1233" t="s">
        <v>1301</v>
      </c>
      <c r="B1233" t="s">
        <v>1302</v>
      </c>
      <c r="C1233" s="5">
        <v>36.799999999999997</v>
      </c>
      <c r="D1233" s="5">
        <v>-0.2</v>
      </c>
      <c r="E1233" s="5">
        <v>-0.54</v>
      </c>
      <c r="F1233" s="5">
        <v>11</v>
      </c>
    </row>
    <row r="1235" spans="1:6" ht="15.75" thickBot="1" x14ac:dyDescent="0.3">
      <c r="C1235" t="s">
        <v>1304</v>
      </c>
    </row>
    <row r="1236" spans="1:6" ht="26.25" thickBot="1" x14ac:dyDescent="0.3">
      <c r="A1236" s="1" t="s">
        <v>0</v>
      </c>
      <c r="B1236" s="1" t="s">
        <v>1</v>
      </c>
      <c r="C1236" s="2" t="s">
        <v>2</v>
      </c>
      <c r="D1236" s="1" t="s">
        <v>3</v>
      </c>
      <c r="E1236" s="1" t="s">
        <v>4</v>
      </c>
      <c r="F1236" s="1" t="s">
        <v>5</v>
      </c>
    </row>
    <row r="1237" spans="1:6" ht="15.75" thickBot="1" x14ac:dyDescent="0.3">
      <c r="A1237" s="1" t="s">
        <v>1305</v>
      </c>
      <c r="B1237" s="1" t="s">
        <v>1306</v>
      </c>
      <c r="C1237" s="13">
        <v>1041.7</v>
      </c>
      <c r="D1237" s="13">
        <v>-11.1</v>
      </c>
      <c r="E1237" s="13">
        <v>-1.05</v>
      </c>
      <c r="F1237" s="14">
        <v>165009</v>
      </c>
    </row>
    <row r="1238" spans="1:6" ht="15.75" thickBot="1" x14ac:dyDescent="0.3">
      <c r="A1238" s="1" t="s">
        <v>1307</v>
      </c>
      <c r="B1238" s="1" t="s">
        <v>1308</v>
      </c>
      <c r="C1238" s="5">
        <v>4547.6499999999996</v>
      </c>
      <c r="D1238" s="5">
        <v>-2.35</v>
      </c>
      <c r="E1238" s="5">
        <v>-0.05</v>
      </c>
      <c r="F1238" s="6">
        <v>58839</v>
      </c>
    </row>
    <row r="1239" spans="1:6" ht="15.75" thickBot="1" x14ac:dyDescent="0.3">
      <c r="A1239" s="1" t="s">
        <v>1309</v>
      </c>
      <c r="B1239" s="1" t="s">
        <v>1310</v>
      </c>
      <c r="C1239" s="5">
        <v>210.75</v>
      </c>
      <c r="D1239" s="5">
        <v>2.35</v>
      </c>
      <c r="E1239" s="5">
        <v>1.1299999999999999</v>
      </c>
      <c r="F1239" s="6">
        <v>44258</v>
      </c>
    </row>
    <row r="1240" spans="1:6" ht="15.75" thickBot="1" x14ac:dyDescent="0.3">
      <c r="A1240" s="1" t="s">
        <v>1311</v>
      </c>
      <c r="B1240" s="1" t="s">
        <v>1312</v>
      </c>
      <c r="C1240" s="9">
        <v>4290.2</v>
      </c>
      <c r="D1240" s="9">
        <v>-25</v>
      </c>
      <c r="E1240" s="9">
        <v>-0.57999999999999996</v>
      </c>
      <c r="F1240" s="10">
        <v>31367</v>
      </c>
    </row>
    <row r="1241" spans="1:6" ht="15.75" thickBot="1" x14ac:dyDescent="0.3">
      <c r="A1241" s="1" t="s">
        <v>1313</v>
      </c>
      <c r="B1241" s="1" t="s">
        <v>1310</v>
      </c>
      <c r="C1241" s="5">
        <v>743.25</v>
      </c>
      <c r="D1241" s="5">
        <v>-16.3</v>
      </c>
      <c r="E1241" s="5">
        <v>-2.15</v>
      </c>
      <c r="F1241" s="6">
        <v>21719</v>
      </c>
    </row>
    <row r="1242" spans="1:6" ht="15.75" thickBot="1" x14ac:dyDescent="0.3">
      <c r="A1242" s="1" t="s">
        <v>1314</v>
      </c>
      <c r="B1242" s="1" t="s">
        <v>1315</v>
      </c>
      <c r="C1242" s="9">
        <v>1153.95</v>
      </c>
      <c r="D1242" s="9">
        <v>-14.1</v>
      </c>
      <c r="E1242" s="9">
        <v>-1.21</v>
      </c>
      <c r="F1242" s="10">
        <v>21150</v>
      </c>
    </row>
    <row r="1243" spans="1:6" ht="15.75" thickBot="1" x14ac:dyDescent="0.3">
      <c r="A1243" s="1" t="s">
        <v>1316</v>
      </c>
      <c r="B1243" s="1" t="s">
        <v>1308</v>
      </c>
      <c r="C1243" s="9">
        <v>1910.75</v>
      </c>
      <c r="D1243" s="9">
        <v>98.85</v>
      </c>
      <c r="E1243" s="9">
        <v>5.46</v>
      </c>
      <c r="F1243" s="10">
        <v>19967</v>
      </c>
    </row>
    <row r="1244" spans="1:6" ht="15.75" thickBot="1" x14ac:dyDescent="0.3">
      <c r="A1244" s="1" t="s">
        <v>1317</v>
      </c>
      <c r="B1244" s="1" t="s">
        <v>1318</v>
      </c>
      <c r="C1244" s="5">
        <v>2613.6999999999998</v>
      </c>
      <c r="D1244" s="5">
        <v>23.45</v>
      </c>
      <c r="E1244" s="5">
        <v>0.91</v>
      </c>
      <c r="F1244" s="6">
        <v>15677</v>
      </c>
    </row>
    <row r="1245" spans="1:6" ht="15.75" thickBot="1" x14ac:dyDescent="0.3">
      <c r="A1245" s="1" t="s">
        <v>1319</v>
      </c>
      <c r="B1245" s="1" t="s">
        <v>1310</v>
      </c>
      <c r="C1245" s="5">
        <v>2426.35</v>
      </c>
      <c r="D1245" s="5">
        <v>-38</v>
      </c>
      <c r="E1245" s="5">
        <v>-1.54</v>
      </c>
      <c r="F1245" s="6">
        <v>14107</v>
      </c>
    </row>
    <row r="1246" spans="1:6" ht="15.75" thickBot="1" x14ac:dyDescent="0.3">
      <c r="A1246" s="1" t="s">
        <v>1320</v>
      </c>
      <c r="B1246" s="1" t="s">
        <v>1310</v>
      </c>
      <c r="C1246" s="5">
        <v>756.55</v>
      </c>
      <c r="D1246" s="5">
        <v>6.55</v>
      </c>
      <c r="E1246" s="5">
        <v>0.87</v>
      </c>
      <c r="F1246" s="6">
        <v>10630</v>
      </c>
    </row>
    <row r="1247" spans="1:6" ht="15.75" thickBot="1" x14ac:dyDescent="0.3">
      <c r="A1247" s="1" t="s">
        <v>1321</v>
      </c>
      <c r="B1247" s="1" t="s">
        <v>1310</v>
      </c>
      <c r="C1247" s="5">
        <v>76.5</v>
      </c>
      <c r="D1247" s="5">
        <v>-1.55</v>
      </c>
      <c r="E1247" s="5">
        <v>-1.99</v>
      </c>
      <c r="F1247" s="6">
        <v>10574</v>
      </c>
    </row>
    <row r="1248" spans="1:6" ht="15.75" thickBot="1" x14ac:dyDescent="0.3">
      <c r="A1248" s="1" t="s">
        <v>1322</v>
      </c>
      <c r="B1248" s="1" t="s">
        <v>1310</v>
      </c>
      <c r="C1248" s="9">
        <v>548.70000000000005</v>
      </c>
      <c r="D1248" s="9">
        <v>-9.85</v>
      </c>
      <c r="E1248" s="9">
        <v>-1.76</v>
      </c>
      <c r="F1248" s="10">
        <v>9744</v>
      </c>
    </row>
    <row r="1249" spans="1:6" ht="15.75" thickBot="1" x14ac:dyDescent="0.3">
      <c r="A1249" s="1" t="s">
        <v>1323</v>
      </c>
      <c r="B1249" s="1" t="s">
        <v>1310</v>
      </c>
      <c r="C1249" s="9">
        <v>525.54999999999995</v>
      </c>
      <c r="D1249" s="9">
        <v>0.45</v>
      </c>
      <c r="E1249" s="9">
        <v>0.09</v>
      </c>
      <c r="F1249" s="10">
        <v>8955</v>
      </c>
    </row>
    <row r="1250" spans="1:6" ht="15.75" thickBot="1" x14ac:dyDescent="0.3">
      <c r="A1250" s="1" t="s">
        <v>1324</v>
      </c>
      <c r="B1250" s="1" t="s">
        <v>1310</v>
      </c>
      <c r="C1250" s="9">
        <v>96.98</v>
      </c>
      <c r="D1250" s="9">
        <v>-0.82</v>
      </c>
      <c r="E1250" s="9">
        <v>-0.84</v>
      </c>
      <c r="F1250" s="10">
        <v>8825</v>
      </c>
    </row>
    <row r="1251" spans="1:6" ht="15.75" thickBot="1" x14ac:dyDescent="0.3">
      <c r="A1251" s="1" t="s">
        <v>1325</v>
      </c>
      <c r="B1251" s="1" t="s">
        <v>1310</v>
      </c>
      <c r="C1251" s="5">
        <v>1166.48</v>
      </c>
      <c r="D1251" s="5">
        <v>0.27</v>
      </c>
      <c r="E1251" s="5">
        <v>0.02</v>
      </c>
      <c r="F1251" s="6">
        <v>7590</v>
      </c>
    </row>
    <row r="1252" spans="1:6" ht="15.75" thickBot="1" x14ac:dyDescent="0.3">
      <c r="A1252" s="1" t="s">
        <v>1326</v>
      </c>
      <c r="B1252" s="1" t="s">
        <v>1308</v>
      </c>
      <c r="C1252" s="5">
        <v>500.05</v>
      </c>
      <c r="D1252" s="5">
        <v>6.15</v>
      </c>
      <c r="E1252" s="5">
        <v>1.25</v>
      </c>
      <c r="F1252" s="6">
        <v>7422</v>
      </c>
    </row>
    <row r="1253" spans="1:6" ht="15.75" thickBot="1" x14ac:dyDescent="0.3">
      <c r="A1253" s="1" t="s">
        <v>1327</v>
      </c>
      <c r="B1253" s="1" t="s">
        <v>1308</v>
      </c>
      <c r="C1253" s="5">
        <v>483.95</v>
      </c>
      <c r="D1253" s="5">
        <v>9.4</v>
      </c>
      <c r="E1253" s="5">
        <v>1.98</v>
      </c>
      <c r="F1253" s="6">
        <v>7053</v>
      </c>
    </row>
    <row r="1254" spans="1:6" ht="15.75" thickBot="1" x14ac:dyDescent="0.3">
      <c r="A1254" s="1" t="s">
        <v>1328</v>
      </c>
      <c r="B1254" s="1" t="s">
        <v>1315</v>
      </c>
      <c r="C1254" s="5">
        <v>736.5</v>
      </c>
      <c r="D1254" s="5">
        <v>-8.1</v>
      </c>
      <c r="E1254" s="5">
        <v>-1.0900000000000001</v>
      </c>
      <c r="F1254" s="6">
        <v>6190</v>
      </c>
    </row>
    <row r="1255" spans="1:6" ht="15.75" thickBot="1" x14ac:dyDescent="0.3">
      <c r="A1255" s="1" t="s">
        <v>1329</v>
      </c>
      <c r="B1255" s="1" t="s">
        <v>1310</v>
      </c>
      <c r="C1255" s="9">
        <v>398</v>
      </c>
      <c r="D1255" s="9">
        <v>5.25</v>
      </c>
      <c r="E1255" s="9">
        <v>1.34</v>
      </c>
      <c r="F1255" s="10">
        <v>5372</v>
      </c>
    </row>
    <row r="1256" spans="1:6" ht="15.75" thickBot="1" x14ac:dyDescent="0.3">
      <c r="A1256" s="1" t="s">
        <v>1330</v>
      </c>
      <c r="B1256" s="1" t="s">
        <v>1312</v>
      </c>
      <c r="C1256" s="5">
        <v>5486.25</v>
      </c>
      <c r="D1256" s="5">
        <v>-56.45</v>
      </c>
      <c r="E1256" s="5">
        <v>-1.02</v>
      </c>
      <c r="F1256" s="6">
        <v>5295</v>
      </c>
    </row>
    <row r="1257" spans="1:6" ht="15.75" thickBot="1" x14ac:dyDescent="0.3">
      <c r="A1257" s="1" t="s">
        <v>1331</v>
      </c>
      <c r="B1257" s="1" t="s">
        <v>1310</v>
      </c>
      <c r="C1257" s="5">
        <v>1165.8900000000001</v>
      </c>
      <c r="D1257" s="5">
        <v>0.89</v>
      </c>
      <c r="E1257" s="5">
        <v>0.08</v>
      </c>
      <c r="F1257" s="6">
        <v>5267</v>
      </c>
    </row>
    <row r="1258" spans="1:6" ht="15.75" thickBot="1" x14ac:dyDescent="0.3">
      <c r="A1258" s="1" t="s">
        <v>1332</v>
      </c>
      <c r="B1258" s="1" t="s">
        <v>1315</v>
      </c>
      <c r="C1258" s="9">
        <v>553.35</v>
      </c>
      <c r="D1258" s="9">
        <v>0</v>
      </c>
      <c r="E1258" s="9">
        <v>0</v>
      </c>
      <c r="F1258" s="10">
        <v>5254</v>
      </c>
    </row>
    <row r="1259" spans="1:6" ht="15.75" thickBot="1" x14ac:dyDescent="0.3">
      <c r="A1259" s="1" t="s">
        <v>1333</v>
      </c>
      <c r="B1259" s="1" t="s">
        <v>1318</v>
      </c>
      <c r="C1259" s="9">
        <v>286.25</v>
      </c>
      <c r="D1259" s="9">
        <v>-5.45</v>
      </c>
      <c r="E1259" s="9">
        <v>-1.87</v>
      </c>
      <c r="F1259" s="10">
        <v>5097</v>
      </c>
    </row>
    <row r="1260" spans="1:6" ht="15.75" thickBot="1" x14ac:dyDescent="0.3">
      <c r="A1260" s="1" t="s">
        <v>1334</v>
      </c>
      <c r="B1260" s="1" t="s">
        <v>1310</v>
      </c>
      <c r="C1260" s="5">
        <v>295.75</v>
      </c>
      <c r="D1260" s="5">
        <v>-0.9</v>
      </c>
      <c r="E1260" s="5">
        <v>-0.3</v>
      </c>
      <c r="F1260" s="6">
        <v>4536</v>
      </c>
    </row>
    <row r="1261" spans="1:6" ht="15.75" thickBot="1" x14ac:dyDescent="0.3">
      <c r="A1261" s="1" t="s">
        <v>1335</v>
      </c>
      <c r="B1261" s="1" t="s">
        <v>1308</v>
      </c>
      <c r="C1261" s="5">
        <v>2590.9499999999998</v>
      </c>
      <c r="D1261" s="5">
        <v>-11.35</v>
      </c>
      <c r="E1261" s="5">
        <v>-0.44</v>
      </c>
      <c r="F1261" s="6">
        <v>4345</v>
      </c>
    </row>
    <row r="1262" spans="1:6" ht="15.75" thickBot="1" x14ac:dyDescent="0.3">
      <c r="A1262" s="1" t="s">
        <v>1336</v>
      </c>
      <c r="B1262" s="1" t="s">
        <v>1310</v>
      </c>
      <c r="C1262" s="9">
        <v>69.25</v>
      </c>
      <c r="D1262" s="9">
        <v>-0.01</v>
      </c>
      <c r="E1262" s="9">
        <v>-0.01</v>
      </c>
      <c r="F1262" s="10">
        <v>4020</v>
      </c>
    </row>
    <row r="1263" spans="1:6" ht="15.75" thickBot="1" x14ac:dyDescent="0.3">
      <c r="A1263" s="1" t="s">
        <v>1337</v>
      </c>
      <c r="B1263" s="1" t="s">
        <v>1310</v>
      </c>
      <c r="C1263" s="9">
        <v>610.25</v>
      </c>
      <c r="D1263" s="9">
        <v>10</v>
      </c>
      <c r="E1263" s="9">
        <v>1.67</v>
      </c>
      <c r="F1263" s="10">
        <v>3795</v>
      </c>
    </row>
    <row r="1264" spans="1:6" ht="15.75" thickBot="1" x14ac:dyDescent="0.3">
      <c r="A1264" s="1" t="s">
        <v>1338</v>
      </c>
      <c r="B1264" s="1" t="s">
        <v>1310</v>
      </c>
      <c r="C1264" s="9">
        <v>460.6</v>
      </c>
      <c r="D1264" s="9">
        <v>-2.0499999999999998</v>
      </c>
      <c r="E1264" s="9">
        <v>-0.44</v>
      </c>
      <c r="F1264" s="10">
        <v>3596</v>
      </c>
    </row>
    <row r="1265" spans="1:6" ht="15.75" thickBot="1" x14ac:dyDescent="0.3">
      <c r="A1265" s="1" t="s">
        <v>1339</v>
      </c>
      <c r="B1265" s="1" t="s">
        <v>1308</v>
      </c>
      <c r="C1265" s="9">
        <v>134</v>
      </c>
      <c r="D1265" s="9">
        <v>0.05</v>
      </c>
      <c r="E1265" s="9">
        <v>0.04</v>
      </c>
      <c r="F1265" s="10">
        <v>3588</v>
      </c>
    </row>
    <row r="1266" spans="1:6" ht="15.75" thickBot="1" x14ac:dyDescent="0.3">
      <c r="A1266" s="1" t="s">
        <v>1340</v>
      </c>
      <c r="B1266" s="1" t="s">
        <v>1310</v>
      </c>
      <c r="C1266" s="9">
        <v>354.4</v>
      </c>
      <c r="D1266" s="9">
        <v>-8.8000000000000007</v>
      </c>
      <c r="E1266" s="9">
        <v>-2.42</v>
      </c>
      <c r="F1266" s="10">
        <v>3428</v>
      </c>
    </row>
    <row r="1267" spans="1:6" ht="15.75" thickBot="1" x14ac:dyDescent="0.3">
      <c r="A1267" s="1" t="s">
        <v>1341</v>
      </c>
      <c r="B1267" s="1" t="s">
        <v>1310</v>
      </c>
      <c r="C1267" s="5">
        <v>505.6</v>
      </c>
      <c r="D1267" s="5">
        <v>4.95</v>
      </c>
      <c r="E1267" s="5">
        <v>0.99</v>
      </c>
      <c r="F1267" s="6">
        <v>3312</v>
      </c>
    </row>
    <row r="1268" spans="1:6" ht="15.75" thickBot="1" x14ac:dyDescent="0.3">
      <c r="A1268" s="1" t="s">
        <v>1342</v>
      </c>
      <c r="B1268" s="1" t="s">
        <v>1310</v>
      </c>
      <c r="C1268" s="9">
        <v>1052.5</v>
      </c>
      <c r="D1268" s="9">
        <v>-3.4</v>
      </c>
      <c r="E1268" s="9">
        <v>-0.32</v>
      </c>
      <c r="F1268" s="10">
        <v>3219</v>
      </c>
    </row>
    <row r="1269" spans="1:6" ht="15.75" thickBot="1" x14ac:dyDescent="0.3">
      <c r="A1269" s="1" t="s">
        <v>1343</v>
      </c>
      <c r="B1269" s="1" t="s">
        <v>1318</v>
      </c>
      <c r="C1269" s="5">
        <v>137.35</v>
      </c>
      <c r="D1269" s="5">
        <v>-0.3</v>
      </c>
      <c r="E1269" s="5">
        <v>-0.22</v>
      </c>
      <c r="F1269" s="6">
        <v>3107</v>
      </c>
    </row>
    <row r="1270" spans="1:6" ht="15.75" thickBot="1" x14ac:dyDescent="0.3">
      <c r="A1270" s="1" t="s">
        <v>1344</v>
      </c>
      <c r="B1270" s="1" t="s">
        <v>1310</v>
      </c>
      <c r="C1270" s="9">
        <v>742.3</v>
      </c>
      <c r="D1270" s="9">
        <v>-3.75</v>
      </c>
      <c r="E1270" s="9">
        <v>-0.5</v>
      </c>
      <c r="F1270" s="10">
        <v>3047</v>
      </c>
    </row>
    <row r="1271" spans="1:6" ht="15.75" thickBot="1" x14ac:dyDescent="0.3">
      <c r="A1271" s="1" t="s">
        <v>1345</v>
      </c>
      <c r="B1271" s="1" t="s">
        <v>1318</v>
      </c>
      <c r="C1271" s="9">
        <v>1768.85</v>
      </c>
      <c r="D1271" s="9">
        <v>-11</v>
      </c>
      <c r="E1271" s="9">
        <v>-0.62</v>
      </c>
      <c r="F1271" s="10">
        <v>3026</v>
      </c>
    </row>
    <row r="1272" spans="1:6" ht="15.75" thickBot="1" x14ac:dyDescent="0.3">
      <c r="A1272" s="1" t="s">
        <v>1346</v>
      </c>
      <c r="B1272" s="1" t="s">
        <v>1312</v>
      </c>
      <c r="C1272" s="9">
        <v>920.55</v>
      </c>
      <c r="D1272" s="9">
        <v>3.3</v>
      </c>
      <c r="E1272" s="9">
        <v>0.36</v>
      </c>
      <c r="F1272" s="10">
        <v>2741</v>
      </c>
    </row>
    <row r="1273" spans="1:6" ht="15.75" thickBot="1" x14ac:dyDescent="0.3">
      <c r="A1273" s="1" t="s">
        <v>1347</v>
      </c>
      <c r="B1273" s="1" t="s">
        <v>1315</v>
      </c>
      <c r="C1273" s="5">
        <v>700.15</v>
      </c>
      <c r="D1273" s="5">
        <v>-0.05</v>
      </c>
      <c r="E1273" s="5">
        <v>-0.01</v>
      </c>
      <c r="F1273" s="6">
        <v>2731</v>
      </c>
    </row>
    <row r="1274" spans="1:6" ht="15.75" thickBot="1" x14ac:dyDescent="0.3">
      <c r="A1274" s="1" t="s">
        <v>1348</v>
      </c>
      <c r="B1274" s="1" t="s">
        <v>1310</v>
      </c>
      <c r="C1274" s="5">
        <v>535.6</v>
      </c>
      <c r="D1274" s="5">
        <v>-0.8</v>
      </c>
      <c r="E1274" s="5">
        <v>-0.15</v>
      </c>
      <c r="F1274" s="6">
        <v>2417</v>
      </c>
    </row>
    <row r="1275" spans="1:6" ht="15.75" thickBot="1" x14ac:dyDescent="0.3">
      <c r="A1275" s="1" t="s">
        <v>1349</v>
      </c>
      <c r="B1275" s="1" t="s">
        <v>1318</v>
      </c>
      <c r="C1275" s="9">
        <v>97.7</v>
      </c>
      <c r="D1275" s="9">
        <v>-0.75</v>
      </c>
      <c r="E1275" s="9">
        <v>-0.76</v>
      </c>
      <c r="F1275" s="10">
        <v>2126</v>
      </c>
    </row>
    <row r="1276" spans="1:6" ht="15.75" thickBot="1" x14ac:dyDescent="0.3">
      <c r="A1276" s="1" t="s">
        <v>1350</v>
      </c>
      <c r="B1276" s="1" t="s">
        <v>1310</v>
      </c>
      <c r="C1276" s="9">
        <v>70.3</v>
      </c>
      <c r="D1276" s="9">
        <v>-1.4</v>
      </c>
      <c r="E1276" s="9">
        <v>-1.95</v>
      </c>
      <c r="F1276" s="10">
        <v>2064</v>
      </c>
    </row>
    <row r="1277" spans="1:6" ht="15.75" thickBot="1" x14ac:dyDescent="0.3">
      <c r="A1277" s="1" t="s">
        <v>1351</v>
      </c>
      <c r="B1277" s="1" t="s">
        <v>1310</v>
      </c>
      <c r="C1277" s="5">
        <v>465.75</v>
      </c>
      <c r="D1277" s="5">
        <v>1.05</v>
      </c>
      <c r="E1277" s="5">
        <v>0.23</v>
      </c>
      <c r="F1277" s="6">
        <v>1912</v>
      </c>
    </row>
    <row r="1278" spans="1:6" ht="15.75" thickBot="1" x14ac:dyDescent="0.3">
      <c r="A1278" s="1" t="s">
        <v>1352</v>
      </c>
      <c r="B1278" s="1" t="s">
        <v>1353</v>
      </c>
      <c r="C1278" s="9">
        <v>274.89999999999998</v>
      </c>
      <c r="D1278" s="9">
        <v>-4.45</v>
      </c>
      <c r="E1278" s="9">
        <v>-1.59</v>
      </c>
      <c r="F1278" s="10">
        <v>1902</v>
      </c>
    </row>
    <row r="1279" spans="1:6" ht="15.75" thickBot="1" x14ac:dyDescent="0.3">
      <c r="A1279" s="1" t="s">
        <v>1354</v>
      </c>
      <c r="B1279" s="1" t="s">
        <v>1310</v>
      </c>
      <c r="C1279" s="5">
        <v>265.35000000000002</v>
      </c>
      <c r="D1279" s="5">
        <v>-1.9</v>
      </c>
      <c r="E1279" s="5">
        <v>-0.71</v>
      </c>
      <c r="F1279" s="6">
        <v>1770</v>
      </c>
    </row>
    <row r="1280" spans="1:6" ht="15.75" thickBot="1" x14ac:dyDescent="0.3">
      <c r="A1280" s="1" t="s">
        <v>1355</v>
      </c>
      <c r="B1280" s="1" t="s">
        <v>1310</v>
      </c>
      <c r="C1280" s="5">
        <v>340.05</v>
      </c>
      <c r="D1280" s="5">
        <v>-1.65</v>
      </c>
      <c r="E1280" s="5">
        <v>-0.48</v>
      </c>
      <c r="F1280" s="6">
        <v>1705</v>
      </c>
    </row>
    <row r="1281" spans="1:6" ht="15.75" thickBot="1" x14ac:dyDescent="0.3">
      <c r="A1281" s="1" t="s">
        <v>1356</v>
      </c>
      <c r="B1281" s="1" t="s">
        <v>1310</v>
      </c>
      <c r="C1281" s="9">
        <v>340.35</v>
      </c>
      <c r="D1281" s="9">
        <v>6.2</v>
      </c>
      <c r="E1281" s="9">
        <v>1.86</v>
      </c>
      <c r="F1281" s="10">
        <v>1663</v>
      </c>
    </row>
    <row r="1282" spans="1:6" ht="15.75" thickBot="1" x14ac:dyDescent="0.3">
      <c r="A1282" s="1" t="s">
        <v>1357</v>
      </c>
      <c r="B1282" s="1" t="s">
        <v>1358</v>
      </c>
      <c r="C1282" s="5">
        <v>159.55000000000001</v>
      </c>
      <c r="D1282" s="5">
        <v>0.9</v>
      </c>
      <c r="E1282" s="5">
        <v>0.56999999999999995</v>
      </c>
      <c r="F1282" s="6">
        <v>1600</v>
      </c>
    </row>
    <row r="1283" spans="1:6" ht="15.75" thickBot="1" x14ac:dyDescent="0.3">
      <c r="A1283" s="1" t="s">
        <v>1359</v>
      </c>
      <c r="B1283" s="1" t="s">
        <v>1310</v>
      </c>
      <c r="C1283" s="9">
        <v>488.9</v>
      </c>
      <c r="D1283" s="9">
        <v>1.4</v>
      </c>
      <c r="E1283" s="9">
        <v>0.28999999999999998</v>
      </c>
      <c r="F1283" s="10">
        <v>1383</v>
      </c>
    </row>
    <row r="1284" spans="1:6" ht="15.75" thickBot="1" x14ac:dyDescent="0.3">
      <c r="A1284" s="1" t="s">
        <v>1360</v>
      </c>
      <c r="B1284" s="1" t="s">
        <v>1318</v>
      </c>
      <c r="C1284" s="9">
        <v>855.25</v>
      </c>
      <c r="D1284" s="9">
        <v>1.2</v>
      </c>
      <c r="E1284" s="9">
        <v>0.14000000000000001</v>
      </c>
      <c r="F1284" s="10">
        <v>1223</v>
      </c>
    </row>
    <row r="1285" spans="1:6" ht="15.75" thickBot="1" x14ac:dyDescent="0.3">
      <c r="A1285" s="1" t="s">
        <v>1361</v>
      </c>
      <c r="B1285" s="1" t="s">
        <v>1310</v>
      </c>
      <c r="C1285" s="9">
        <v>860.85</v>
      </c>
      <c r="D1285" s="9">
        <v>17.399999999999999</v>
      </c>
      <c r="E1285" s="9">
        <v>2.06</v>
      </c>
      <c r="F1285" s="10">
        <v>1148</v>
      </c>
    </row>
    <row r="1286" spans="1:6" ht="15.75" thickBot="1" x14ac:dyDescent="0.3">
      <c r="A1286" s="1" t="s">
        <v>1362</v>
      </c>
      <c r="B1286" s="1" t="s">
        <v>1308</v>
      </c>
      <c r="C1286" s="5">
        <v>788.2</v>
      </c>
      <c r="D1286" s="5">
        <v>-6.8</v>
      </c>
      <c r="E1286" s="5">
        <v>-0.86</v>
      </c>
      <c r="F1286" s="6">
        <v>1108</v>
      </c>
    </row>
    <row r="1287" spans="1:6" ht="15.75" thickBot="1" x14ac:dyDescent="0.3">
      <c r="A1287" s="1" t="s">
        <v>1363</v>
      </c>
      <c r="B1287" s="1" t="s">
        <v>1358</v>
      </c>
      <c r="C1287" s="5">
        <v>707.9</v>
      </c>
      <c r="D1287" s="5">
        <v>1.35</v>
      </c>
      <c r="E1287" s="5">
        <v>0.19</v>
      </c>
      <c r="F1287" s="6">
        <v>1053</v>
      </c>
    </row>
    <row r="1288" spans="1:6" ht="15.75" thickBot="1" x14ac:dyDescent="0.3">
      <c r="A1288" s="1" t="s">
        <v>1364</v>
      </c>
      <c r="B1288" s="1" t="s">
        <v>1310</v>
      </c>
      <c r="C1288" s="9">
        <v>161.1</v>
      </c>
      <c r="D1288" s="9">
        <v>1.5</v>
      </c>
      <c r="E1288" s="9">
        <v>0.94</v>
      </c>
      <c r="F1288" s="10">
        <v>1013</v>
      </c>
    </row>
    <row r="1289" spans="1:6" ht="15.75" thickBot="1" x14ac:dyDescent="0.3">
      <c r="A1289" s="1" t="s">
        <v>1365</v>
      </c>
      <c r="B1289" s="1" t="s">
        <v>1310</v>
      </c>
      <c r="C1289" s="9">
        <v>92.35</v>
      </c>
      <c r="D1289" s="9">
        <v>-0.9</v>
      </c>
      <c r="E1289" s="9">
        <v>-0.97</v>
      </c>
      <c r="F1289" s="9">
        <v>949</v>
      </c>
    </row>
    <row r="1290" spans="1:6" ht="15.75" thickBot="1" x14ac:dyDescent="0.3">
      <c r="A1290" s="1" t="s">
        <v>1366</v>
      </c>
      <c r="B1290" s="1" t="s">
        <v>1310</v>
      </c>
      <c r="C1290" s="9">
        <v>88.75</v>
      </c>
      <c r="D1290" s="9">
        <v>-1</v>
      </c>
      <c r="E1290" s="9">
        <v>-1.1100000000000001</v>
      </c>
      <c r="F1290" s="9">
        <v>947</v>
      </c>
    </row>
    <row r="1291" spans="1:6" ht="15.75" thickBot="1" x14ac:dyDescent="0.3">
      <c r="A1291" s="1" t="s">
        <v>1367</v>
      </c>
      <c r="B1291" s="1" t="s">
        <v>1318</v>
      </c>
      <c r="C1291" s="5">
        <v>264.25</v>
      </c>
      <c r="D1291" s="5">
        <v>-5.05</v>
      </c>
      <c r="E1291" s="5">
        <v>-1.88</v>
      </c>
      <c r="F1291" s="5">
        <v>931</v>
      </c>
    </row>
    <row r="1292" spans="1:6" ht="15.75" thickBot="1" x14ac:dyDescent="0.3">
      <c r="A1292" s="1" t="s">
        <v>1368</v>
      </c>
      <c r="B1292" s="1" t="s">
        <v>1310</v>
      </c>
      <c r="C1292" s="9">
        <v>263.60000000000002</v>
      </c>
      <c r="D1292" s="9">
        <v>-4.5</v>
      </c>
      <c r="E1292" s="9">
        <v>-1.68</v>
      </c>
      <c r="F1292" s="9">
        <v>891</v>
      </c>
    </row>
    <row r="1293" spans="1:6" ht="15.75" thickBot="1" x14ac:dyDescent="0.3">
      <c r="A1293" s="1" t="s">
        <v>1369</v>
      </c>
      <c r="B1293" s="1" t="s">
        <v>1310</v>
      </c>
      <c r="C1293" s="9">
        <v>207.55</v>
      </c>
      <c r="D1293" s="9">
        <v>1.85</v>
      </c>
      <c r="E1293" s="9">
        <v>0.9</v>
      </c>
      <c r="F1293" s="9">
        <v>880</v>
      </c>
    </row>
    <row r="1294" spans="1:6" ht="15.75" thickBot="1" x14ac:dyDescent="0.3">
      <c r="A1294" s="1" t="s">
        <v>1370</v>
      </c>
      <c r="B1294" s="1" t="s">
        <v>1318</v>
      </c>
      <c r="C1294" s="5">
        <v>999.35</v>
      </c>
      <c r="D1294" s="5">
        <v>-5.15</v>
      </c>
      <c r="E1294" s="5">
        <v>-0.51</v>
      </c>
      <c r="F1294" s="5">
        <v>756</v>
      </c>
    </row>
    <row r="1295" spans="1:6" ht="15.75" thickBot="1" x14ac:dyDescent="0.3">
      <c r="A1295" s="1" t="s">
        <v>1371</v>
      </c>
      <c r="B1295" s="1" t="s">
        <v>1310</v>
      </c>
      <c r="C1295" s="9">
        <v>151.25</v>
      </c>
      <c r="D1295" s="9">
        <v>-0.65</v>
      </c>
      <c r="E1295" s="9">
        <v>-0.43</v>
      </c>
      <c r="F1295" s="9">
        <v>751</v>
      </c>
    </row>
    <row r="1296" spans="1:6" ht="15.75" thickBot="1" x14ac:dyDescent="0.3">
      <c r="A1296" s="1" t="s">
        <v>1372</v>
      </c>
      <c r="B1296" s="1" t="s">
        <v>1306</v>
      </c>
      <c r="C1296" s="9">
        <v>765</v>
      </c>
      <c r="D1296" s="9">
        <v>6.2</v>
      </c>
      <c r="E1296" s="9">
        <v>0.82</v>
      </c>
      <c r="F1296" s="9">
        <v>668</v>
      </c>
    </row>
    <row r="1297" spans="1:6" ht="15.75" thickBot="1" x14ac:dyDescent="0.3">
      <c r="A1297" s="1" t="s">
        <v>1373</v>
      </c>
      <c r="B1297" s="1" t="s">
        <v>1310</v>
      </c>
      <c r="C1297" s="5">
        <v>158.1</v>
      </c>
      <c r="D1297" s="5">
        <v>0.8</v>
      </c>
      <c r="E1297" s="5">
        <v>0.51</v>
      </c>
      <c r="F1297" s="5">
        <v>658</v>
      </c>
    </row>
    <row r="1298" spans="1:6" ht="15.75" thickBot="1" x14ac:dyDescent="0.3">
      <c r="A1298" s="1" t="s">
        <v>1374</v>
      </c>
      <c r="B1298" s="1" t="s">
        <v>1318</v>
      </c>
      <c r="C1298" s="5">
        <v>80.95</v>
      </c>
      <c r="D1298" s="5">
        <v>1.35</v>
      </c>
      <c r="E1298" s="5">
        <v>1.7</v>
      </c>
      <c r="F1298" s="5">
        <v>596</v>
      </c>
    </row>
    <row r="1299" spans="1:6" ht="15.75" thickBot="1" x14ac:dyDescent="0.3">
      <c r="A1299" s="1" t="s">
        <v>1375</v>
      </c>
      <c r="B1299" s="1" t="s">
        <v>1318</v>
      </c>
      <c r="C1299" s="5">
        <v>24.5</v>
      </c>
      <c r="D1299" s="5">
        <v>0.85</v>
      </c>
      <c r="E1299" s="5">
        <v>3.59</v>
      </c>
      <c r="F1299" s="5">
        <v>570</v>
      </c>
    </row>
    <row r="1300" spans="1:6" ht="15.75" thickBot="1" x14ac:dyDescent="0.3">
      <c r="A1300" s="1" t="s">
        <v>1376</v>
      </c>
      <c r="B1300" s="1" t="s">
        <v>1310</v>
      </c>
      <c r="C1300" s="5">
        <v>283</v>
      </c>
      <c r="D1300" s="5">
        <v>13</v>
      </c>
      <c r="E1300" s="5">
        <v>4.8099999999999996</v>
      </c>
      <c r="F1300" s="5">
        <v>569</v>
      </c>
    </row>
    <row r="1301" spans="1:6" ht="15.75" thickBot="1" x14ac:dyDescent="0.3">
      <c r="A1301" s="1" t="s">
        <v>1377</v>
      </c>
      <c r="B1301" s="1" t="s">
        <v>1310</v>
      </c>
      <c r="C1301" s="5">
        <v>166.5</v>
      </c>
      <c r="D1301" s="5">
        <v>-5</v>
      </c>
      <c r="E1301" s="5">
        <v>-2.92</v>
      </c>
      <c r="F1301" s="5">
        <v>536</v>
      </c>
    </row>
    <row r="1302" spans="1:6" ht="15.75" thickBot="1" x14ac:dyDescent="0.3">
      <c r="A1302" s="1" t="s">
        <v>1378</v>
      </c>
      <c r="B1302" s="1" t="s">
        <v>1310</v>
      </c>
      <c r="C1302" s="5">
        <v>248.95</v>
      </c>
      <c r="D1302" s="5">
        <v>-2.0499999999999998</v>
      </c>
      <c r="E1302" s="5">
        <v>-0.82</v>
      </c>
      <c r="F1302" s="5">
        <v>503</v>
      </c>
    </row>
    <row r="1303" spans="1:6" ht="15.75" thickBot="1" x14ac:dyDescent="0.3">
      <c r="A1303" s="1" t="s">
        <v>1379</v>
      </c>
      <c r="B1303" s="1" t="s">
        <v>1310</v>
      </c>
      <c r="C1303" s="9">
        <v>408.8</v>
      </c>
      <c r="D1303" s="9">
        <v>15.35</v>
      </c>
      <c r="E1303" s="9">
        <v>3.9</v>
      </c>
      <c r="F1303" s="9">
        <v>476</v>
      </c>
    </row>
    <row r="1304" spans="1:6" ht="15.75" thickBot="1" x14ac:dyDescent="0.3">
      <c r="A1304" s="1" t="s">
        <v>1380</v>
      </c>
      <c r="B1304" s="1" t="s">
        <v>1310</v>
      </c>
      <c r="C1304" s="5">
        <v>186.8</v>
      </c>
      <c r="D1304" s="5">
        <v>16.95</v>
      </c>
      <c r="E1304" s="5">
        <v>9.98</v>
      </c>
      <c r="F1304" s="5">
        <v>467</v>
      </c>
    </row>
    <row r="1305" spans="1:6" ht="15.75" thickBot="1" x14ac:dyDescent="0.3">
      <c r="A1305" s="1" t="s">
        <v>1381</v>
      </c>
      <c r="B1305" s="1" t="s">
        <v>1310</v>
      </c>
      <c r="C1305" s="9">
        <v>58.15</v>
      </c>
      <c r="D1305" s="9">
        <v>-0.6</v>
      </c>
      <c r="E1305" s="9">
        <v>-1.02</v>
      </c>
      <c r="F1305" s="9">
        <v>467</v>
      </c>
    </row>
    <row r="1306" spans="1:6" ht="15.75" thickBot="1" x14ac:dyDescent="0.3">
      <c r="A1306" s="1" t="s">
        <v>1382</v>
      </c>
      <c r="B1306" s="1" t="s">
        <v>1353</v>
      </c>
      <c r="C1306" s="9">
        <v>82.55</v>
      </c>
      <c r="D1306" s="9">
        <v>-1.9</v>
      </c>
      <c r="E1306" s="9">
        <v>-2.25</v>
      </c>
      <c r="F1306" s="9">
        <v>455</v>
      </c>
    </row>
    <row r="1307" spans="1:6" ht="15.75" thickBot="1" x14ac:dyDescent="0.3">
      <c r="A1307" s="1" t="s">
        <v>1383</v>
      </c>
      <c r="B1307" s="1" t="s">
        <v>1310</v>
      </c>
      <c r="C1307" s="5">
        <v>337.3</v>
      </c>
      <c r="D1307" s="5">
        <v>-2.6</v>
      </c>
      <c r="E1307" s="5">
        <v>-0.76</v>
      </c>
      <c r="F1307" s="5">
        <v>441</v>
      </c>
    </row>
    <row r="1308" spans="1:6" ht="15.75" thickBot="1" x14ac:dyDescent="0.3">
      <c r="A1308" s="1" t="s">
        <v>1384</v>
      </c>
      <c r="B1308" s="1" t="s">
        <v>1310</v>
      </c>
      <c r="C1308" s="9">
        <v>93.15</v>
      </c>
      <c r="D1308" s="9">
        <v>-1.45</v>
      </c>
      <c r="E1308" s="9">
        <v>-1.53</v>
      </c>
      <c r="F1308" s="9">
        <v>426</v>
      </c>
    </row>
    <row r="1309" spans="1:6" ht="15.75" thickBot="1" x14ac:dyDescent="0.3">
      <c r="A1309" s="1" t="s">
        <v>1385</v>
      </c>
      <c r="B1309" s="1" t="s">
        <v>1310</v>
      </c>
      <c r="C1309" s="9">
        <v>167.35</v>
      </c>
      <c r="D1309" s="9">
        <v>0.7</v>
      </c>
      <c r="E1309" s="9">
        <v>0.42</v>
      </c>
      <c r="F1309" s="9">
        <v>407</v>
      </c>
    </row>
    <row r="1310" spans="1:6" ht="15.75" thickBot="1" x14ac:dyDescent="0.3">
      <c r="A1310" s="1" t="s">
        <v>1386</v>
      </c>
      <c r="B1310" s="1" t="s">
        <v>1310</v>
      </c>
      <c r="C1310" s="5">
        <v>1385</v>
      </c>
      <c r="D1310" s="5">
        <v>-20.45</v>
      </c>
      <c r="E1310" s="5">
        <v>-1.46</v>
      </c>
      <c r="F1310" s="5">
        <v>403</v>
      </c>
    </row>
    <row r="1311" spans="1:6" ht="15.75" thickBot="1" x14ac:dyDescent="0.3">
      <c r="A1311" s="1" t="s">
        <v>1387</v>
      </c>
      <c r="B1311" s="1" t="s">
        <v>1310</v>
      </c>
      <c r="C1311" s="9">
        <v>169.45</v>
      </c>
      <c r="D1311" s="9">
        <v>-0.5</v>
      </c>
      <c r="E1311" s="9">
        <v>-0.28999999999999998</v>
      </c>
      <c r="F1311" s="9">
        <v>386</v>
      </c>
    </row>
    <row r="1312" spans="1:6" ht="15.75" thickBot="1" x14ac:dyDescent="0.3">
      <c r="A1312" s="1" t="s">
        <v>1388</v>
      </c>
      <c r="B1312" s="1" t="s">
        <v>1315</v>
      </c>
      <c r="C1312" s="9">
        <v>307.45</v>
      </c>
      <c r="D1312" s="9">
        <v>-2.8</v>
      </c>
      <c r="E1312" s="9">
        <v>-0.9</v>
      </c>
      <c r="F1312" s="9">
        <v>378</v>
      </c>
    </row>
    <row r="1313" spans="1:6" ht="15.75" thickBot="1" x14ac:dyDescent="0.3">
      <c r="A1313" s="1" t="s">
        <v>1389</v>
      </c>
      <c r="B1313" s="1" t="s">
        <v>1353</v>
      </c>
      <c r="C1313" s="5">
        <v>207.1</v>
      </c>
      <c r="D1313" s="5">
        <v>-3.9</v>
      </c>
      <c r="E1313" s="5">
        <v>-1.85</v>
      </c>
      <c r="F1313" s="5">
        <v>377</v>
      </c>
    </row>
    <row r="1314" spans="1:6" ht="15.75" thickBot="1" x14ac:dyDescent="0.3">
      <c r="A1314" s="1" t="s">
        <v>1390</v>
      </c>
      <c r="B1314" s="1" t="s">
        <v>1306</v>
      </c>
      <c r="C1314" s="9">
        <v>462</v>
      </c>
      <c r="D1314" s="9">
        <v>23.3</v>
      </c>
      <c r="E1314" s="9">
        <v>5.31</v>
      </c>
      <c r="F1314" s="9">
        <v>370</v>
      </c>
    </row>
    <row r="1315" spans="1:6" ht="15.75" thickBot="1" x14ac:dyDescent="0.3">
      <c r="A1315" s="1" t="s">
        <v>1391</v>
      </c>
      <c r="B1315" s="1" t="s">
        <v>1310</v>
      </c>
      <c r="C1315" s="5">
        <v>237.15</v>
      </c>
      <c r="D1315" s="5">
        <v>4.45</v>
      </c>
      <c r="E1315" s="5">
        <v>1.91</v>
      </c>
      <c r="F1315" s="5">
        <v>348</v>
      </c>
    </row>
    <row r="1316" spans="1:6" ht="15.75" thickBot="1" x14ac:dyDescent="0.3">
      <c r="A1316" s="1" t="s">
        <v>1392</v>
      </c>
      <c r="B1316" s="1" t="s">
        <v>1310</v>
      </c>
      <c r="C1316" s="9">
        <v>247.2</v>
      </c>
      <c r="D1316" s="9">
        <v>6.2</v>
      </c>
      <c r="E1316" s="9">
        <v>2.57</v>
      </c>
      <c r="F1316" s="9">
        <v>344</v>
      </c>
    </row>
    <row r="1317" spans="1:6" ht="15.75" thickBot="1" x14ac:dyDescent="0.3">
      <c r="A1317" s="1" t="s">
        <v>1393</v>
      </c>
      <c r="B1317" s="1" t="s">
        <v>1308</v>
      </c>
      <c r="C1317" s="5">
        <v>14</v>
      </c>
      <c r="D1317" s="5">
        <v>-0.45</v>
      </c>
      <c r="E1317" s="5">
        <v>-3.11</v>
      </c>
      <c r="F1317" s="5">
        <v>314</v>
      </c>
    </row>
    <row r="1318" spans="1:6" ht="15.75" thickBot="1" x14ac:dyDescent="0.3">
      <c r="A1318" s="1" t="s">
        <v>1394</v>
      </c>
      <c r="B1318" s="1" t="s">
        <v>1310</v>
      </c>
      <c r="C1318" s="5">
        <v>164.5</v>
      </c>
      <c r="D1318" s="5">
        <v>3.45</v>
      </c>
      <c r="E1318" s="5">
        <v>2.14</v>
      </c>
      <c r="F1318" s="5">
        <v>294</v>
      </c>
    </row>
    <row r="1319" spans="1:6" ht="15.75" thickBot="1" x14ac:dyDescent="0.3">
      <c r="A1319" s="1" t="s">
        <v>1395</v>
      </c>
      <c r="B1319" s="1" t="s">
        <v>1310</v>
      </c>
      <c r="C1319" s="5">
        <v>112.55</v>
      </c>
      <c r="D1319" s="5">
        <v>-1.5</v>
      </c>
      <c r="E1319" s="5">
        <v>-1.32</v>
      </c>
      <c r="F1319" s="5">
        <v>290</v>
      </c>
    </row>
    <row r="1320" spans="1:6" ht="15.75" thickBot="1" x14ac:dyDescent="0.3">
      <c r="A1320" s="1" t="s">
        <v>1396</v>
      </c>
      <c r="B1320" s="1" t="s">
        <v>1310</v>
      </c>
      <c r="C1320" s="9">
        <v>119.7</v>
      </c>
      <c r="D1320" s="9">
        <v>1.25</v>
      </c>
      <c r="E1320" s="9">
        <v>1.06</v>
      </c>
      <c r="F1320" s="9">
        <v>269</v>
      </c>
    </row>
    <row r="1321" spans="1:6" ht="15.75" thickBot="1" x14ac:dyDescent="0.3">
      <c r="A1321" s="1" t="s">
        <v>1397</v>
      </c>
      <c r="B1321" s="1" t="s">
        <v>1310</v>
      </c>
      <c r="C1321" s="9">
        <v>611.79999999999995</v>
      </c>
      <c r="D1321" s="9">
        <v>12.65</v>
      </c>
      <c r="E1321" s="9">
        <v>2.11</v>
      </c>
      <c r="F1321" s="9">
        <v>264</v>
      </c>
    </row>
    <row r="1322" spans="1:6" ht="15.75" thickBot="1" x14ac:dyDescent="0.3">
      <c r="A1322" s="1" t="s">
        <v>1398</v>
      </c>
      <c r="B1322" s="1" t="s">
        <v>1310</v>
      </c>
      <c r="C1322" s="9">
        <v>192.8</v>
      </c>
      <c r="D1322" s="9">
        <v>-0.4</v>
      </c>
      <c r="E1322" s="9">
        <v>-0.21</v>
      </c>
      <c r="F1322" s="9">
        <v>252</v>
      </c>
    </row>
    <row r="1323" spans="1:6" ht="15.75" thickBot="1" x14ac:dyDescent="0.3">
      <c r="A1323" s="1" t="s">
        <v>1399</v>
      </c>
      <c r="B1323" s="1" t="s">
        <v>1310</v>
      </c>
      <c r="C1323" s="5">
        <v>281.45</v>
      </c>
      <c r="D1323" s="5">
        <v>-1.7</v>
      </c>
      <c r="E1323" s="5">
        <v>-0.6</v>
      </c>
      <c r="F1323" s="5">
        <v>238</v>
      </c>
    </row>
    <row r="1324" spans="1:6" ht="15.75" thickBot="1" x14ac:dyDescent="0.3">
      <c r="A1324" s="1" t="s">
        <v>1400</v>
      </c>
      <c r="B1324" s="1" t="s">
        <v>1308</v>
      </c>
      <c r="C1324" s="9">
        <v>233.05</v>
      </c>
      <c r="D1324" s="9">
        <v>0.65</v>
      </c>
      <c r="E1324" s="9">
        <v>0.28000000000000003</v>
      </c>
      <c r="F1324" s="9">
        <v>236</v>
      </c>
    </row>
    <row r="1325" spans="1:6" ht="15.75" thickBot="1" x14ac:dyDescent="0.3">
      <c r="A1325" s="1" t="s">
        <v>1401</v>
      </c>
      <c r="B1325" s="1" t="s">
        <v>1310</v>
      </c>
      <c r="C1325" s="9">
        <v>94.4</v>
      </c>
      <c r="D1325" s="9">
        <v>2.4</v>
      </c>
      <c r="E1325" s="9">
        <v>2.61</v>
      </c>
      <c r="F1325" s="9">
        <v>235</v>
      </c>
    </row>
    <row r="1326" spans="1:6" ht="15.75" thickBot="1" x14ac:dyDescent="0.3">
      <c r="A1326" s="1" t="s">
        <v>1402</v>
      </c>
      <c r="B1326" s="1" t="s">
        <v>1310</v>
      </c>
      <c r="C1326" s="9">
        <v>10.8</v>
      </c>
      <c r="D1326" s="9">
        <v>-0.15</v>
      </c>
      <c r="E1326" s="9">
        <v>-1.37</v>
      </c>
      <c r="F1326" s="9">
        <v>214</v>
      </c>
    </row>
    <row r="1327" spans="1:6" ht="15.75" thickBot="1" x14ac:dyDescent="0.3">
      <c r="A1327" s="1" t="s">
        <v>1403</v>
      </c>
      <c r="B1327" s="1" t="s">
        <v>1306</v>
      </c>
      <c r="C1327" s="5">
        <v>145.44999999999999</v>
      </c>
      <c r="D1327" s="5">
        <v>-0.6</v>
      </c>
      <c r="E1327" s="5">
        <v>-0.41</v>
      </c>
      <c r="F1327" s="5">
        <v>213</v>
      </c>
    </row>
    <row r="1328" spans="1:6" ht="15.75" thickBot="1" x14ac:dyDescent="0.3">
      <c r="A1328" s="1" t="s">
        <v>1404</v>
      </c>
      <c r="B1328" s="1" t="s">
        <v>1308</v>
      </c>
      <c r="C1328" s="9">
        <v>92.05</v>
      </c>
      <c r="D1328" s="9">
        <v>-1.95</v>
      </c>
      <c r="E1328" s="9">
        <v>-2.0699999999999998</v>
      </c>
      <c r="F1328" s="9">
        <v>213</v>
      </c>
    </row>
    <row r="1329" spans="1:6" ht="15.75" thickBot="1" x14ac:dyDescent="0.3">
      <c r="A1329" s="1" t="s">
        <v>1405</v>
      </c>
      <c r="B1329" s="1" t="s">
        <v>1308</v>
      </c>
      <c r="C1329" s="9">
        <v>141.9</v>
      </c>
      <c r="D1329" s="9">
        <v>23.65</v>
      </c>
      <c r="E1329" s="9">
        <v>20</v>
      </c>
      <c r="F1329" s="9">
        <v>210</v>
      </c>
    </row>
    <row r="1330" spans="1:6" ht="15.75" thickBot="1" x14ac:dyDescent="0.3">
      <c r="A1330" s="1" t="s">
        <v>1406</v>
      </c>
      <c r="B1330" s="1" t="s">
        <v>1310</v>
      </c>
      <c r="C1330" s="5">
        <v>38</v>
      </c>
      <c r="D1330" s="5">
        <v>0.6</v>
      </c>
      <c r="E1330" s="5">
        <v>1.6</v>
      </c>
      <c r="F1330" s="5">
        <v>210</v>
      </c>
    </row>
    <row r="1331" spans="1:6" ht="15.75" thickBot="1" x14ac:dyDescent="0.3">
      <c r="A1331" s="1" t="s">
        <v>1407</v>
      </c>
      <c r="B1331" s="1" t="s">
        <v>1310</v>
      </c>
      <c r="C1331" s="9">
        <v>87.35</v>
      </c>
      <c r="D1331" s="9">
        <v>0.45</v>
      </c>
      <c r="E1331" s="9">
        <v>0.52</v>
      </c>
      <c r="F1331" s="9">
        <v>209</v>
      </c>
    </row>
    <row r="1332" spans="1:6" ht="15.75" thickBot="1" x14ac:dyDescent="0.3">
      <c r="A1332" s="1" t="s">
        <v>1408</v>
      </c>
      <c r="B1332" s="1" t="s">
        <v>1308</v>
      </c>
      <c r="C1332" s="5">
        <v>277.64999999999998</v>
      </c>
      <c r="D1332" s="5">
        <v>13.2</v>
      </c>
      <c r="E1332" s="5">
        <v>4.99</v>
      </c>
      <c r="F1332" s="5">
        <v>208</v>
      </c>
    </row>
    <row r="1333" spans="1:6" ht="15.75" thickBot="1" x14ac:dyDescent="0.3">
      <c r="A1333" s="1" t="s">
        <v>1409</v>
      </c>
      <c r="B1333" s="1" t="s">
        <v>1310</v>
      </c>
      <c r="C1333" s="9">
        <v>133.55000000000001</v>
      </c>
      <c r="D1333" s="9">
        <v>-3.35</v>
      </c>
      <c r="E1333" s="9">
        <v>-2.4500000000000002</v>
      </c>
      <c r="F1333" s="9">
        <v>206</v>
      </c>
    </row>
    <row r="1334" spans="1:6" ht="15.75" thickBot="1" x14ac:dyDescent="0.3">
      <c r="A1334" s="1" t="s">
        <v>1410</v>
      </c>
      <c r="B1334" s="1" t="s">
        <v>1308</v>
      </c>
      <c r="C1334" s="9">
        <v>184</v>
      </c>
      <c r="D1334" s="9">
        <v>1.05</v>
      </c>
      <c r="E1334" s="9">
        <v>0.56999999999999995</v>
      </c>
      <c r="F1334" s="9">
        <v>204</v>
      </c>
    </row>
    <row r="1335" spans="1:6" ht="15.75" thickBot="1" x14ac:dyDescent="0.3">
      <c r="A1335" s="1" t="s">
        <v>1411</v>
      </c>
      <c r="B1335" s="1" t="s">
        <v>1310</v>
      </c>
      <c r="C1335" s="5">
        <v>187</v>
      </c>
      <c r="D1335" s="5">
        <v>0</v>
      </c>
      <c r="E1335" s="5">
        <v>0</v>
      </c>
      <c r="F1335" s="5">
        <v>194</v>
      </c>
    </row>
    <row r="1336" spans="1:6" ht="15.75" thickBot="1" x14ac:dyDescent="0.3">
      <c r="A1336" s="1" t="s">
        <v>1412</v>
      </c>
      <c r="B1336" s="1" t="s">
        <v>1310</v>
      </c>
      <c r="C1336" s="5">
        <v>135.5</v>
      </c>
      <c r="D1336" s="5">
        <v>0.5</v>
      </c>
      <c r="E1336" s="5">
        <v>0.37</v>
      </c>
      <c r="F1336" s="5">
        <v>192</v>
      </c>
    </row>
    <row r="1337" spans="1:6" ht="15.75" thickBot="1" x14ac:dyDescent="0.3">
      <c r="A1337" s="1" t="s">
        <v>1413</v>
      </c>
      <c r="B1337" s="1" t="s">
        <v>1310</v>
      </c>
      <c r="C1337" s="5">
        <v>132.1</v>
      </c>
      <c r="D1337" s="5">
        <v>-5.3</v>
      </c>
      <c r="E1337" s="5">
        <v>-3.86</v>
      </c>
      <c r="F1337" s="5">
        <v>192</v>
      </c>
    </row>
    <row r="1338" spans="1:6" ht="15.75" thickBot="1" x14ac:dyDescent="0.3">
      <c r="A1338" s="1" t="s">
        <v>1414</v>
      </c>
      <c r="B1338" s="1" t="s">
        <v>1310</v>
      </c>
      <c r="C1338" s="9">
        <v>429.8</v>
      </c>
      <c r="D1338" s="9">
        <v>-22.6</v>
      </c>
      <c r="E1338" s="9">
        <v>-5</v>
      </c>
      <c r="F1338" s="9">
        <v>186</v>
      </c>
    </row>
    <row r="1339" spans="1:6" ht="15.75" thickBot="1" x14ac:dyDescent="0.3">
      <c r="A1339" s="1" t="s">
        <v>1415</v>
      </c>
      <c r="B1339" s="1" t="s">
        <v>1310</v>
      </c>
      <c r="C1339" s="9">
        <v>103.15</v>
      </c>
      <c r="D1339" s="9">
        <v>1.95</v>
      </c>
      <c r="E1339" s="9">
        <v>1.93</v>
      </c>
      <c r="F1339" s="9">
        <v>178</v>
      </c>
    </row>
    <row r="1340" spans="1:6" ht="15.75" thickBot="1" x14ac:dyDescent="0.3">
      <c r="A1340" s="1" t="s">
        <v>1416</v>
      </c>
      <c r="B1340" s="1" t="s">
        <v>1310</v>
      </c>
      <c r="C1340" s="9">
        <v>189.45</v>
      </c>
      <c r="D1340" s="9">
        <v>2.4</v>
      </c>
      <c r="E1340" s="9">
        <v>1.28</v>
      </c>
      <c r="F1340" s="9">
        <v>160</v>
      </c>
    </row>
    <row r="1341" spans="1:6" ht="15.75" thickBot="1" x14ac:dyDescent="0.3">
      <c r="A1341" s="1" t="s">
        <v>1417</v>
      </c>
      <c r="B1341" s="1" t="s">
        <v>1310</v>
      </c>
      <c r="C1341" s="5">
        <v>61.1</v>
      </c>
      <c r="D1341" s="5">
        <v>0.8</v>
      </c>
      <c r="E1341" s="5">
        <v>1.33</v>
      </c>
      <c r="F1341" s="5">
        <v>147</v>
      </c>
    </row>
    <row r="1342" spans="1:6" ht="15.75" thickBot="1" x14ac:dyDescent="0.3">
      <c r="A1342" s="1" t="s">
        <v>1418</v>
      </c>
      <c r="B1342" s="1" t="s">
        <v>1310</v>
      </c>
      <c r="C1342" s="9">
        <v>260</v>
      </c>
      <c r="D1342" s="9">
        <v>3.15</v>
      </c>
      <c r="E1342" s="9">
        <v>1.23</v>
      </c>
      <c r="F1342" s="9">
        <v>146</v>
      </c>
    </row>
    <row r="1343" spans="1:6" ht="15.75" thickBot="1" x14ac:dyDescent="0.3">
      <c r="A1343" s="1" t="s">
        <v>1419</v>
      </c>
      <c r="B1343" s="1" t="s">
        <v>1310</v>
      </c>
      <c r="C1343" s="5">
        <v>229.95</v>
      </c>
      <c r="D1343" s="5">
        <v>0.95</v>
      </c>
      <c r="E1343" s="5">
        <v>0.41</v>
      </c>
      <c r="F1343" s="5">
        <v>137</v>
      </c>
    </row>
    <row r="1344" spans="1:6" ht="15.75" thickBot="1" x14ac:dyDescent="0.3">
      <c r="A1344" s="1" t="s">
        <v>1420</v>
      </c>
      <c r="B1344" s="1" t="s">
        <v>1310</v>
      </c>
      <c r="C1344" s="5">
        <v>53.6</v>
      </c>
      <c r="D1344" s="5">
        <v>1.1000000000000001</v>
      </c>
      <c r="E1344" s="5">
        <v>2.1</v>
      </c>
      <c r="F1344" s="5">
        <v>132</v>
      </c>
    </row>
    <row r="1345" spans="1:6" ht="15.75" thickBot="1" x14ac:dyDescent="0.3">
      <c r="A1345" s="1" t="s">
        <v>1421</v>
      </c>
      <c r="B1345" s="1" t="s">
        <v>1310</v>
      </c>
      <c r="C1345" s="9">
        <v>90.7</v>
      </c>
      <c r="D1345" s="9">
        <v>-0.1</v>
      </c>
      <c r="E1345" s="9">
        <v>-0.11</v>
      </c>
      <c r="F1345" s="9">
        <v>132</v>
      </c>
    </row>
    <row r="1346" spans="1:6" ht="15.75" thickBot="1" x14ac:dyDescent="0.3">
      <c r="A1346" s="1" t="s">
        <v>1422</v>
      </c>
      <c r="B1346" s="1" t="s">
        <v>1310</v>
      </c>
      <c r="C1346" s="9">
        <v>100</v>
      </c>
      <c r="D1346" s="9">
        <v>0.2</v>
      </c>
      <c r="E1346" s="9">
        <v>0.2</v>
      </c>
      <c r="F1346" s="9">
        <v>129</v>
      </c>
    </row>
    <row r="1347" spans="1:6" ht="15.75" thickBot="1" x14ac:dyDescent="0.3">
      <c r="A1347" s="1" t="s">
        <v>1423</v>
      </c>
      <c r="B1347" s="1" t="s">
        <v>1308</v>
      </c>
      <c r="C1347" s="5">
        <v>94.8</v>
      </c>
      <c r="D1347" s="5">
        <v>-0.9</v>
      </c>
      <c r="E1347" s="5">
        <v>-0.94</v>
      </c>
      <c r="F1347" s="5">
        <v>127</v>
      </c>
    </row>
    <row r="1348" spans="1:6" ht="15.75" thickBot="1" x14ac:dyDescent="0.3">
      <c r="A1348" s="1" t="s">
        <v>1424</v>
      </c>
      <c r="B1348" s="1" t="s">
        <v>1306</v>
      </c>
      <c r="C1348" s="9">
        <v>99.85</v>
      </c>
      <c r="D1348" s="9">
        <v>-6.15</v>
      </c>
      <c r="E1348" s="9">
        <v>-5.8</v>
      </c>
      <c r="F1348" s="9">
        <v>124</v>
      </c>
    </row>
    <row r="1349" spans="1:6" ht="15.75" thickBot="1" x14ac:dyDescent="0.3">
      <c r="A1349" s="1" t="s">
        <v>1425</v>
      </c>
      <c r="B1349" s="1" t="s">
        <v>1310</v>
      </c>
      <c r="C1349" s="9">
        <v>48.8</v>
      </c>
      <c r="D1349" s="9">
        <v>2.2999999999999998</v>
      </c>
      <c r="E1349" s="9">
        <v>4.95</v>
      </c>
      <c r="F1349" s="9">
        <v>122</v>
      </c>
    </row>
    <row r="1350" spans="1:6" ht="15.75" thickBot="1" x14ac:dyDescent="0.3">
      <c r="A1350" s="1" t="s">
        <v>1426</v>
      </c>
      <c r="B1350" s="1" t="s">
        <v>1310</v>
      </c>
      <c r="C1350" s="5">
        <v>73.849999999999994</v>
      </c>
      <c r="D1350" s="5">
        <v>-1.8</v>
      </c>
      <c r="E1350" s="5">
        <v>-2.38</v>
      </c>
      <c r="F1350" s="5">
        <v>121</v>
      </c>
    </row>
    <row r="1351" spans="1:6" ht="15.75" thickBot="1" x14ac:dyDescent="0.3">
      <c r="A1351" s="1" t="s">
        <v>1427</v>
      </c>
      <c r="B1351" s="1" t="s">
        <v>1310</v>
      </c>
      <c r="C1351" s="5">
        <v>49.6</v>
      </c>
      <c r="D1351" s="5">
        <v>-1.7</v>
      </c>
      <c r="E1351" s="5">
        <v>-3.31</v>
      </c>
      <c r="F1351" s="5">
        <v>119</v>
      </c>
    </row>
    <row r="1352" spans="1:6" ht="15.75" thickBot="1" x14ac:dyDescent="0.3">
      <c r="A1352" s="1" t="s">
        <v>1428</v>
      </c>
      <c r="B1352" s="1" t="s">
        <v>1310</v>
      </c>
      <c r="C1352" s="9">
        <v>385</v>
      </c>
      <c r="D1352" s="9">
        <v>0</v>
      </c>
      <c r="E1352" s="9">
        <v>0</v>
      </c>
      <c r="F1352" s="9">
        <v>118</v>
      </c>
    </row>
    <row r="1353" spans="1:6" ht="15.75" thickBot="1" x14ac:dyDescent="0.3">
      <c r="A1353" s="1" t="s">
        <v>1429</v>
      </c>
      <c r="B1353" s="1" t="s">
        <v>1358</v>
      </c>
      <c r="C1353" s="5">
        <v>19.75</v>
      </c>
      <c r="D1353" s="5">
        <v>-0.5</v>
      </c>
      <c r="E1353" s="5">
        <v>-2.4700000000000002</v>
      </c>
      <c r="F1353" s="5">
        <v>115</v>
      </c>
    </row>
    <row r="1354" spans="1:6" ht="15.75" thickBot="1" x14ac:dyDescent="0.3">
      <c r="A1354" s="1" t="s">
        <v>1430</v>
      </c>
      <c r="B1354" s="1" t="s">
        <v>1310</v>
      </c>
      <c r="C1354" s="9">
        <v>59.2</v>
      </c>
      <c r="D1354" s="9">
        <v>-0.8</v>
      </c>
      <c r="E1354" s="9">
        <v>-1.33</v>
      </c>
      <c r="F1354" s="9">
        <v>111</v>
      </c>
    </row>
    <row r="1355" spans="1:6" ht="15.75" thickBot="1" x14ac:dyDescent="0.3">
      <c r="A1355" s="1" t="s">
        <v>1431</v>
      </c>
      <c r="B1355" s="1" t="s">
        <v>1310</v>
      </c>
      <c r="C1355" s="9">
        <v>196.6</v>
      </c>
      <c r="D1355" s="9">
        <v>7.7</v>
      </c>
      <c r="E1355" s="9">
        <v>4.08</v>
      </c>
      <c r="F1355" s="9">
        <v>108</v>
      </c>
    </row>
    <row r="1356" spans="1:6" ht="15.75" thickBot="1" x14ac:dyDescent="0.3">
      <c r="A1356" s="1" t="s">
        <v>1432</v>
      </c>
      <c r="B1356" s="1" t="s">
        <v>1310</v>
      </c>
      <c r="C1356" s="5">
        <v>138</v>
      </c>
      <c r="D1356" s="5">
        <v>0.45</v>
      </c>
      <c r="E1356" s="5">
        <v>0.33</v>
      </c>
      <c r="F1356" s="5">
        <v>106</v>
      </c>
    </row>
    <row r="1357" spans="1:6" ht="15.75" thickBot="1" x14ac:dyDescent="0.3">
      <c r="A1357" s="1" t="s">
        <v>1433</v>
      </c>
      <c r="B1357" s="1" t="s">
        <v>1310</v>
      </c>
      <c r="C1357" s="5">
        <v>82.95</v>
      </c>
      <c r="D1357" s="5">
        <v>3.95</v>
      </c>
      <c r="E1357" s="5">
        <v>5</v>
      </c>
      <c r="F1357" s="5">
        <v>104</v>
      </c>
    </row>
    <row r="1358" spans="1:6" ht="15.75" thickBot="1" x14ac:dyDescent="0.3">
      <c r="A1358" s="1" t="s">
        <v>1434</v>
      </c>
      <c r="B1358" s="1" t="s">
        <v>1310</v>
      </c>
      <c r="C1358" s="9">
        <v>181.65</v>
      </c>
      <c r="D1358" s="9">
        <v>8.65</v>
      </c>
      <c r="E1358" s="9">
        <v>5</v>
      </c>
      <c r="F1358" s="9">
        <v>104</v>
      </c>
    </row>
    <row r="1359" spans="1:6" ht="15.75" thickBot="1" x14ac:dyDescent="0.3">
      <c r="A1359" s="1" t="s">
        <v>1435</v>
      </c>
      <c r="B1359" s="1" t="s">
        <v>1310</v>
      </c>
      <c r="C1359" s="5">
        <v>72</v>
      </c>
      <c r="D1359" s="5">
        <v>2.8</v>
      </c>
      <c r="E1359" s="5">
        <v>4.05</v>
      </c>
      <c r="F1359" s="5">
        <v>95</v>
      </c>
    </row>
    <row r="1360" spans="1:6" ht="15.75" thickBot="1" x14ac:dyDescent="0.3">
      <c r="A1360" s="1" t="s">
        <v>1436</v>
      </c>
      <c r="B1360" s="1" t="s">
        <v>1310</v>
      </c>
      <c r="C1360" s="9">
        <v>140</v>
      </c>
      <c r="D1360" s="9">
        <v>-1.1000000000000001</v>
      </c>
      <c r="E1360" s="9">
        <v>-0.78</v>
      </c>
      <c r="F1360" s="9">
        <v>88</v>
      </c>
    </row>
    <row r="1361" spans="1:6" ht="15.75" thickBot="1" x14ac:dyDescent="0.3">
      <c r="A1361" s="1" t="s">
        <v>1437</v>
      </c>
      <c r="B1361" s="1" t="s">
        <v>1310</v>
      </c>
      <c r="C1361" s="5">
        <v>78.5</v>
      </c>
      <c r="D1361" s="5">
        <v>-4.8</v>
      </c>
      <c r="E1361" s="5">
        <v>-5.76</v>
      </c>
      <c r="F1361" s="5">
        <v>88</v>
      </c>
    </row>
    <row r="1362" spans="1:6" ht="15.75" thickBot="1" x14ac:dyDescent="0.3">
      <c r="A1362" s="1" t="s">
        <v>1438</v>
      </c>
      <c r="B1362" s="1" t="s">
        <v>1353</v>
      </c>
      <c r="C1362" s="5">
        <v>19.75</v>
      </c>
      <c r="D1362" s="5">
        <v>0.6</v>
      </c>
      <c r="E1362" s="5">
        <v>3.13</v>
      </c>
      <c r="F1362" s="5">
        <v>84</v>
      </c>
    </row>
    <row r="1363" spans="1:6" ht="15.75" thickBot="1" x14ac:dyDescent="0.3">
      <c r="A1363" s="1" t="s">
        <v>1439</v>
      </c>
      <c r="B1363" s="1" t="s">
        <v>1306</v>
      </c>
      <c r="C1363" s="9">
        <v>72.650000000000006</v>
      </c>
      <c r="D1363" s="9">
        <v>0.3</v>
      </c>
      <c r="E1363" s="9">
        <v>0.41</v>
      </c>
      <c r="F1363" s="9">
        <v>79</v>
      </c>
    </row>
    <row r="1364" spans="1:6" ht="15.75" thickBot="1" x14ac:dyDescent="0.3">
      <c r="A1364" s="1" t="s">
        <v>1440</v>
      </c>
      <c r="B1364" s="1" t="s">
        <v>1308</v>
      </c>
      <c r="C1364" s="5">
        <v>19.100000000000001</v>
      </c>
      <c r="D1364" s="5">
        <v>-0.2</v>
      </c>
      <c r="E1364" s="5">
        <v>-1.04</v>
      </c>
      <c r="F1364" s="5">
        <v>78</v>
      </c>
    </row>
    <row r="1365" spans="1:6" ht="15.75" thickBot="1" x14ac:dyDescent="0.3">
      <c r="A1365" s="1" t="s">
        <v>1441</v>
      </c>
      <c r="B1365" s="1" t="s">
        <v>1310</v>
      </c>
      <c r="C1365" s="5">
        <v>44.2</v>
      </c>
      <c r="D1365" s="5">
        <v>-0.6</v>
      </c>
      <c r="E1365" s="5">
        <v>-1.34</v>
      </c>
      <c r="F1365" s="5">
        <v>78</v>
      </c>
    </row>
    <row r="1366" spans="1:6" ht="15.75" thickBot="1" x14ac:dyDescent="0.3">
      <c r="A1366" s="1" t="s">
        <v>1442</v>
      </c>
      <c r="B1366" s="1" t="s">
        <v>1318</v>
      </c>
      <c r="C1366" s="5">
        <v>4</v>
      </c>
      <c r="D1366" s="5">
        <v>-0.25</v>
      </c>
      <c r="E1366" s="5">
        <v>-5.88</v>
      </c>
      <c r="F1366" s="5">
        <v>76</v>
      </c>
    </row>
    <row r="1367" spans="1:6" ht="15.75" thickBot="1" x14ac:dyDescent="0.3">
      <c r="A1367" s="1" t="s">
        <v>1443</v>
      </c>
      <c r="B1367" s="1" t="s">
        <v>1308</v>
      </c>
      <c r="C1367" s="9">
        <v>62.5</v>
      </c>
      <c r="D1367" s="9">
        <v>5.5</v>
      </c>
      <c r="E1367" s="9">
        <v>9.65</v>
      </c>
      <c r="F1367" s="9">
        <v>72</v>
      </c>
    </row>
    <row r="1368" spans="1:6" ht="15.75" thickBot="1" x14ac:dyDescent="0.3">
      <c r="A1368" s="1" t="s">
        <v>1444</v>
      </c>
      <c r="B1368" s="1" t="s">
        <v>1308</v>
      </c>
      <c r="C1368" s="5">
        <v>7.05</v>
      </c>
      <c r="D1368" s="5">
        <v>0.05</v>
      </c>
      <c r="E1368" s="5">
        <v>0.71</v>
      </c>
      <c r="F1368" s="5">
        <v>71</v>
      </c>
    </row>
    <row r="1369" spans="1:6" ht="15.75" thickBot="1" x14ac:dyDescent="0.3">
      <c r="A1369" s="1" t="s">
        <v>1445</v>
      </c>
      <c r="B1369" s="1" t="s">
        <v>1310</v>
      </c>
      <c r="C1369" s="9">
        <v>55.15</v>
      </c>
      <c r="D1369" s="9">
        <v>-1.5</v>
      </c>
      <c r="E1369" s="9">
        <v>-2.65</v>
      </c>
      <c r="F1369" s="9">
        <v>67</v>
      </c>
    </row>
    <row r="1370" spans="1:6" ht="15.75" thickBot="1" x14ac:dyDescent="0.3">
      <c r="A1370" s="1" t="s">
        <v>1446</v>
      </c>
      <c r="B1370" s="1" t="s">
        <v>1308</v>
      </c>
      <c r="C1370" s="5">
        <v>62.9</v>
      </c>
      <c r="D1370" s="5">
        <v>2.6</v>
      </c>
      <c r="E1370" s="5">
        <v>4.3099999999999996</v>
      </c>
      <c r="F1370" s="5">
        <v>61</v>
      </c>
    </row>
    <row r="1371" spans="1:6" ht="15.75" thickBot="1" x14ac:dyDescent="0.3">
      <c r="A1371" s="1" t="s">
        <v>1447</v>
      </c>
      <c r="B1371" s="1" t="s">
        <v>1310</v>
      </c>
      <c r="C1371" s="9">
        <v>1</v>
      </c>
      <c r="D1371" s="9">
        <v>0</v>
      </c>
      <c r="E1371" s="9">
        <v>0</v>
      </c>
      <c r="F1371" s="9">
        <v>61</v>
      </c>
    </row>
    <row r="1372" spans="1:6" ht="15.75" thickBot="1" x14ac:dyDescent="0.3">
      <c r="A1372" s="1" t="s">
        <v>1448</v>
      </c>
      <c r="B1372" s="1" t="s">
        <v>1310</v>
      </c>
      <c r="C1372" s="5">
        <v>30</v>
      </c>
      <c r="D1372" s="5">
        <v>-0.75</v>
      </c>
      <c r="E1372" s="5">
        <v>-2.44</v>
      </c>
      <c r="F1372" s="5">
        <v>61</v>
      </c>
    </row>
    <row r="1373" spans="1:6" ht="15.75" thickBot="1" x14ac:dyDescent="0.3">
      <c r="A1373" s="1" t="s">
        <v>1449</v>
      </c>
      <c r="B1373" s="1" t="s">
        <v>1310</v>
      </c>
      <c r="C1373" s="9">
        <v>145.44999999999999</v>
      </c>
      <c r="D1373" s="9">
        <v>-6.1</v>
      </c>
      <c r="E1373" s="9">
        <v>-4.03</v>
      </c>
      <c r="F1373" s="9">
        <v>61</v>
      </c>
    </row>
    <row r="1374" spans="1:6" ht="15.75" thickBot="1" x14ac:dyDescent="0.3">
      <c r="A1374" s="1" t="s">
        <v>1450</v>
      </c>
      <c r="B1374" s="1" t="s">
        <v>1310</v>
      </c>
      <c r="C1374" s="5">
        <v>140.30000000000001</v>
      </c>
      <c r="D1374" s="5">
        <v>0</v>
      </c>
      <c r="E1374" s="5">
        <v>0</v>
      </c>
      <c r="F1374" s="5">
        <v>56</v>
      </c>
    </row>
    <row r="1375" spans="1:6" ht="15.75" thickBot="1" x14ac:dyDescent="0.3">
      <c r="A1375" s="1" t="s">
        <v>1451</v>
      </c>
      <c r="B1375" s="1" t="s">
        <v>1308</v>
      </c>
      <c r="C1375" s="5">
        <v>80.45</v>
      </c>
      <c r="D1375" s="5">
        <v>0.1</v>
      </c>
      <c r="E1375" s="5">
        <v>0.12</v>
      </c>
      <c r="F1375" s="5">
        <v>50</v>
      </c>
    </row>
    <row r="1376" spans="1:6" ht="15.75" thickBot="1" x14ac:dyDescent="0.3">
      <c r="A1376" s="1" t="s">
        <v>1452</v>
      </c>
      <c r="B1376" s="1" t="s">
        <v>1310</v>
      </c>
      <c r="C1376" s="5">
        <v>72</v>
      </c>
      <c r="D1376" s="5">
        <v>-1.25</v>
      </c>
      <c r="E1376" s="5">
        <v>-1.71</v>
      </c>
      <c r="F1376" s="5">
        <v>49</v>
      </c>
    </row>
    <row r="1377" spans="1:6" ht="15.75" thickBot="1" x14ac:dyDescent="0.3">
      <c r="A1377" s="1" t="s">
        <v>1453</v>
      </c>
      <c r="B1377" s="1" t="s">
        <v>1318</v>
      </c>
      <c r="C1377" s="5">
        <v>7.1</v>
      </c>
      <c r="D1377" s="5">
        <v>0.1</v>
      </c>
      <c r="E1377" s="5">
        <v>1.43</v>
      </c>
      <c r="F1377" s="5">
        <v>47</v>
      </c>
    </row>
    <row r="1378" spans="1:6" ht="15.75" thickBot="1" x14ac:dyDescent="0.3">
      <c r="A1378" s="1" t="s">
        <v>1454</v>
      </c>
      <c r="B1378" s="1" t="s">
        <v>1306</v>
      </c>
      <c r="C1378" s="9">
        <v>23.1</v>
      </c>
      <c r="D1378" s="9">
        <v>-0.85</v>
      </c>
      <c r="E1378" s="9">
        <v>-3.55</v>
      </c>
      <c r="F1378" s="9">
        <v>45</v>
      </c>
    </row>
    <row r="1379" spans="1:6" ht="15.75" thickBot="1" x14ac:dyDescent="0.3">
      <c r="A1379" s="1" t="s">
        <v>1455</v>
      </c>
      <c r="B1379" s="1" t="s">
        <v>1310</v>
      </c>
      <c r="C1379" s="9">
        <v>56.25</v>
      </c>
      <c r="D1379" s="9">
        <v>-1.75</v>
      </c>
      <c r="E1379" s="9">
        <v>-3.02</v>
      </c>
      <c r="F1379" s="9">
        <v>41</v>
      </c>
    </row>
    <row r="1380" spans="1:6" ht="15.75" thickBot="1" x14ac:dyDescent="0.3">
      <c r="A1380" s="1" t="s">
        <v>1456</v>
      </c>
      <c r="B1380" s="1" t="s">
        <v>1308</v>
      </c>
      <c r="C1380" s="5">
        <v>33.9</v>
      </c>
      <c r="D1380" s="5">
        <v>-0.4</v>
      </c>
      <c r="E1380" s="5">
        <v>-1.17</v>
      </c>
      <c r="F1380" s="5">
        <v>35</v>
      </c>
    </row>
    <row r="1381" spans="1:6" ht="15.75" thickBot="1" x14ac:dyDescent="0.3">
      <c r="A1381" s="1" t="s">
        <v>1457</v>
      </c>
      <c r="B1381" s="1" t="s">
        <v>1318</v>
      </c>
      <c r="C1381" s="9">
        <v>6.7</v>
      </c>
      <c r="D1381" s="9">
        <v>0.3</v>
      </c>
      <c r="E1381" s="9">
        <v>4.6900000000000004</v>
      </c>
      <c r="F1381" s="9">
        <v>34</v>
      </c>
    </row>
    <row r="1382" spans="1:6" ht="15.75" thickBot="1" x14ac:dyDescent="0.3">
      <c r="A1382" s="1" t="s">
        <v>1458</v>
      </c>
      <c r="B1382" s="1" t="s">
        <v>1310</v>
      </c>
      <c r="C1382" s="5">
        <v>23.5</v>
      </c>
      <c r="D1382" s="5">
        <v>1.2</v>
      </c>
      <c r="E1382" s="5">
        <v>5.38</v>
      </c>
      <c r="F1382" s="5">
        <v>31</v>
      </c>
    </row>
    <row r="1383" spans="1:6" ht="15.75" thickBot="1" x14ac:dyDescent="0.3">
      <c r="A1383" s="1" t="s">
        <v>1459</v>
      </c>
      <c r="B1383" s="1" t="s">
        <v>1353</v>
      </c>
      <c r="C1383" s="5">
        <v>3.95</v>
      </c>
      <c r="D1383" s="5">
        <v>0.1</v>
      </c>
      <c r="E1383" s="5">
        <v>2.6</v>
      </c>
      <c r="F1383" s="5">
        <v>29</v>
      </c>
    </row>
    <row r="1384" spans="1:6" ht="15.75" thickBot="1" x14ac:dyDescent="0.3">
      <c r="A1384" s="1" t="s">
        <v>1460</v>
      </c>
      <c r="B1384" s="1" t="s">
        <v>1310</v>
      </c>
      <c r="C1384" s="9">
        <v>98.5</v>
      </c>
      <c r="D1384" s="9">
        <v>3</v>
      </c>
      <c r="E1384" s="9">
        <v>3.14</v>
      </c>
      <c r="F1384" s="9">
        <v>28</v>
      </c>
    </row>
    <row r="1385" spans="1:6" ht="15.75" thickBot="1" x14ac:dyDescent="0.3">
      <c r="A1385" s="1" t="s">
        <v>1461</v>
      </c>
      <c r="B1385" s="1" t="s">
        <v>1318</v>
      </c>
      <c r="C1385" s="5">
        <v>17.75</v>
      </c>
      <c r="D1385" s="5">
        <v>0.05</v>
      </c>
      <c r="E1385" s="5">
        <v>0.28000000000000003</v>
      </c>
      <c r="F1385" s="5">
        <v>28</v>
      </c>
    </row>
    <row r="1386" spans="1:6" ht="15.75" thickBot="1" x14ac:dyDescent="0.3">
      <c r="A1386" s="1" t="s">
        <v>1462</v>
      </c>
      <c r="B1386" s="1" t="s">
        <v>1310</v>
      </c>
      <c r="C1386" s="5">
        <v>120</v>
      </c>
      <c r="D1386" s="5">
        <v>-2</v>
      </c>
      <c r="E1386" s="5">
        <v>-1.64</v>
      </c>
      <c r="F1386" s="5">
        <v>27</v>
      </c>
    </row>
    <row r="1387" spans="1:6" ht="15.75" thickBot="1" x14ac:dyDescent="0.3">
      <c r="A1387" s="1" t="s">
        <v>1463</v>
      </c>
      <c r="B1387" s="1" t="s">
        <v>1310</v>
      </c>
      <c r="C1387" s="5">
        <v>61.75</v>
      </c>
      <c r="D1387" s="5">
        <v>4.3499999999999996</v>
      </c>
      <c r="E1387" s="5">
        <v>7.58</v>
      </c>
      <c r="F1387" s="5">
        <v>25</v>
      </c>
    </row>
    <row r="1388" spans="1:6" ht="15.75" thickBot="1" x14ac:dyDescent="0.3">
      <c r="A1388" s="1" t="s">
        <v>1464</v>
      </c>
      <c r="B1388" s="1" t="s">
        <v>1308</v>
      </c>
      <c r="C1388" s="9">
        <v>17.600000000000001</v>
      </c>
      <c r="D1388" s="9">
        <v>0.25</v>
      </c>
      <c r="E1388" s="9">
        <v>1.44</v>
      </c>
      <c r="F1388" s="9">
        <v>23</v>
      </c>
    </row>
    <row r="1389" spans="1:6" ht="15.75" thickBot="1" x14ac:dyDescent="0.3">
      <c r="A1389" s="1" t="s">
        <v>1465</v>
      </c>
      <c r="B1389" s="1" t="s">
        <v>1310</v>
      </c>
      <c r="C1389" s="9">
        <v>27.55</v>
      </c>
      <c r="D1389" s="9">
        <v>-0.9</v>
      </c>
      <c r="E1389" s="9">
        <v>-3.16</v>
      </c>
      <c r="F1389" s="9">
        <v>17</v>
      </c>
    </row>
    <row r="1390" spans="1:6" ht="15.75" thickBot="1" x14ac:dyDescent="0.3">
      <c r="A1390" s="1" t="s">
        <v>1466</v>
      </c>
      <c r="B1390" s="1" t="s">
        <v>1358</v>
      </c>
      <c r="C1390" s="5">
        <v>5.45</v>
      </c>
      <c r="D1390" s="5">
        <v>-0.25</v>
      </c>
      <c r="E1390" s="5">
        <v>-4.3899999999999997</v>
      </c>
      <c r="F1390" s="5">
        <v>3</v>
      </c>
    </row>
    <row r="1391" spans="1:6" ht="15.75" thickBot="1" x14ac:dyDescent="0.3">
      <c r="C1391" t="s">
        <v>1467</v>
      </c>
    </row>
    <row r="1392" spans="1:6" ht="26.25" thickBot="1" x14ac:dyDescent="0.3">
      <c r="A1392" s="1" t="s">
        <v>0</v>
      </c>
      <c r="B1392" s="1" t="s">
        <v>1</v>
      </c>
      <c r="C1392" s="2" t="s">
        <v>2</v>
      </c>
      <c r="D1392" s="1" t="s">
        <v>3</v>
      </c>
      <c r="E1392" s="1" t="s">
        <v>4</v>
      </c>
      <c r="F1392" s="1" t="s">
        <v>5</v>
      </c>
    </row>
    <row r="1393" spans="1:6" ht="15.75" thickBot="1" x14ac:dyDescent="0.3">
      <c r="A1393" s="1" t="s">
        <v>1468</v>
      </c>
      <c r="B1393" s="1" t="s">
        <v>1469</v>
      </c>
      <c r="C1393" s="7">
        <v>2400.6999999999998</v>
      </c>
      <c r="D1393" s="7">
        <v>6.3</v>
      </c>
      <c r="E1393" s="7">
        <v>0.26</v>
      </c>
      <c r="F1393" s="8">
        <v>1624280</v>
      </c>
    </row>
    <row r="1394" spans="1:6" ht="15.75" thickBot="1" x14ac:dyDescent="0.3">
      <c r="A1394" s="1" t="s">
        <v>1470</v>
      </c>
      <c r="B1394" s="1" t="s">
        <v>1469</v>
      </c>
      <c r="C1394" s="3">
        <v>192</v>
      </c>
      <c r="D1394" s="3">
        <v>-1.95</v>
      </c>
      <c r="E1394" s="3">
        <v>-1.01</v>
      </c>
      <c r="F1394" s="4">
        <v>241541</v>
      </c>
    </row>
    <row r="1395" spans="1:6" ht="15.75" thickBot="1" x14ac:dyDescent="0.3">
      <c r="A1395" s="1" t="s">
        <v>1471</v>
      </c>
      <c r="B1395" s="1" t="s">
        <v>1472</v>
      </c>
      <c r="C1395" s="3">
        <v>108.55</v>
      </c>
      <c r="D1395" s="3">
        <v>0.35</v>
      </c>
      <c r="E1395" s="3">
        <v>0.32</v>
      </c>
      <c r="F1395" s="4">
        <v>153286</v>
      </c>
    </row>
    <row r="1396" spans="1:6" ht="15.75" thickBot="1" x14ac:dyDescent="0.3">
      <c r="A1396" s="1" t="s">
        <v>1473</v>
      </c>
      <c r="B1396" s="1" t="s">
        <v>1472</v>
      </c>
      <c r="C1396" s="5">
        <v>428.65</v>
      </c>
      <c r="D1396" s="5">
        <v>4.1500000000000004</v>
      </c>
      <c r="E1396" s="5">
        <v>0.98</v>
      </c>
      <c r="F1396" s="6">
        <v>92985</v>
      </c>
    </row>
    <row r="1397" spans="1:6" ht="15.75" thickBot="1" x14ac:dyDescent="0.3">
      <c r="A1397" s="1" t="s">
        <v>1474</v>
      </c>
      <c r="B1397" s="1" t="s">
        <v>1472</v>
      </c>
      <c r="C1397" s="3">
        <v>342.45</v>
      </c>
      <c r="D1397" s="3">
        <v>-0.3</v>
      </c>
      <c r="E1397" s="3">
        <v>-0.09</v>
      </c>
      <c r="F1397" s="4">
        <v>48578</v>
      </c>
    </row>
    <row r="1398" spans="1:6" ht="15.75" thickBot="1" x14ac:dyDescent="0.3">
      <c r="A1398" s="1" t="s">
        <v>1475</v>
      </c>
      <c r="B1398" s="1" t="s">
        <v>1469</v>
      </c>
      <c r="C1398" s="5">
        <v>310.60000000000002</v>
      </c>
      <c r="D1398" s="5">
        <v>11.65</v>
      </c>
      <c r="E1398" s="5">
        <v>3.9</v>
      </c>
      <c r="F1398" s="6">
        <v>33682</v>
      </c>
    </row>
    <row r="1399" spans="1:6" ht="15.75" thickBot="1" x14ac:dyDescent="0.3">
      <c r="A1399" s="1" t="s">
        <v>1476</v>
      </c>
      <c r="B1399" s="1" t="s">
        <v>1469</v>
      </c>
      <c r="C1399" s="5">
        <v>199.2</v>
      </c>
      <c r="D1399" s="5">
        <v>2.85</v>
      </c>
      <c r="E1399" s="5">
        <v>1.45</v>
      </c>
      <c r="F1399" s="6">
        <v>29880</v>
      </c>
    </row>
    <row r="1400" spans="1:6" ht="15.75" thickBot="1" x14ac:dyDescent="0.3">
      <c r="A1400" s="1" t="s">
        <v>1477</v>
      </c>
      <c r="B1400" s="1" t="s">
        <v>1472</v>
      </c>
      <c r="C1400" s="3">
        <v>121.55</v>
      </c>
      <c r="D1400" s="3">
        <v>0.3</v>
      </c>
      <c r="E1400" s="3">
        <v>0.25</v>
      </c>
      <c r="F1400" s="4">
        <v>21303</v>
      </c>
    </row>
    <row r="1401" spans="1:6" ht="15.75" thickBot="1" x14ac:dyDescent="0.3">
      <c r="A1401" s="1" t="s">
        <v>1478</v>
      </c>
      <c r="B1401" s="1" t="s">
        <v>1472</v>
      </c>
      <c r="C1401" s="3">
        <v>632.9</v>
      </c>
      <c r="D1401" s="3">
        <v>-5.2</v>
      </c>
      <c r="E1401" s="3">
        <v>-0.81</v>
      </c>
      <c r="F1401" s="4">
        <v>9425</v>
      </c>
    </row>
    <row r="1402" spans="1:6" ht="15.75" thickBot="1" x14ac:dyDescent="0.3">
      <c r="A1402" s="1" t="s">
        <v>1479</v>
      </c>
      <c r="B1402" s="1" t="s">
        <v>1469</v>
      </c>
      <c r="C1402" s="5">
        <v>795.05</v>
      </c>
      <c r="D1402" s="5">
        <v>1.7</v>
      </c>
      <c r="E1402" s="5">
        <v>0.21</v>
      </c>
      <c r="F1402" s="6">
        <v>2304</v>
      </c>
    </row>
    <row r="1403" spans="1:6" ht="15.75" thickBot="1" x14ac:dyDescent="0.3">
      <c r="A1403" s="1" t="s">
        <v>1480</v>
      </c>
      <c r="B1403" s="1" t="s">
        <v>1469</v>
      </c>
      <c r="C1403" s="3">
        <v>161.75</v>
      </c>
      <c r="D1403" s="3">
        <v>3.05</v>
      </c>
      <c r="E1403" s="3">
        <v>1.92</v>
      </c>
      <c r="F1403" s="4">
        <v>2139</v>
      </c>
    </row>
    <row r="1404" spans="1:6" ht="15.75" thickBot="1" x14ac:dyDescent="0.3">
      <c r="A1404" s="1" t="s">
        <v>1481</v>
      </c>
      <c r="B1404" s="1" t="s">
        <v>1469</v>
      </c>
      <c r="C1404" s="5">
        <v>270.75</v>
      </c>
      <c r="D1404" s="5">
        <v>-0.65</v>
      </c>
      <c r="E1404" s="5">
        <v>-0.24</v>
      </c>
      <c r="F1404" s="6">
        <v>1733</v>
      </c>
    </row>
    <row r="1405" spans="1:6" ht="15.75" thickBot="1" x14ac:dyDescent="0.3">
      <c r="A1405" s="1" t="s">
        <v>1482</v>
      </c>
      <c r="B1405" s="1" t="s">
        <v>1469</v>
      </c>
      <c r="C1405" s="3">
        <v>198.1</v>
      </c>
      <c r="D1405" s="3">
        <v>9.4</v>
      </c>
      <c r="E1405" s="3">
        <v>4.9800000000000004</v>
      </c>
      <c r="F1405" s="3">
        <v>754</v>
      </c>
    </row>
    <row r="1406" spans="1:6" ht="15.75" thickBot="1" x14ac:dyDescent="0.3">
      <c r="A1406" s="1" t="s">
        <v>1483</v>
      </c>
      <c r="B1406" s="1" t="s">
        <v>1469</v>
      </c>
      <c r="C1406" s="5">
        <v>491.4</v>
      </c>
      <c r="D1406" s="5">
        <v>-4.75</v>
      </c>
      <c r="E1406" s="5">
        <v>-0.96</v>
      </c>
      <c r="F1406" s="5">
        <v>747</v>
      </c>
    </row>
    <row r="1407" spans="1:6" ht="15.75" thickBot="1" x14ac:dyDescent="0.3">
      <c r="A1407" s="1" t="s">
        <v>1484</v>
      </c>
      <c r="B1407" s="1" t="s">
        <v>1469</v>
      </c>
      <c r="C1407" s="3">
        <v>168.65</v>
      </c>
      <c r="D1407" s="3">
        <v>2.4</v>
      </c>
      <c r="E1407" s="3">
        <v>1.44</v>
      </c>
      <c r="F1407" s="3">
        <v>540</v>
      </c>
    </row>
    <row r="1408" spans="1:6" ht="15.75" thickBot="1" x14ac:dyDescent="0.3">
      <c r="C1408" t="s">
        <v>1486</v>
      </c>
    </row>
    <row r="1409" spans="1:6" ht="26.25" thickBot="1" x14ac:dyDescent="0.3">
      <c r="A1409" s="1" t="s">
        <v>0</v>
      </c>
      <c r="B1409" s="1" t="s">
        <v>1</v>
      </c>
      <c r="C1409" s="2" t="s">
        <v>2</v>
      </c>
      <c r="D1409" s="1" t="s">
        <v>3</v>
      </c>
      <c r="E1409" s="1" t="s">
        <v>4</v>
      </c>
      <c r="F1409" s="1" t="s">
        <v>5</v>
      </c>
    </row>
    <row r="1410" spans="1:6" ht="15.75" thickBot="1" x14ac:dyDescent="0.3">
      <c r="A1410" s="1" t="s">
        <v>1487</v>
      </c>
      <c r="B1410" s="1" t="s">
        <v>1488</v>
      </c>
      <c r="C1410" s="7">
        <v>368.95</v>
      </c>
      <c r="D1410" s="7">
        <v>-2.5</v>
      </c>
      <c r="E1410" s="7">
        <v>-0.67</v>
      </c>
      <c r="F1410" s="8">
        <v>6250</v>
      </c>
    </row>
    <row r="1411" spans="1:6" ht="15.75" thickBot="1" x14ac:dyDescent="0.3">
      <c r="A1411" s="1" t="s">
        <v>1489</v>
      </c>
      <c r="B1411" s="1" t="s">
        <v>1488</v>
      </c>
      <c r="C1411" s="5">
        <v>654.6</v>
      </c>
      <c r="D1411" s="5">
        <v>-4.1500000000000004</v>
      </c>
      <c r="E1411" s="5">
        <v>-0.63</v>
      </c>
      <c r="F1411" s="6">
        <v>4324</v>
      </c>
    </row>
    <row r="1412" spans="1:6" ht="15.75" thickBot="1" x14ac:dyDescent="0.3">
      <c r="A1412" s="1" t="s">
        <v>1490</v>
      </c>
      <c r="B1412" s="1" t="s">
        <v>1488</v>
      </c>
      <c r="C1412" s="3">
        <v>561.95000000000005</v>
      </c>
      <c r="D1412" s="3">
        <v>2.1</v>
      </c>
      <c r="E1412" s="3">
        <v>0.38</v>
      </c>
      <c r="F1412" s="4">
        <v>2235</v>
      </c>
    </row>
    <row r="1413" spans="1:6" ht="15.75" thickBot="1" x14ac:dyDescent="0.3">
      <c r="A1413" s="1" t="s">
        <v>1491</v>
      </c>
      <c r="B1413" s="1" t="s">
        <v>1488</v>
      </c>
      <c r="C1413" s="3">
        <v>327.14999999999998</v>
      </c>
      <c r="D1413" s="3">
        <v>2.1</v>
      </c>
      <c r="E1413" s="3">
        <v>0.65</v>
      </c>
      <c r="F1413" s="4">
        <v>2063</v>
      </c>
    </row>
    <row r="1414" spans="1:6" ht="15.75" thickBot="1" x14ac:dyDescent="0.3">
      <c r="A1414" s="1" t="s">
        <v>1492</v>
      </c>
      <c r="B1414" s="1" t="s">
        <v>1488</v>
      </c>
      <c r="C1414" s="5">
        <v>267.85000000000002</v>
      </c>
      <c r="D1414" s="5">
        <v>2.35</v>
      </c>
      <c r="E1414" s="5">
        <v>0.89</v>
      </c>
      <c r="F1414" s="6">
        <v>1854</v>
      </c>
    </row>
    <row r="1415" spans="1:6" ht="15.75" thickBot="1" x14ac:dyDescent="0.3">
      <c r="A1415" s="1" t="s">
        <v>1493</v>
      </c>
      <c r="B1415" s="1" t="s">
        <v>1488</v>
      </c>
      <c r="C1415" s="5">
        <v>116.95</v>
      </c>
      <c r="D1415" s="5">
        <v>0.35</v>
      </c>
      <c r="E1415" s="5">
        <v>0.3</v>
      </c>
      <c r="F1415" s="6">
        <v>1170</v>
      </c>
    </row>
    <row r="1416" spans="1:6" ht="15.75" thickBot="1" x14ac:dyDescent="0.3">
      <c r="A1416" s="1" t="s">
        <v>1494</v>
      </c>
      <c r="B1416" s="1" t="s">
        <v>1488</v>
      </c>
      <c r="C1416" s="3">
        <v>245.4</v>
      </c>
      <c r="D1416" s="3">
        <v>-8.5</v>
      </c>
      <c r="E1416" s="3">
        <v>-3.35</v>
      </c>
      <c r="F1416" s="3">
        <v>961</v>
      </c>
    </row>
    <row r="1417" spans="1:6" ht="15.75" thickBot="1" x14ac:dyDescent="0.3">
      <c r="A1417" s="1" t="s">
        <v>1495</v>
      </c>
      <c r="B1417" s="1" t="s">
        <v>1488</v>
      </c>
      <c r="C1417" s="5">
        <v>40.700000000000003</v>
      </c>
      <c r="D1417" s="5">
        <v>-0.05</v>
      </c>
      <c r="E1417" s="5">
        <v>-0.12</v>
      </c>
      <c r="F1417" s="5">
        <v>864</v>
      </c>
    </row>
    <row r="1418" spans="1:6" ht="15.75" thickBot="1" x14ac:dyDescent="0.3">
      <c r="A1418" s="1" t="s">
        <v>1496</v>
      </c>
      <c r="B1418" s="1" t="s">
        <v>1488</v>
      </c>
      <c r="C1418" s="3">
        <v>129.55000000000001</v>
      </c>
      <c r="D1418" s="3">
        <v>-0.85</v>
      </c>
      <c r="E1418" s="3">
        <v>-0.65</v>
      </c>
      <c r="F1418" s="3">
        <v>784</v>
      </c>
    </row>
    <row r="1419" spans="1:6" ht="15.75" thickBot="1" x14ac:dyDescent="0.3">
      <c r="A1419" s="1" t="s">
        <v>1497</v>
      </c>
      <c r="B1419" s="1" t="s">
        <v>1488</v>
      </c>
      <c r="C1419" s="5">
        <v>357.9</v>
      </c>
      <c r="D1419" s="5">
        <v>-1.5</v>
      </c>
      <c r="E1419" s="5">
        <v>-0.42</v>
      </c>
      <c r="F1419" s="5">
        <v>609</v>
      </c>
    </row>
    <row r="1420" spans="1:6" ht="15.75" thickBot="1" x14ac:dyDescent="0.3">
      <c r="A1420" s="1" t="s">
        <v>1498</v>
      </c>
      <c r="B1420" s="1" t="s">
        <v>1488</v>
      </c>
      <c r="C1420" s="3">
        <v>19.899999999999999</v>
      </c>
      <c r="D1420" s="3">
        <v>-0.15</v>
      </c>
      <c r="E1420" s="3">
        <v>-0.75</v>
      </c>
      <c r="F1420" s="3">
        <v>512</v>
      </c>
    </row>
    <row r="1421" spans="1:6" ht="15.75" thickBot="1" x14ac:dyDescent="0.3">
      <c r="A1421" s="1" t="s">
        <v>1499</v>
      </c>
      <c r="B1421" s="1" t="s">
        <v>1488</v>
      </c>
      <c r="C1421" s="5">
        <v>47.2</v>
      </c>
      <c r="D1421" s="5">
        <v>0.2</v>
      </c>
      <c r="E1421" s="5">
        <v>0.43</v>
      </c>
      <c r="F1421" s="5">
        <v>448</v>
      </c>
    </row>
    <row r="1422" spans="1:6" ht="15.75" thickBot="1" x14ac:dyDescent="0.3">
      <c r="A1422" s="1" t="s">
        <v>1500</v>
      </c>
      <c r="B1422" s="1" t="s">
        <v>1488</v>
      </c>
      <c r="C1422" s="5">
        <v>126.2</v>
      </c>
      <c r="D1422" s="5">
        <v>0.05</v>
      </c>
      <c r="E1422" s="5">
        <v>0.04</v>
      </c>
      <c r="F1422" s="5">
        <v>377</v>
      </c>
    </row>
    <row r="1423" spans="1:6" ht="15.75" thickBot="1" x14ac:dyDescent="0.3">
      <c r="A1423" s="1" t="s">
        <v>1501</v>
      </c>
      <c r="B1423" s="1" t="s">
        <v>1488</v>
      </c>
      <c r="C1423" s="3">
        <v>255.25</v>
      </c>
      <c r="D1423" s="3">
        <v>0.35</v>
      </c>
      <c r="E1423" s="3">
        <v>0.14000000000000001</v>
      </c>
      <c r="F1423" s="3">
        <v>353</v>
      </c>
    </row>
    <row r="1424" spans="1:6" ht="15.75" thickBot="1" x14ac:dyDescent="0.3">
      <c r="A1424" s="1" t="s">
        <v>1502</v>
      </c>
      <c r="B1424" s="1" t="s">
        <v>1488</v>
      </c>
      <c r="C1424" s="3">
        <v>223.3</v>
      </c>
      <c r="D1424" s="3">
        <v>4.45</v>
      </c>
      <c r="E1424" s="3">
        <v>2.0299999999999998</v>
      </c>
      <c r="F1424" s="3">
        <v>349</v>
      </c>
    </row>
    <row r="1425" spans="1:6" ht="15.75" thickBot="1" x14ac:dyDescent="0.3">
      <c r="A1425" s="1" t="s">
        <v>1503</v>
      </c>
      <c r="B1425" s="1" t="s">
        <v>1488</v>
      </c>
      <c r="C1425" s="5">
        <v>16.55</v>
      </c>
      <c r="D1425" s="5">
        <v>-0.2</v>
      </c>
      <c r="E1425" s="5">
        <v>-1.19</v>
      </c>
      <c r="F1425" s="5">
        <v>244</v>
      </c>
    </row>
    <row r="1426" spans="1:6" ht="15.75" thickBot="1" x14ac:dyDescent="0.3">
      <c r="A1426" s="1" t="s">
        <v>1504</v>
      </c>
      <c r="B1426" s="1" t="s">
        <v>1488</v>
      </c>
      <c r="C1426" s="3">
        <v>50.4</v>
      </c>
      <c r="D1426" s="3">
        <v>-0.25</v>
      </c>
      <c r="E1426" s="3">
        <v>-0.49</v>
      </c>
      <c r="F1426" s="3">
        <v>241</v>
      </c>
    </row>
    <row r="1427" spans="1:6" ht="15.75" thickBot="1" x14ac:dyDescent="0.3">
      <c r="A1427" s="1" t="s">
        <v>1505</v>
      </c>
      <c r="B1427" s="1" t="s">
        <v>1488</v>
      </c>
      <c r="C1427" s="3">
        <v>2.8</v>
      </c>
      <c r="D1427" s="3">
        <v>0</v>
      </c>
      <c r="E1427" s="3">
        <v>0</v>
      </c>
      <c r="F1427" s="3">
        <v>133</v>
      </c>
    </row>
    <row r="1428" spans="1:6" ht="15.75" thickBot="1" x14ac:dyDescent="0.3">
      <c r="A1428" s="1" t="s">
        <v>1506</v>
      </c>
      <c r="B1428" s="1" t="s">
        <v>1488</v>
      </c>
      <c r="C1428" s="3">
        <v>70.900000000000006</v>
      </c>
      <c r="D1428" s="3">
        <v>-1.9</v>
      </c>
      <c r="E1428" s="3">
        <v>-2.61</v>
      </c>
      <c r="F1428" s="3">
        <v>71</v>
      </c>
    </row>
    <row r="1429" spans="1:6" ht="15.75" thickBot="1" x14ac:dyDescent="0.3">
      <c r="A1429" s="1" t="s">
        <v>1507</v>
      </c>
      <c r="B1429" s="1" t="s">
        <v>1488</v>
      </c>
      <c r="C1429" s="3">
        <v>39.6</v>
      </c>
      <c r="D1429" s="3">
        <v>-0.05</v>
      </c>
      <c r="E1429" s="3">
        <v>-0.13</v>
      </c>
      <c r="F1429" s="3">
        <v>68</v>
      </c>
    </row>
    <row r="1430" spans="1:6" ht="15.75" thickBot="1" x14ac:dyDescent="0.3">
      <c r="A1430" s="1" t="s">
        <v>1508</v>
      </c>
      <c r="B1430" s="1" t="s">
        <v>1488</v>
      </c>
      <c r="C1430" s="5">
        <v>27.3</v>
      </c>
      <c r="D1430" s="5">
        <v>-1.4</v>
      </c>
      <c r="E1430" s="5">
        <v>-4.88</v>
      </c>
      <c r="F1430" s="5">
        <v>49</v>
      </c>
    </row>
    <row r="1431" spans="1:6" ht="15.75" thickBot="1" x14ac:dyDescent="0.3">
      <c r="A1431" s="1" t="s">
        <v>1509</v>
      </c>
      <c r="B1431" s="1" t="s">
        <v>1488</v>
      </c>
      <c r="C1431" s="5">
        <v>30.3</v>
      </c>
      <c r="D1431" s="5">
        <v>-1</v>
      </c>
      <c r="E1431" s="5">
        <v>-3.19</v>
      </c>
      <c r="F1431" s="5">
        <v>33</v>
      </c>
    </row>
    <row r="1432" spans="1:6" ht="15.75" thickBot="1" x14ac:dyDescent="0.3">
      <c r="C1432" t="s">
        <v>1510</v>
      </c>
    </row>
    <row r="1433" spans="1:6" ht="26.25" thickBot="1" x14ac:dyDescent="0.3">
      <c r="A1433" s="1" t="s">
        <v>0</v>
      </c>
      <c r="B1433" s="1" t="s">
        <v>1</v>
      </c>
      <c r="C1433" s="2" t="s">
        <v>2</v>
      </c>
      <c r="D1433" s="1" t="s">
        <v>3</v>
      </c>
      <c r="E1433" s="1" t="s">
        <v>4</v>
      </c>
      <c r="F1433" s="1" t="s">
        <v>5</v>
      </c>
    </row>
    <row r="1434" spans="1:6" ht="15.75" thickBot="1" x14ac:dyDescent="0.3">
      <c r="A1434" s="1" t="s">
        <v>1511</v>
      </c>
      <c r="B1434" s="1" t="s">
        <v>1512</v>
      </c>
      <c r="C1434" s="11">
        <v>4121.3</v>
      </c>
      <c r="D1434" s="11">
        <v>-1.95</v>
      </c>
      <c r="E1434" s="11">
        <v>-0.05</v>
      </c>
      <c r="F1434" s="12">
        <v>52352</v>
      </c>
    </row>
    <row r="1435" spans="1:6" ht="15.75" thickBot="1" x14ac:dyDescent="0.3">
      <c r="A1435" s="1" t="s">
        <v>1513</v>
      </c>
      <c r="B1435" s="1" t="s">
        <v>1514</v>
      </c>
      <c r="C1435" s="3">
        <v>1945.75</v>
      </c>
      <c r="D1435" s="3">
        <v>13.2</v>
      </c>
      <c r="E1435" s="3">
        <v>0.68</v>
      </c>
      <c r="F1435" s="4">
        <v>52268</v>
      </c>
    </row>
    <row r="1436" spans="1:6" ht="15.75" thickBot="1" x14ac:dyDescent="0.3">
      <c r="A1436" s="1" t="s">
        <v>1515</v>
      </c>
      <c r="B1436" s="1" t="s">
        <v>1514</v>
      </c>
      <c r="C1436" s="5">
        <v>204.45</v>
      </c>
      <c r="D1436" s="5">
        <v>2.5</v>
      </c>
      <c r="E1436" s="5">
        <v>1.24</v>
      </c>
      <c r="F1436" s="6">
        <v>12686</v>
      </c>
    </row>
    <row r="1437" spans="1:6" ht="15.75" thickBot="1" x14ac:dyDescent="0.3">
      <c r="A1437" s="1" t="s">
        <v>1516</v>
      </c>
      <c r="B1437" s="1" t="s">
        <v>1514</v>
      </c>
      <c r="C1437" s="3">
        <v>686.05</v>
      </c>
      <c r="D1437" s="3">
        <v>-5.75</v>
      </c>
      <c r="E1437" s="3">
        <v>-0.83</v>
      </c>
      <c r="F1437" s="4">
        <v>7585</v>
      </c>
    </row>
    <row r="1438" spans="1:6" ht="15.75" thickBot="1" x14ac:dyDescent="0.3">
      <c r="A1438" s="1" t="s">
        <v>1517</v>
      </c>
      <c r="B1438" s="1" t="s">
        <v>1518</v>
      </c>
      <c r="C1438" s="3">
        <v>195.9</v>
      </c>
      <c r="D1438" s="3">
        <v>-0.75</v>
      </c>
      <c r="E1438" s="3">
        <v>-0.38</v>
      </c>
      <c r="F1438" s="4">
        <v>6237</v>
      </c>
    </row>
    <row r="1439" spans="1:6" ht="15.75" thickBot="1" x14ac:dyDescent="0.3">
      <c r="A1439" s="1" t="s">
        <v>1519</v>
      </c>
      <c r="B1439" s="1" t="s">
        <v>1514</v>
      </c>
      <c r="C1439" s="3">
        <v>69.900000000000006</v>
      </c>
      <c r="D1439" s="3">
        <v>-0.2</v>
      </c>
      <c r="E1439" s="3">
        <v>-0.28999999999999998</v>
      </c>
      <c r="F1439" s="4">
        <v>4666</v>
      </c>
    </row>
    <row r="1440" spans="1:6" ht="15.75" thickBot="1" x14ac:dyDescent="0.3">
      <c r="A1440" s="1" t="s">
        <v>1520</v>
      </c>
      <c r="B1440" s="1" t="s">
        <v>1521</v>
      </c>
      <c r="C1440" s="5">
        <v>177.65</v>
      </c>
      <c r="D1440" s="5">
        <v>-1.9</v>
      </c>
      <c r="E1440" s="5">
        <v>-1.06</v>
      </c>
      <c r="F1440" s="6">
        <v>4031</v>
      </c>
    </row>
    <row r="1441" spans="1:6" ht="15.75" thickBot="1" x14ac:dyDescent="0.3">
      <c r="A1441" s="1" t="s">
        <v>1522</v>
      </c>
      <c r="B1441" s="1" t="s">
        <v>1523</v>
      </c>
      <c r="C1441" s="5">
        <v>1071.45</v>
      </c>
      <c r="D1441" s="5">
        <v>57.8</v>
      </c>
      <c r="E1441" s="5">
        <v>5.7</v>
      </c>
      <c r="F1441" s="6">
        <v>3364</v>
      </c>
    </row>
    <row r="1442" spans="1:6" ht="15.75" thickBot="1" x14ac:dyDescent="0.3">
      <c r="A1442" s="1" t="s">
        <v>1524</v>
      </c>
      <c r="B1442" s="1" t="s">
        <v>1512</v>
      </c>
      <c r="C1442" s="5">
        <v>2192.35</v>
      </c>
      <c r="D1442" s="5">
        <v>-15.35</v>
      </c>
      <c r="E1442" s="5">
        <v>-0.7</v>
      </c>
      <c r="F1442" s="6">
        <v>3272</v>
      </c>
    </row>
    <row r="1443" spans="1:6" ht="15.75" thickBot="1" x14ac:dyDescent="0.3">
      <c r="A1443" s="1" t="s">
        <v>1525</v>
      </c>
      <c r="B1443" s="1" t="s">
        <v>1521</v>
      </c>
      <c r="C1443" s="3">
        <v>688.05</v>
      </c>
      <c r="D1443" s="3">
        <v>0</v>
      </c>
      <c r="E1443" s="3">
        <v>0</v>
      </c>
      <c r="F1443" s="4">
        <v>3031</v>
      </c>
    </row>
    <row r="1444" spans="1:6" ht="15.75" thickBot="1" x14ac:dyDescent="0.3">
      <c r="A1444" s="1" t="s">
        <v>1526</v>
      </c>
      <c r="B1444" s="1" t="s">
        <v>1512</v>
      </c>
      <c r="C1444" s="5">
        <v>857.95</v>
      </c>
      <c r="D1444" s="5">
        <v>-2.95</v>
      </c>
      <c r="E1444" s="5">
        <v>-0.34</v>
      </c>
      <c r="F1444" s="6">
        <v>2845</v>
      </c>
    </row>
    <row r="1445" spans="1:6" ht="15.75" thickBot="1" x14ac:dyDescent="0.3">
      <c r="A1445" s="1" t="s">
        <v>1527</v>
      </c>
      <c r="B1445" s="1" t="s">
        <v>1528</v>
      </c>
      <c r="C1445" s="5">
        <v>2257.25</v>
      </c>
      <c r="D1445" s="5">
        <v>1.95</v>
      </c>
      <c r="E1445" s="5">
        <v>0.09</v>
      </c>
      <c r="F1445" s="6">
        <v>2734</v>
      </c>
    </row>
    <row r="1446" spans="1:6" ht="15.75" thickBot="1" x14ac:dyDescent="0.3">
      <c r="A1446" s="1" t="s">
        <v>1529</v>
      </c>
      <c r="B1446" s="1" t="s">
        <v>1528</v>
      </c>
      <c r="C1446" s="5">
        <v>468.25</v>
      </c>
      <c r="D1446" s="5">
        <v>-8.25</v>
      </c>
      <c r="E1446" s="5">
        <v>-1.73</v>
      </c>
      <c r="F1446" s="6">
        <v>2491</v>
      </c>
    </row>
    <row r="1447" spans="1:6" ht="15.75" thickBot="1" x14ac:dyDescent="0.3">
      <c r="A1447" s="1" t="s">
        <v>1530</v>
      </c>
      <c r="B1447" s="1" t="s">
        <v>1512</v>
      </c>
      <c r="C1447" s="3">
        <v>879.85</v>
      </c>
      <c r="D1447" s="3">
        <v>13</v>
      </c>
      <c r="E1447" s="3">
        <v>1.5</v>
      </c>
      <c r="F1447" s="4">
        <v>2359</v>
      </c>
    </row>
    <row r="1448" spans="1:6" ht="15.75" thickBot="1" x14ac:dyDescent="0.3">
      <c r="A1448" s="1" t="s">
        <v>1531</v>
      </c>
      <c r="B1448" s="1" t="s">
        <v>1532</v>
      </c>
      <c r="C1448" s="3">
        <v>898</v>
      </c>
      <c r="D1448" s="3">
        <v>-14.05</v>
      </c>
      <c r="E1448" s="3">
        <v>-1.54</v>
      </c>
      <c r="F1448" s="4">
        <v>1856</v>
      </c>
    </row>
    <row r="1449" spans="1:6" ht="15.75" thickBot="1" x14ac:dyDescent="0.3">
      <c r="A1449" s="1" t="s">
        <v>1533</v>
      </c>
      <c r="B1449" s="1" t="s">
        <v>1528</v>
      </c>
      <c r="C1449" s="3">
        <v>329.6</v>
      </c>
      <c r="D1449" s="3">
        <v>-4.05</v>
      </c>
      <c r="E1449" s="3">
        <v>-1.21</v>
      </c>
      <c r="F1449" s="4">
        <v>1512</v>
      </c>
    </row>
    <row r="1450" spans="1:6" ht="15.75" thickBot="1" x14ac:dyDescent="0.3">
      <c r="A1450" s="1" t="s">
        <v>1534</v>
      </c>
      <c r="B1450" s="1" t="s">
        <v>1521</v>
      </c>
      <c r="C1450" s="3">
        <v>409.9</v>
      </c>
      <c r="D1450" s="3">
        <v>5.65</v>
      </c>
      <c r="E1450" s="3">
        <v>1.4</v>
      </c>
      <c r="F1450" s="3">
        <v>980</v>
      </c>
    </row>
    <row r="1451" spans="1:6" ht="15.75" thickBot="1" x14ac:dyDescent="0.3">
      <c r="A1451" s="1" t="s">
        <v>1535</v>
      </c>
      <c r="B1451" s="1" t="s">
        <v>1536</v>
      </c>
      <c r="C1451" s="3">
        <v>497</v>
      </c>
      <c r="D1451" s="3">
        <v>-7.5</v>
      </c>
      <c r="E1451" s="3">
        <v>-1.49</v>
      </c>
      <c r="F1451" s="3">
        <v>575</v>
      </c>
    </row>
    <row r="1452" spans="1:6" ht="15.75" thickBot="1" x14ac:dyDescent="0.3">
      <c r="A1452" s="1" t="s">
        <v>1537</v>
      </c>
      <c r="B1452" s="1" t="s">
        <v>1521</v>
      </c>
      <c r="C1452" s="3">
        <v>229.05</v>
      </c>
      <c r="D1452" s="3">
        <v>-1.45</v>
      </c>
      <c r="E1452" s="3">
        <v>-0.63</v>
      </c>
      <c r="F1452" s="3">
        <v>563</v>
      </c>
    </row>
    <row r="1453" spans="1:6" ht="15.75" thickBot="1" x14ac:dyDescent="0.3">
      <c r="A1453" s="1" t="s">
        <v>1538</v>
      </c>
      <c r="B1453" s="1" t="s">
        <v>1514</v>
      </c>
      <c r="C1453" s="3">
        <v>109.7</v>
      </c>
      <c r="D1453" s="3">
        <v>5.4</v>
      </c>
      <c r="E1453" s="3">
        <v>5.18</v>
      </c>
      <c r="F1453" s="3">
        <v>544</v>
      </c>
    </row>
    <row r="1454" spans="1:6" ht="15.75" thickBot="1" x14ac:dyDescent="0.3">
      <c r="A1454" s="1" t="s">
        <v>1539</v>
      </c>
      <c r="B1454" s="1" t="s">
        <v>1536</v>
      </c>
      <c r="C1454" s="5">
        <v>273.7</v>
      </c>
      <c r="D1454" s="5">
        <v>-1.05</v>
      </c>
      <c r="E1454" s="5">
        <v>-0.38</v>
      </c>
      <c r="F1454" s="5">
        <v>470</v>
      </c>
    </row>
    <row r="1455" spans="1:6" ht="15.75" thickBot="1" x14ac:dyDescent="0.3">
      <c r="A1455" s="1" t="s">
        <v>1540</v>
      </c>
      <c r="B1455" s="1" t="s">
        <v>1536</v>
      </c>
      <c r="C1455" s="3">
        <v>58.25</v>
      </c>
      <c r="D1455" s="3">
        <v>1.3</v>
      </c>
      <c r="E1455" s="3">
        <v>2.2799999999999998</v>
      </c>
      <c r="F1455" s="3">
        <v>454</v>
      </c>
    </row>
    <row r="1456" spans="1:6" ht="15.75" thickBot="1" x14ac:dyDescent="0.3">
      <c r="A1456" s="1" t="s">
        <v>1541</v>
      </c>
      <c r="B1456" s="1" t="s">
        <v>1521</v>
      </c>
      <c r="C1456" s="3">
        <v>218.5</v>
      </c>
      <c r="D1456" s="3">
        <v>24</v>
      </c>
      <c r="E1456" s="3">
        <v>12.34</v>
      </c>
      <c r="F1456" s="3">
        <v>452</v>
      </c>
    </row>
    <row r="1457" spans="1:6" ht="15.75" thickBot="1" x14ac:dyDescent="0.3">
      <c r="A1457" s="1" t="s">
        <v>1542</v>
      </c>
      <c r="B1457" s="1" t="s">
        <v>1528</v>
      </c>
      <c r="C1457" s="5">
        <v>143.6</v>
      </c>
      <c r="D1457" s="5">
        <v>-3</v>
      </c>
      <c r="E1457" s="5">
        <v>-2.0499999999999998</v>
      </c>
      <c r="F1457" s="5">
        <v>301</v>
      </c>
    </row>
    <row r="1458" spans="1:6" ht="15.75" thickBot="1" x14ac:dyDescent="0.3">
      <c r="A1458" s="1" t="s">
        <v>1543</v>
      </c>
      <c r="B1458" s="1" t="s">
        <v>1521</v>
      </c>
      <c r="C1458" s="5">
        <v>209.75</v>
      </c>
      <c r="D1458" s="5">
        <v>-0.1</v>
      </c>
      <c r="E1458" s="5">
        <v>-0.05</v>
      </c>
      <c r="F1458" s="5">
        <v>240</v>
      </c>
    </row>
    <row r="1459" spans="1:6" ht="15.75" thickBot="1" x14ac:dyDescent="0.3">
      <c r="A1459" s="1" t="s">
        <v>1544</v>
      </c>
      <c r="B1459" s="1" t="s">
        <v>1512</v>
      </c>
      <c r="C1459" s="5">
        <v>10.050000000000001</v>
      </c>
      <c r="D1459" s="5">
        <v>-0.1</v>
      </c>
      <c r="E1459" s="5">
        <v>-0.99</v>
      </c>
      <c r="F1459" s="5">
        <v>236</v>
      </c>
    </row>
    <row r="1460" spans="1:6" ht="15.75" thickBot="1" x14ac:dyDescent="0.3">
      <c r="A1460" s="1" t="s">
        <v>1545</v>
      </c>
      <c r="B1460" s="1" t="s">
        <v>1521</v>
      </c>
      <c r="C1460" s="3">
        <v>97.05</v>
      </c>
      <c r="D1460" s="3">
        <v>1.75</v>
      </c>
      <c r="E1460" s="3">
        <v>1.84</v>
      </c>
      <c r="F1460" s="3">
        <v>225</v>
      </c>
    </row>
    <row r="1461" spans="1:6" ht="15.75" thickBot="1" x14ac:dyDescent="0.3">
      <c r="A1461" s="1" t="s">
        <v>1546</v>
      </c>
      <c r="B1461" s="1" t="s">
        <v>1514</v>
      </c>
      <c r="C1461" s="3">
        <v>72.2</v>
      </c>
      <c r="D1461" s="3">
        <v>-1.5</v>
      </c>
      <c r="E1461" s="3">
        <v>-2.04</v>
      </c>
      <c r="F1461" s="3">
        <v>211</v>
      </c>
    </row>
    <row r="1462" spans="1:6" ht="15.75" thickBot="1" x14ac:dyDescent="0.3">
      <c r="A1462" s="1" t="s">
        <v>1547</v>
      </c>
      <c r="B1462" s="1" t="s">
        <v>1528</v>
      </c>
      <c r="C1462" s="3">
        <v>134.5</v>
      </c>
      <c r="D1462" s="3">
        <v>-1.4</v>
      </c>
      <c r="E1462" s="3">
        <v>-1.03</v>
      </c>
      <c r="F1462" s="3">
        <v>126</v>
      </c>
    </row>
    <row r="1463" spans="1:6" ht="15.75" thickBot="1" x14ac:dyDescent="0.3">
      <c r="A1463" s="1" t="s">
        <v>1548</v>
      </c>
      <c r="B1463" s="1" t="s">
        <v>1528</v>
      </c>
      <c r="C1463" s="5">
        <v>125.15</v>
      </c>
      <c r="D1463" s="5">
        <v>2.4</v>
      </c>
      <c r="E1463" s="5">
        <v>1.96</v>
      </c>
      <c r="F1463" s="5">
        <v>119</v>
      </c>
    </row>
    <row r="1464" spans="1:6" ht="15.75" thickBot="1" x14ac:dyDescent="0.3">
      <c r="A1464" s="1" t="s">
        <v>1549</v>
      </c>
      <c r="B1464" s="1" t="s">
        <v>1521</v>
      </c>
      <c r="C1464" s="5">
        <v>104.5</v>
      </c>
      <c r="D1464" s="5">
        <v>0</v>
      </c>
      <c r="E1464" s="5">
        <v>0</v>
      </c>
      <c r="F1464" s="5">
        <v>105</v>
      </c>
    </row>
    <row r="1465" spans="1:6" ht="15.75" thickBot="1" x14ac:dyDescent="0.3">
      <c r="A1465" s="1" t="s">
        <v>1550</v>
      </c>
      <c r="B1465" s="1" t="s">
        <v>1521</v>
      </c>
      <c r="C1465" s="5">
        <v>103</v>
      </c>
      <c r="D1465" s="5">
        <v>0</v>
      </c>
      <c r="E1465" s="5">
        <v>0</v>
      </c>
      <c r="F1465" s="5">
        <v>93</v>
      </c>
    </row>
    <row r="1466" spans="1:6" ht="15.75" thickBot="1" x14ac:dyDescent="0.3">
      <c r="A1466" s="1" t="s">
        <v>1551</v>
      </c>
      <c r="B1466" s="1" t="s">
        <v>1514</v>
      </c>
      <c r="C1466" s="3">
        <v>36.299999999999997</v>
      </c>
      <c r="D1466" s="3">
        <v>0</v>
      </c>
      <c r="E1466" s="3">
        <v>0</v>
      </c>
      <c r="F1466" s="3">
        <v>70</v>
      </c>
    </row>
    <row r="1467" spans="1:6" ht="15.75" thickBot="1" x14ac:dyDescent="0.3">
      <c r="A1467" s="1" t="s">
        <v>1552</v>
      </c>
      <c r="B1467" s="1" t="s">
        <v>1536</v>
      </c>
      <c r="C1467" s="5">
        <v>29.25</v>
      </c>
      <c r="D1467" s="5">
        <v>-0.4</v>
      </c>
      <c r="E1467" s="5">
        <v>-1.35</v>
      </c>
      <c r="F1467" s="5">
        <v>49</v>
      </c>
    </row>
    <row r="1468" spans="1:6" ht="15.75" thickBot="1" x14ac:dyDescent="0.3">
      <c r="A1468" s="1" t="s">
        <v>1553</v>
      </c>
      <c r="B1468" s="1" t="s">
        <v>1528</v>
      </c>
      <c r="C1468" s="5">
        <v>34.5</v>
      </c>
      <c r="D1468" s="5">
        <v>0.5</v>
      </c>
      <c r="E1468" s="5">
        <v>1.47</v>
      </c>
      <c r="F1468" s="5">
        <v>37</v>
      </c>
    </row>
    <row r="1469" spans="1:6" ht="15.75" thickBot="1" x14ac:dyDescent="0.3">
      <c r="A1469" s="1" t="s">
        <v>1554</v>
      </c>
      <c r="B1469" s="1" t="s">
        <v>1518</v>
      </c>
      <c r="C1469" s="5">
        <v>34.75</v>
      </c>
      <c r="D1469" s="5">
        <v>1.65</v>
      </c>
      <c r="E1469" s="5">
        <v>4.9800000000000004</v>
      </c>
      <c r="F1469" s="5">
        <v>19</v>
      </c>
    </row>
    <row r="1470" spans="1:6" ht="15.75" thickBot="1" x14ac:dyDescent="0.3">
      <c r="A1470" s="1" t="s">
        <v>1555</v>
      </c>
      <c r="B1470" s="1" t="s">
        <v>1514</v>
      </c>
      <c r="C1470" s="5">
        <v>6.35</v>
      </c>
      <c r="D1470" s="5">
        <v>0.1</v>
      </c>
      <c r="E1470" s="5">
        <v>1.6</v>
      </c>
      <c r="F1470" s="5">
        <v>18</v>
      </c>
    </row>
    <row r="1471" spans="1:6" ht="15.75" thickBot="1" x14ac:dyDescent="0.3">
      <c r="A1471" s="1" t="s">
        <v>1556</v>
      </c>
      <c r="B1471" s="1" t="s">
        <v>1514</v>
      </c>
      <c r="C1471" s="5">
        <v>6.45</v>
      </c>
      <c r="D1471" s="5">
        <v>-0.1</v>
      </c>
      <c r="E1471" s="5">
        <v>-1.53</v>
      </c>
      <c r="F1471" s="5">
        <v>8</v>
      </c>
    </row>
    <row r="1472" spans="1:6" ht="15.75" thickBot="1" x14ac:dyDescent="0.3">
      <c r="C1472" t="s">
        <v>1558</v>
      </c>
    </row>
    <row r="1473" spans="1:6" ht="26.25" thickBot="1" x14ac:dyDescent="0.3">
      <c r="A1473" s="1" t="s">
        <v>0</v>
      </c>
      <c r="B1473" s="1" t="s">
        <v>1</v>
      </c>
      <c r="C1473" s="2" t="s">
        <v>2</v>
      </c>
      <c r="D1473" s="1" t="s">
        <v>3</v>
      </c>
      <c r="E1473" s="1" t="s">
        <v>4</v>
      </c>
      <c r="F1473" s="1" t="s">
        <v>5</v>
      </c>
    </row>
    <row r="1474" spans="1:6" ht="15.75" thickBot="1" x14ac:dyDescent="0.3">
      <c r="A1474" s="1" t="s">
        <v>1559</v>
      </c>
      <c r="B1474" s="1" t="s">
        <v>1560</v>
      </c>
      <c r="C1474" s="11">
        <v>258.39999999999998</v>
      </c>
      <c r="D1474" s="11">
        <v>0.85</v>
      </c>
      <c r="E1474" s="11">
        <v>0.33</v>
      </c>
      <c r="F1474" s="12">
        <v>250562</v>
      </c>
    </row>
    <row r="1475" spans="1:6" ht="15.75" thickBot="1" x14ac:dyDescent="0.3">
      <c r="A1475" s="1" t="s">
        <v>1561</v>
      </c>
      <c r="B1475" s="1" t="s">
        <v>1560</v>
      </c>
      <c r="C1475" s="5">
        <v>211.05</v>
      </c>
      <c r="D1475" s="5">
        <v>0.85</v>
      </c>
      <c r="E1475" s="5">
        <v>0.4</v>
      </c>
      <c r="F1475" s="6">
        <v>196289</v>
      </c>
    </row>
    <row r="1476" spans="1:6" ht="15.75" thickBot="1" x14ac:dyDescent="0.3">
      <c r="A1476" s="1" t="s">
        <v>1562</v>
      </c>
      <c r="B1476" s="1" t="s">
        <v>1560</v>
      </c>
      <c r="C1476" s="5">
        <v>875.7</v>
      </c>
      <c r="D1476" s="5">
        <v>10.6</v>
      </c>
      <c r="E1476" s="5">
        <v>1.23</v>
      </c>
      <c r="F1476" s="6">
        <v>97684</v>
      </c>
    </row>
    <row r="1477" spans="1:6" ht="15.75" thickBot="1" x14ac:dyDescent="0.3">
      <c r="A1477" s="1" t="s">
        <v>1563</v>
      </c>
      <c r="B1477" s="1" t="s">
        <v>1560</v>
      </c>
      <c r="C1477" s="3">
        <v>273.39999999999998</v>
      </c>
      <c r="D1477" s="3">
        <v>2.6</v>
      </c>
      <c r="E1477" s="3">
        <v>0.96</v>
      </c>
      <c r="F1477" s="4">
        <v>87361</v>
      </c>
    </row>
    <row r="1478" spans="1:6" ht="15.75" thickBot="1" x14ac:dyDescent="0.3">
      <c r="A1478" s="1" t="s">
        <v>1564</v>
      </c>
      <c r="B1478" s="1" t="s">
        <v>1560</v>
      </c>
      <c r="C1478" s="3">
        <v>414.85</v>
      </c>
      <c r="D1478" s="3">
        <v>5.4</v>
      </c>
      <c r="E1478" s="3">
        <v>1.32</v>
      </c>
      <c r="F1478" s="4">
        <v>68229</v>
      </c>
    </row>
    <row r="1479" spans="1:6" ht="15.75" thickBot="1" x14ac:dyDescent="0.3">
      <c r="A1479" s="1" t="s">
        <v>1565</v>
      </c>
      <c r="B1479" s="1" t="s">
        <v>1560</v>
      </c>
      <c r="C1479" s="5">
        <v>54.85</v>
      </c>
      <c r="D1479" s="5">
        <v>1</v>
      </c>
      <c r="E1479" s="5">
        <v>1.86</v>
      </c>
      <c r="F1479" s="6">
        <v>55097</v>
      </c>
    </row>
    <row r="1480" spans="1:6" ht="15.75" thickBot="1" x14ac:dyDescent="0.3">
      <c r="A1480" s="1" t="s">
        <v>1566</v>
      </c>
      <c r="B1480" s="1" t="s">
        <v>1560</v>
      </c>
      <c r="C1480" s="5">
        <v>941.4</v>
      </c>
      <c r="D1480" s="5">
        <v>97.35</v>
      </c>
      <c r="E1480" s="5">
        <v>11.53</v>
      </c>
      <c r="F1480" s="6">
        <v>45245</v>
      </c>
    </row>
    <row r="1481" spans="1:6" ht="15.75" thickBot="1" x14ac:dyDescent="0.3">
      <c r="A1481" s="1" t="s">
        <v>1567</v>
      </c>
      <c r="B1481" s="1" t="s">
        <v>1560</v>
      </c>
      <c r="C1481" s="3">
        <v>84.4</v>
      </c>
      <c r="D1481" s="3">
        <v>0.05</v>
      </c>
      <c r="E1481" s="3">
        <v>0.06</v>
      </c>
      <c r="F1481" s="4">
        <v>33167</v>
      </c>
    </row>
    <row r="1482" spans="1:6" ht="15.75" thickBot="1" x14ac:dyDescent="0.3">
      <c r="A1482" s="1" t="s">
        <v>1568</v>
      </c>
      <c r="B1482" s="1" t="s">
        <v>1560</v>
      </c>
      <c r="C1482" s="5">
        <v>162.55000000000001</v>
      </c>
      <c r="D1482" s="5">
        <v>0.1</v>
      </c>
      <c r="E1482" s="5">
        <v>0.06</v>
      </c>
      <c r="F1482" s="6">
        <v>22540</v>
      </c>
    </row>
    <row r="1483" spans="1:6" ht="15.75" thickBot="1" x14ac:dyDescent="0.3">
      <c r="A1483" s="1" t="s">
        <v>1569</v>
      </c>
      <c r="B1483" s="1" t="s">
        <v>1560</v>
      </c>
      <c r="C1483" s="3">
        <v>60</v>
      </c>
      <c r="D1483" s="3">
        <v>28</v>
      </c>
      <c r="E1483" s="3">
        <v>87.5</v>
      </c>
      <c r="F1483" s="4">
        <v>16127</v>
      </c>
    </row>
    <row r="1484" spans="1:6" ht="15.75" thickBot="1" x14ac:dyDescent="0.3">
      <c r="A1484" s="1" t="s">
        <v>1570</v>
      </c>
      <c r="B1484" s="1" t="s">
        <v>1560</v>
      </c>
      <c r="C1484" s="3">
        <v>99</v>
      </c>
      <c r="D1484" s="3">
        <v>2.25</v>
      </c>
      <c r="E1484" s="3">
        <v>2.33</v>
      </c>
      <c r="F1484" s="4">
        <v>13123</v>
      </c>
    </row>
    <row r="1485" spans="1:6" ht="15.75" thickBot="1" x14ac:dyDescent="0.3">
      <c r="A1485" s="1" t="s">
        <v>1571</v>
      </c>
      <c r="B1485" s="1" t="s">
        <v>1560</v>
      </c>
      <c r="C1485" s="5">
        <v>143.75</v>
      </c>
      <c r="D1485" s="5">
        <v>-0.7</v>
      </c>
      <c r="E1485" s="5">
        <v>-0.48</v>
      </c>
      <c r="F1485" s="6">
        <v>12818</v>
      </c>
    </row>
    <row r="1486" spans="1:6" ht="15.75" thickBot="1" x14ac:dyDescent="0.3">
      <c r="A1486" s="1" t="s">
        <v>1572</v>
      </c>
      <c r="B1486" s="1" t="s">
        <v>1560</v>
      </c>
      <c r="C1486" s="5">
        <v>130.80000000000001</v>
      </c>
      <c r="D1486" s="5">
        <v>-0.06</v>
      </c>
      <c r="E1486" s="5">
        <v>-0.05</v>
      </c>
      <c r="F1486" s="6">
        <v>9158</v>
      </c>
    </row>
    <row r="1487" spans="1:6" ht="15.75" thickBot="1" x14ac:dyDescent="0.3">
      <c r="A1487" s="1" t="s">
        <v>1573</v>
      </c>
      <c r="B1487" s="1" t="s">
        <v>1560</v>
      </c>
      <c r="C1487" s="5">
        <v>13.15</v>
      </c>
      <c r="D1487" s="5">
        <v>-0.35</v>
      </c>
      <c r="E1487" s="5">
        <v>-2.59</v>
      </c>
      <c r="F1487" s="6">
        <v>9012</v>
      </c>
    </row>
    <row r="1488" spans="1:6" ht="15.75" thickBot="1" x14ac:dyDescent="0.3">
      <c r="A1488" s="1" t="s">
        <v>1574</v>
      </c>
      <c r="B1488" s="1" t="s">
        <v>1560</v>
      </c>
      <c r="C1488" s="5">
        <v>21.5</v>
      </c>
      <c r="D1488" s="5">
        <v>0.6</v>
      </c>
      <c r="E1488" s="5">
        <v>2.87</v>
      </c>
      <c r="F1488" s="6">
        <v>8194</v>
      </c>
    </row>
    <row r="1489" spans="1:6" ht="15.75" thickBot="1" x14ac:dyDescent="0.3">
      <c r="A1489" s="1" t="s">
        <v>1575</v>
      </c>
      <c r="B1489" s="1" t="s">
        <v>1560</v>
      </c>
      <c r="C1489" s="3">
        <v>186.75</v>
      </c>
      <c r="D1489" s="3">
        <v>8.85</v>
      </c>
      <c r="E1489" s="3">
        <v>4.97</v>
      </c>
      <c r="F1489" s="4">
        <v>7398</v>
      </c>
    </row>
    <row r="1490" spans="1:6" ht="15.75" thickBot="1" x14ac:dyDescent="0.3">
      <c r="A1490" s="1" t="s">
        <v>1576</v>
      </c>
      <c r="B1490" s="1" t="s">
        <v>1560</v>
      </c>
      <c r="C1490" s="3">
        <v>338.15</v>
      </c>
      <c r="D1490" s="3">
        <v>-5.2</v>
      </c>
      <c r="E1490" s="3">
        <v>-1.51</v>
      </c>
      <c r="F1490" s="4">
        <v>6416</v>
      </c>
    </row>
    <row r="1491" spans="1:6" ht="15.75" thickBot="1" x14ac:dyDescent="0.3">
      <c r="A1491" s="1" t="s">
        <v>1577</v>
      </c>
      <c r="B1491" s="1" t="s">
        <v>1560</v>
      </c>
      <c r="C1491" s="3">
        <v>378.95</v>
      </c>
      <c r="D1491" s="3">
        <v>-1.65</v>
      </c>
      <c r="E1491" s="3">
        <v>-0.43</v>
      </c>
      <c r="F1491" s="4">
        <v>5499</v>
      </c>
    </row>
    <row r="1492" spans="1:6" ht="15.75" thickBot="1" x14ac:dyDescent="0.3">
      <c r="A1492" s="1" t="s">
        <v>1578</v>
      </c>
      <c r="B1492" s="1" t="s">
        <v>1560</v>
      </c>
      <c r="C1492" s="3">
        <v>9.15</v>
      </c>
      <c r="D1492" s="3">
        <v>-0.15</v>
      </c>
      <c r="E1492" s="3">
        <v>-1.61</v>
      </c>
      <c r="F1492" s="4">
        <v>4914</v>
      </c>
    </row>
    <row r="1493" spans="1:6" ht="15.75" thickBot="1" x14ac:dyDescent="0.3">
      <c r="A1493" s="1" t="s">
        <v>1579</v>
      </c>
      <c r="B1493" s="1" t="s">
        <v>1560</v>
      </c>
      <c r="C1493" s="3">
        <v>156.80000000000001</v>
      </c>
      <c r="D1493" s="3">
        <v>2.6</v>
      </c>
      <c r="E1493" s="3">
        <v>1.69</v>
      </c>
      <c r="F1493" s="4">
        <v>4641</v>
      </c>
    </row>
    <row r="1494" spans="1:6" ht="15.75" thickBot="1" x14ac:dyDescent="0.3">
      <c r="A1494" s="1" t="s">
        <v>1580</v>
      </c>
      <c r="B1494" s="1" t="s">
        <v>1560</v>
      </c>
      <c r="C1494" s="5">
        <v>3674.25</v>
      </c>
      <c r="D1494" s="5">
        <v>53.45</v>
      </c>
      <c r="E1494" s="5">
        <v>1.48</v>
      </c>
      <c r="F1494" s="6">
        <v>4427</v>
      </c>
    </row>
    <row r="1495" spans="1:6" ht="15.75" thickBot="1" x14ac:dyDescent="0.3">
      <c r="A1495" s="1" t="s">
        <v>1581</v>
      </c>
      <c r="B1495" s="1" t="s">
        <v>1560</v>
      </c>
      <c r="C1495" s="5">
        <v>3447.85</v>
      </c>
      <c r="D1495" s="5">
        <v>86.7</v>
      </c>
      <c r="E1495" s="5">
        <v>2.58</v>
      </c>
      <c r="F1495" s="6">
        <v>3411</v>
      </c>
    </row>
    <row r="1496" spans="1:6" ht="15.75" thickBot="1" x14ac:dyDescent="0.3">
      <c r="A1496" s="1" t="s">
        <v>1582</v>
      </c>
      <c r="B1496" s="1" t="s">
        <v>1560</v>
      </c>
      <c r="C1496" s="5">
        <v>43.8</v>
      </c>
      <c r="D1496" s="5">
        <v>1.9</v>
      </c>
      <c r="E1496" s="5">
        <v>4.53</v>
      </c>
      <c r="F1496" s="6">
        <v>2644</v>
      </c>
    </row>
    <row r="1497" spans="1:6" ht="15.75" thickBot="1" x14ac:dyDescent="0.3">
      <c r="A1497" s="1" t="s">
        <v>1583</v>
      </c>
      <c r="B1497" s="1" t="s">
        <v>1560</v>
      </c>
      <c r="C1497" s="5">
        <v>656.1</v>
      </c>
      <c r="D1497" s="5">
        <v>-10.15</v>
      </c>
      <c r="E1497" s="5">
        <v>-1.52</v>
      </c>
      <c r="F1497" s="6">
        <v>2471</v>
      </c>
    </row>
    <row r="1498" spans="1:6" ht="15.75" thickBot="1" x14ac:dyDescent="0.3">
      <c r="A1498" s="1" t="s">
        <v>1584</v>
      </c>
      <c r="B1498" s="1" t="s">
        <v>1560</v>
      </c>
      <c r="C1498" s="3">
        <v>158.6</v>
      </c>
      <c r="D1498" s="3">
        <v>4.25</v>
      </c>
      <c r="E1498" s="3">
        <v>2.75</v>
      </c>
      <c r="F1498" s="4">
        <v>2399</v>
      </c>
    </row>
    <row r="1499" spans="1:6" ht="15.75" thickBot="1" x14ac:dyDescent="0.3">
      <c r="A1499" s="1" t="s">
        <v>1585</v>
      </c>
      <c r="B1499" s="1" t="s">
        <v>1560</v>
      </c>
      <c r="C1499" s="3">
        <v>21.85</v>
      </c>
      <c r="D1499" s="3">
        <v>-1.1499999999999999</v>
      </c>
      <c r="E1499" s="3">
        <v>-5</v>
      </c>
      <c r="F1499" s="4">
        <v>2143</v>
      </c>
    </row>
    <row r="1500" spans="1:6" ht="15.75" thickBot="1" x14ac:dyDescent="0.3">
      <c r="A1500" s="1" t="s">
        <v>1586</v>
      </c>
      <c r="B1500" s="1" t="s">
        <v>1560</v>
      </c>
      <c r="C1500" s="3">
        <v>21.05</v>
      </c>
      <c r="D1500" s="3">
        <v>-0.7</v>
      </c>
      <c r="E1500" s="3">
        <v>-3.22</v>
      </c>
      <c r="F1500" s="4">
        <v>2050</v>
      </c>
    </row>
    <row r="1501" spans="1:6" ht="15.75" thickBot="1" x14ac:dyDescent="0.3">
      <c r="A1501" s="1" t="s">
        <v>1587</v>
      </c>
      <c r="B1501" s="1" t="s">
        <v>1560</v>
      </c>
      <c r="C1501" s="5">
        <v>9.9499999999999993</v>
      </c>
      <c r="D1501" s="5">
        <v>-0.45</v>
      </c>
      <c r="E1501" s="5">
        <v>-4.33</v>
      </c>
      <c r="F1501" s="6">
        <v>1571</v>
      </c>
    </row>
    <row r="1502" spans="1:6" ht="15.75" thickBot="1" x14ac:dyDescent="0.3">
      <c r="A1502" s="1" t="s">
        <v>1588</v>
      </c>
      <c r="B1502" s="1" t="s">
        <v>1560</v>
      </c>
      <c r="C1502" s="3">
        <v>12.6</v>
      </c>
      <c r="D1502" s="3">
        <v>0.55000000000000004</v>
      </c>
      <c r="E1502" s="3">
        <v>4.5599999999999996</v>
      </c>
      <c r="F1502" s="3">
        <v>702</v>
      </c>
    </row>
    <row r="1503" spans="1:6" ht="15.75" thickBot="1" x14ac:dyDescent="0.3">
      <c r="A1503" s="1" t="s">
        <v>1589</v>
      </c>
      <c r="B1503" s="1" t="s">
        <v>1560</v>
      </c>
      <c r="C1503" s="5">
        <v>19.149999999999999</v>
      </c>
      <c r="D1503" s="5">
        <v>0.1</v>
      </c>
      <c r="E1503" s="5">
        <v>0.52</v>
      </c>
      <c r="F1503" s="5">
        <v>91</v>
      </c>
    </row>
    <row r="1504" spans="1:6" ht="15.75" thickBot="1" x14ac:dyDescent="0.3">
      <c r="A1504" s="1" t="s">
        <v>1590</v>
      </c>
      <c r="B1504" s="1" t="s">
        <v>1560</v>
      </c>
      <c r="C1504" s="5">
        <v>74.45</v>
      </c>
      <c r="D1504" s="5">
        <v>3.5</v>
      </c>
      <c r="E1504" s="5">
        <v>4.93</v>
      </c>
      <c r="F1504" s="5">
        <v>86</v>
      </c>
    </row>
    <row r="1505" spans="1:6" ht="15.75" thickBot="1" x14ac:dyDescent="0.3">
      <c r="A1505" s="1" t="s">
        <v>1591</v>
      </c>
      <c r="B1505" s="1" t="s">
        <v>1560</v>
      </c>
      <c r="C1505" s="3">
        <v>20.05</v>
      </c>
      <c r="D1505" s="3">
        <v>0.1</v>
      </c>
      <c r="E1505" s="3">
        <v>0.5</v>
      </c>
      <c r="F1505" s="3">
        <v>81</v>
      </c>
    </row>
    <row r="1506" spans="1:6" ht="15.75" thickBot="1" x14ac:dyDescent="0.3">
      <c r="A1506" s="1" t="s">
        <v>1592</v>
      </c>
      <c r="B1506" s="1" t="s">
        <v>1560</v>
      </c>
      <c r="C1506" s="3">
        <v>190</v>
      </c>
      <c r="D1506" s="3">
        <v>7.65</v>
      </c>
      <c r="E1506" s="3">
        <v>4.2</v>
      </c>
      <c r="F1506" s="3">
        <v>44</v>
      </c>
    </row>
    <row r="1508" spans="1:6" ht="15.75" thickBot="1" x14ac:dyDescent="0.3">
      <c r="C1508" t="s">
        <v>1593</v>
      </c>
    </row>
    <row r="1509" spans="1:6" ht="26.25" thickBot="1" x14ac:dyDescent="0.3">
      <c r="A1509" s="1" t="s">
        <v>0</v>
      </c>
      <c r="B1509" s="1" t="s">
        <v>1</v>
      </c>
      <c r="C1509" s="2" t="s">
        <v>2</v>
      </c>
      <c r="D1509" s="1" t="s">
        <v>3</v>
      </c>
      <c r="E1509" s="1" t="s">
        <v>4</v>
      </c>
      <c r="F1509" s="1" t="s">
        <v>5</v>
      </c>
    </row>
    <row r="1510" spans="1:6" ht="15.75" thickBot="1" x14ac:dyDescent="0.3">
      <c r="A1510" s="1" t="s">
        <v>1594</v>
      </c>
      <c r="B1510" s="1" t="s">
        <v>1595</v>
      </c>
      <c r="C1510" s="11">
        <v>637.65</v>
      </c>
      <c r="D1510" s="11">
        <v>8.5</v>
      </c>
      <c r="E1510" s="11">
        <v>1.35</v>
      </c>
      <c r="F1510" s="12">
        <v>157838</v>
      </c>
    </row>
    <row r="1511" spans="1:6" ht="15.75" thickBot="1" x14ac:dyDescent="0.3">
      <c r="A1511" s="1" t="s">
        <v>1596</v>
      </c>
      <c r="B1511" s="1" t="s">
        <v>1595</v>
      </c>
      <c r="C1511" s="5">
        <v>850.7</v>
      </c>
      <c r="D1511" s="5">
        <v>-18.8</v>
      </c>
      <c r="E1511" s="5">
        <v>-2.16</v>
      </c>
      <c r="F1511" s="6">
        <v>82045</v>
      </c>
    </row>
    <row r="1512" spans="1:6" ht="15.75" thickBot="1" x14ac:dyDescent="0.3">
      <c r="A1512" s="1" t="s">
        <v>1597</v>
      </c>
      <c r="B1512" s="1" t="s">
        <v>1595</v>
      </c>
      <c r="C1512" s="3">
        <v>1840</v>
      </c>
      <c r="D1512" s="3">
        <v>0.5</v>
      </c>
      <c r="E1512" s="3">
        <v>0.03</v>
      </c>
      <c r="F1512" s="4">
        <v>51159</v>
      </c>
    </row>
    <row r="1513" spans="1:6" ht="15.75" thickBot="1" x14ac:dyDescent="0.3">
      <c r="A1513" s="1" t="s">
        <v>1598</v>
      </c>
      <c r="B1513" s="1" t="s">
        <v>1595</v>
      </c>
      <c r="C1513" s="3">
        <v>1400.95</v>
      </c>
      <c r="D1513" s="3">
        <v>-9.4499999999999993</v>
      </c>
      <c r="E1513" s="3">
        <v>-0.67</v>
      </c>
      <c r="F1513" s="4">
        <v>50939</v>
      </c>
    </row>
    <row r="1514" spans="1:6" ht="15.75" thickBot="1" x14ac:dyDescent="0.3">
      <c r="A1514" s="1" t="s">
        <v>1599</v>
      </c>
      <c r="B1514" s="1" t="s">
        <v>1595</v>
      </c>
      <c r="C1514" s="3">
        <v>2319.9499999999998</v>
      </c>
      <c r="D1514" s="3">
        <v>-69.95</v>
      </c>
      <c r="E1514" s="3">
        <v>-2.93</v>
      </c>
      <c r="F1514" s="4">
        <v>41449</v>
      </c>
    </row>
    <row r="1515" spans="1:6" ht="15.75" thickBot="1" x14ac:dyDescent="0.3">
      <c r="A1515" s="1" t="s">
        <v>1600</v>
      </c>
      <c r="B1515" s="1" t="s">
        <v>1595</v>
      </c>
      <c r="C1515" s="5">
        <v>952.6</v>
      </c>
      <c r="D1515" s="5">
        <v>-4.0999999999999996</v>
      </c>
      <c r="E1515" s="5">
        <v>-0.43</v>
      </c>
      <c r="F1515" s="6">
        <v>38186</v>
      </c>
    </row>
    <row r="1516" spans="1:6" ht="15.75" thickBot="1" x14ac:dyDescent="0.3">
      <c r="A1516" s="1" t="s">
        <v>1601</v>
      </c>
      <c r="B1516" s="1" t="s">
        <v>1602</v>
      </c>
      <c r="C1516" s="3">
        <v>317.60000000000002</v>
      </c>
      <c r="D1516" s="3">
        <v>2.7</v>
      </c>
      <c r="E1516" s="3">
        <v>0.86</v>
      </c>
      <c r="F1516" s="4">
        <v>30105</v>
      </c>
    </row>
    <row r="1517" spans="1:6" ht="15.75" thickBot="1" x14ac:dyDescent="0.3">
      <c r="A1517" s="1" t="s">
        <v>1603</v>
      </c>
      <c r="B1517" s="1" t="s">
        <v>1602</v>
      </c>
      <c r="C1517" s="3">
        <v>130.97</v>
      </c>
      <c r="D1517" s="3">
        <v>-1.38</v>
      </c>
      <c r="E1517" s="3">
        <v>-1.04</v>
      </c>
      <c r="F1517" s="4">
        <v>19842</v>
      </c>
    </row>
    <row r="1518" spans="1:6" ht="15.75" thickBot="1" x14ac:dyDescent="0.3">
      <c r="A1518" s="1" t="s">
        <v>1604</v>
      </c>
      <c r="B1518" s="1" t="s">
        <v>1605</v>
      </c>
      <c r="C1518" s="5">
        <v>317.16000000000003</v>
      </c>
      <c r="D1518" s="5">
        <v>1.78</v>
      </c>
      <c r="E1518" s="5">
        <v>0.56000000000000005</v>
      </c>
      <c r="F1518" s="6">
        <v>18808</v>
      </c>
    </row>
    <row r="1519" spans="1:6" ht="15.75" thickBot="1" x14ac:dyDescent="0.3">
      <c r="A1519" s="1" t="s">
        <v>1606</v>
      </c>
      <c r="B1519" s="1" t="s">
        <v>1595</v>
      </c>
      <c r="C1519" s="3">
        <v>778.2</v>
      </c>
      <c r="D1519" s="3">
        <v>4.45</v>
      </c>
      <c r="E1519" s="3">
        <v>0.57999999999999996</v>
      </c>
      <c r="F1519" s="4">
        <v>17971</v>
      </c>
    </row>
    <row r="1520" spans="1:6" ht="15.75" thickBot="1" x14ac:dyDescent="0.3">
      <c r="A1520" s="1" t="s">
        <v>1607</v>
      </c>
      <c r="B1520" s="1" t="s">
        <v>1595</v>
      </c>
      <c r="C1520" s="3">
        <v>70</v>
      </c>
      <c r="D1520" s="3">
        <v>2</v>
      </c>
      <c r="E1520" s="3">
        <v>2.94</v>
      </c>
      <c r="F1520" s="4">
        <v>12600</v>
      </c>
    </row>
    <row r="1521" spans="1:6" ht="15.75" thickBot="1" x14ac:dyDescent="0.3">
      <c r="A1521" s="1" t="s">
        <v>1608</v>
      </c>
      <c r="B1521" s="1" t="s">
        <v>1595</v>
      </c>
      <c r="C1521" s="3">
        <v>212.2</v>
      </c>
      <c r="D1521" s="3">
        <v>5.65</v>
      </c>
      <c r="E1521" s="3">
        <v>2.74</v>
      </c>
      <c r="F1521" s="4">
        <v>10643</v>
      </c>
    </row>
    <row r="1522" spans="1:6" ht="15.75" thickBot="1" x14ac:dyDescent="0.3">
      <c r="A1522" s="1" t="s">
        <v>1609</v>
      </c>
      <c r="B1522" s="1" t="s">
        <v>1602</v>
      </c>
      <c r="C1522" s="5">
        <v>259.64999999999998</v>
      </c>
      <c r="D1522" s="5">
        <v>6</v>
      </c>
      <c r="E1522" s="5">
        <v>2.37</v>
      </c>
      <c r="F1522" s="6">
        <v>8415</v>
      </c>
    </row>
    <row r="1523" spans="1:6" ht="15.75" thickBot="1" x14ac:dyDescent="0.3">
      <c r="A1523" s="1" t="s">
        <v>1610</v>
      </c>
      <c r="B1523" s="1" t="s">
        <v>1595</v>
      </c>
      <c r="C1523" s="3">
        <v>885.15</v>
      </c>
      <c r="D1523" s="3">
        <v>-10.55</v>
      </c>
      <c r="E1523" s="3">
        <v>-1.18</v>
      </c>
      <c r="F1523" s="4">
        <v>8395</v>
      </c>
    </row>
    <row r="1524" spans="1:6" ht="15.75" thickBot="1" x14ac:dyDescent="0.3">
      <c r="A1524" s="1" t="s">
        <v>1611</v>
      </c>
      <c r="B1524" s="1" t="s">
        <v>1595</v>
      </c>
      <c r="C1524" s="5">
        <v>526.45000000000005</v>
      </c>
      <c r="D1524" s="5">
        <v>5.2</v>
      </c>
      <c r="E1524" s="5">
        <v>1</v>
      </c>
      <c r="F1524" s="6">
        <v>8158</v>
      </c>
    </row>
    <row r="1525" spans="1:6" ht="15.75" thickBot="1" x14ac:dyDescent="0.3">
      <c r="A1525" s="1" t="s">
        <v>1612</v>
      </c>
      <c r="B1525" s="1" t="s">
        <v>1602</v>
      </c>
      <c r="C1525" s="5">
        <v>239.61</v>
      </c>
      <c r="D1525" s="5">
        <v>-0.74</v>
      </c>
      <c r="E1525" s="5">
        <v>-0.31</v>
      </c>
      <c r="F1525" s="6">
        <v>8029</v>
      </c>
    </row>
    <row r="1526" spans="1:6" ht="15.75" thickBot="1" x14ac:dyDescent="0.3">
      <c r="A1526" s="1" t="s">
        <v>1613</v>
      </c>
      <c r="B1526" s="1" t="s">
        <v>1595</v>
      </c>
      <c r="C1526" s="5">
        <v>499.95</v>
      </c>
      <c r="D1526" s="5">
        <v>1.8</v>
      </c>
      <c r="E1526" s="5">
        <v>0.36</v>
      </c>
      <c r="F1526" s="6">
        <v>7324</v>
      </c>
    </row>
    <row r="1527" spans="1:6" ht="15.75" thickBot="1" x14ac:dyDescent="0.3">
      <c r="A1527" s="1" t="s">
        <v>1614</v>
      </c>
      <c r="B1527" s="1" t="s">
        <v>1595</v>
      </c>
      <c r="C1527" s="5">
        <v>545.6</v>
      </c>
      <c r="D1527" s="5">
        <v>-2.0499999999999998</v>
      </c>
      <c r="E1527" s="5">
        <v>-0.37</v>
      </c>
      <c r="F1527" s="6">
        <v>6213</v>
      </c>
    </row>
    <row r="1528" spans="1:6" ht="15.75" thickBot="1" x14ac:dyDescent="0.3">
      <c r="A1528" s="1" t="s">
        <v>1615</v>
      </c>
      <c r="B1528" s="1" t="s">
        <v>1595</v>
      </c>
      <c r="C1528" s="3">
        <v>400.35</v>
      </c>
      <c r="D1528" s="3">
        <v>-12.7</v>
      </c>
      <c r="E1528" s="3">
        <v>-3.07</v>
      </c>
      <c r="F1528" s="4">
        <v>5854</v>
      </c>
    </row>
    <row r="1529" spans="1:6" ht="15.75" thickBot="1" x14ac:dyDescent="0.3">
      <c r="A1529" s="1" t="s">
        <v>1616</v>
      </c>
      <c r="B1529" s="1" t="s">
        <v>1595</v>
      </c>
      <c r="C1529" s="5">
        <v>335.3</v>
      </c>
      <c r="D1529" s="5">
        <v>11.5</v>
      </c>
      <c r="E1529" s="5">
        <v>3.55</v>
      </c>
      <c r="F1529" s="6">
        <v>4640</v>
      </c>
    </row>
    <row r="1530" spans="1:6" ht="15.75" thickBot="1" x14ac:dyDescent="0.3">
      <c r="A1530" s="1" t="s">
        <v>1617</v>
      </c>
      <c r="B1530" s="1" t="s">
        <v>1595</v>
      </c>
      <c r="C1530" s="5">
        <v>81.150000000000006</v>
      </c>
      <c r="D1530" s="5">
        <v>-0.2</v>
      </c>
      <c r="E1530" s="5">
        <v>-0.25</v>
      </c>
      <c r="F1530" s="6">
        <v>4396</v>
      </c>
    </row>
    <row r="1531" spans="1:6" ht="15.75" thickBot="1" x14ac:dyDescent="0.3">
      <c r="A1531" s="1" t="s">
        <v>1618</v>
      </c>
      <c r="B1531" s="1" t="s">
        <v>1595</v>
      </c>
      <c r="C1531" s="5">
        <v>536.29999999999995</v>
      </c>
      <c r="D1531" s="5">
        <v>0.1</v>
      </c>
      <c r="E1531" s="5">
        <v>0.02</v>
      </c>
      <c r="F1531" s="6">
        <v>4076</v>
      </c>
    </row>
    <row r="1532" spans="1:6" ht="15.75" thickBot="1" x14ac:dyDescent="0.3">
      <c r="A1532" s="1" t="s">
        <v>1619</v>
      </c>
      <c r="B1532" s="1" t="s">
        <v>1602</v>
      </c>
      <c r="C1532" s="3">
        <v>136.85</v>
      </c>
      <c r="D1532" s="3">
        <v>-0.5</v>
      </c>
      <c r="E1532" s="3">
        <v>-0.36</v>
      </c>
      <c r="F1532" s="4">
        <v>3900</v>
      </c>
    </row>
    <row r="1533" spans="1:6" ht="15.75" thickBot="1" x14ac:dyDescent="0.3">
      <c r="A1533" s="1" t="s">
        <v>1620</v>
      </c>
      <c r="B1533" s="1" t="s">
        <v>1595</v>
      </c>
      <c r="C1533" s="5">
        <v>159.9</v>
      </c>
      <c r="D1533" s="5">
        <v>-2.15</v>
      </c>
      <c r="E1533" s="5">
        <v>-1.33</v>
      </c>
      <c r="F1533" s="6">
        <v>3792</v>
      </c>
    </row>
    <row r="1534" spans="1:6" ht="15.75" thickBot="1" x14ac:dyDescent="0.3">
      <c r="A1534" s="1" t="s">
        <v>1621</v>
      </c>
      <c r="B1534" s="1" t="s">
        <v>1602</v>
      </c>
      <c r="C1534" s="3">
        <v>113.7</v>
      </c>
      <c r="D1534" s="3">
        <v>-2.25</v>
      </c>
      <c r="E1534" s="3">
        <v>-1.94</v>
      </c>
      <c r="F1534" s="4">
        <v>3355</v>
      </c>
    </row>
    <row r="1535" spans="1:6" ht="15.75" thickBot="1" x14ac:dyDescent="0.3">
      <c r="A1535" s="1" t="s">
        <v>1622</v>
      </c>
      <c r="B1535" s="1" t="s">
        <v>1595</v>
      </c>
      <c r="C1535" s="5">
        <v>390.95</v>
      </c>
      <c r="D1535" s="5">
        <v>-2.1</v>
      </c>
      <c r="E1535" s="5">
        <v>-0.53</v>
      </c>
      <c r="F1535" s="6">
        <v>3260</v>
      </c>
    </row>
    <row r="1536" spans="1:6" ht="15.75" thickBot="1" x14ac:dyDescent="0.3">
      <c r="A1536" s="1" t="s">
        <v>1623</v>
      </c>
      <c r="B1536" s="1" t="s">
        <v>1602</v>
      </c>
      <c r="C1536" s="5">
        <v>756.65</v>
      </c>
      <c r="D1536" s="5">
        <v>6.1</v>
      </c>
      <c r="E1536" s="5">
        <v>0.81</v>
      </c>
      <c r="F1536" s="6">
        <v>2724</v>
      </c>
    </row>
    <row r="1537" spans="1:6" ht="15.75" thickBot="1" x14ac:dyDescent="0.3">
      <c r="A1537" s="1" t="s">
        <v>1624</v>
      </c>
      <c r="B1537" s="1" t="s">
        <v>1595</v>
      </c>
      <c r="C1537" s="3">
        <v>255.25</v>
      </c>
      <c r="D1537" s="3">
        <v>0.65</v>
      </c>
      <c r="E1537" s="3">
        <v>0.26</v>
      </c>
      <c r="F1537" s="4">
        <v>2566</v>
      </c>
    </row>
    <row r="1538" spans="1:6" ht="15.75" thickBot="1" x14ac:dyDescent="0.3">
      <c r="A1538" s="1" t="s">
        <v>1625</v>
      </c>
      <c r="B1538" s="1" t="s">
        <v>1595</v>
      </c>
      <c r="C1538" s="3">
        <v>462.2</v>
      </c>
      <c r="D1538" s="3">
        <v>-1.75</v>
      </c>
      <c r="E1538" s="3">
        <v>-0.38</v>
      </c>
      <c r="F1538" s="4">
        <v>2365</v>
      </c>
    </row>
    <row r="1539" spans="1:6" ht="15.75" thickBot="1" x14ac:dyDescent="0.3">
      <c r="A1539" s="1" t="s">
        <v>1626</v>
      </c>
      <c r="B1539" s="1" t="s">
        <v>1602</v>
      </c>
      <c r="C1539" s="3">
        <v>255.8</v>
      </c>
      <c r="D1539" s="3">
        <v>-3.65</v>
      </c>
      <c r="E1539" s="3">
        <v>-1.41</v>
      </c>
      <c r="F1539" s="4">
        <v>1882</v>
      </c>
    </row>
    <row r="1540" spans="1:6" ht="15.75" thickBot="1" x14ac:dyDescent="0.3">
      <c r="A1540" s="1" t="s">
        <v>1627</v>
      </c>
      <c r="B1540" s="1" t="s">
        <v>1595</v>
      </c>
      <c r="C1540" s="5">
        <v>103.05</v>
      </c>
      <c r="D1540" s="5">
        <v>-3.2</v>
      </c>
      <c r="E1540" s="5">
        <v>-3.01</v>
      </c>
      <c r="F1540" s="6">
        <v>1752</v>
      </c>
    </row>
    <row r="1541" spans="1:6" ht="15.75" thickBot="1" x14ac:dyDescent="0.3">
      <c r="A1541" s="1" t="s">
        <v>1628</v>
      </c>
      <c r="B1541" s="1" t="s">
        <v>1595</v>
      </c>
      <c r="C1541" s="3">
        <v>375.95</v>
      </c>
      <c r="D1541" s="3">
        <v>-4.8499999999999996</v>
      </c>
      <c r="E1541" s="3">
        <v>-1.27</v>
      </c>
      <c r="F1541" s="4">
        <v>1704</v>
      </c>
    </row>
    <row r="1542" spans="1:6" ht="15.75" thickBot="1" x14ac:dyDescent="0.3">
      <c r="A1542" s="1" t="s">
        <v>1629</v>
      </c>
      <c r="B1542" s="1" t="s">
        <v>1602</v>
      </c>
      <c r="C1542" s="5">
        <v>76.150000000000006</v>
      </c>
      <c r="D1542" s="5">
        <v>-2.15</v>
      </c>
      <c r="E1542" s="5">
        <v>-2.75</v>
      </c>
      <c r="F1542" s="6">
        <v>1685</v>
      </c>
    </row>
    <row r="1543" spans="1:6" ht="15.75" thickBot="1" x14ac:dyDescent="0.3">
      <c r="A1543" s="1" t="s">
        <v>1630</v>
      </c>
      <c r="B1543" s="1" t="s">
        <v>1595</v>
      </c>
      <c r="C1543" s="5">
        <v>436.3</v>
      </c>
      <c r="D1543" s="5">
        <v>-8.1999999999999993</v>
      </c>
      <c r="E1543" s="5">
        <v>-1.84</v>
      </c>
      <c r="F1543" s="6">
        <v>1548</v>
      </c>
    </row>
    <row r="1544" spans="1:6" ht="15.75" thickBot="1" x14ac:dyDescent="0.3">
      <c r="A1544" s="1" t="s">
        <v>1631</v>
      </c>
      <c r="B1544" s="1" t="s">
        <v>1602</v>
      </c>
      <c r="C1544" s="5">
        <v>65.05</v>
      </c>
      <c r="D1544" s="5">
        <v>-1.85</v>
      </c>
      <c r="E1544" s="5">
        <v>-2.77</v>
      </c>
      <c r="F1544" s="6">
        <v>1466</v>
      </c>
    </row>
    <row r="1545" spans="1:6" ht="15.75" thickBot="1" x14ac:dyDescent="0.3">
      <c r="A1545" s="1" t="s">
        <v>1632</v>
      </c>
      <c r="B1545" s="1" t="s">
        <v>1595</v>
      </c>
      <c r="C1545" s="3">
        <v>78</v>
      </c>
      <c r="D1545" s="3">
        <v>-0.4</v>
      </c>
      <c r="E1545" s="3">
        <v>-0.51</v>
      </c>
      <c r="F1545" s="4">
        <v>1427</v>
      </c>
    </row>
    <row r="1546" spans="1:6" ht="15.75" thickBot="1" x14ac:dyDescent="0.3">
      <c r="A1546" s="1" t="s">
        <v>1633</v>
      </c>
      <c r="B1546" s="1" t="s">
        <v>1595</v>
      </c>
      <c r="C1546" s="3">
        <v>5.35</v>
      </c>
      <c r="D1546" s="3">
        <v>0.25</v>
      </c>
      <c r="E1546" s="3">
        <v>4.9000000000000004</v>
      </c>
      <c r="F1546" s="4">
        <v>1400</v>
      </c>
    </row>
    <row r="1547" spans="1:6" ht="15.75" thickBot="1" x14ac:dyDescent="0.3">
      <c r="A1547" s="1" t="s">
        <v>1634</v>
      </c>
      <c r="B1547" s="1" t="s">
        <v>1595</v>
      </c>
      <c r="C1547" s="3">
        <v>46.3</v>
      </c>
      <c r="D1547" s="3">
        <v>-0.8</v>
      </c>
      <c r="E1547" s="3">
        <v>-1.7</v>
      </c>
      <c r="F1547" s="4">
        <v>1360</v>
      </c>
    </row>
    <row r="1548" spans="1:6" ht="15.75" thickBot="1" x14ac:dyDescent="0.3">
      <c r="A1548" s="1" t="s">
        <v>1635</v>
      </c>
      <c r="B1548" s="1" t="s">
        <v>1636</v>
      </c>
      <c r="C1548" s="5">
        <v>46.55</v>
      </c>
      <c r="D1548" s="5">
        <v>-2.1</v>
      </c>
      <c r="E1548" s="5">
        <v>-4.32</v>
      </c>
      <c r="F1548" s="6">
        <v>1144</v>
      </c>
    </row>
    <row r="1549" spans="1:6" ht="15.75" thickBot="1" x14ac:dyDescent="0.3">
      <c r="A1549" s="1" t="s">
        <v>1637</v>
      </c>
      <c r="B1549" s="1" t="s">
        <v>1602</v>
      </c>
      <c r="C1549" s="3">
        <v>152.55000000000001</v>
      </c>
      <c r="D1549" s="3">
        <v>-0.1</v>
      </c>
      <c r="E1549" s="3">
        <v>-7.0000000000000007E-2</v>
      </c>
      <c r="F1549" s="4">
        <v>1080</v>
      </c>
    </row>
    <row r="1550" spans="1:6" ht="15.75" thickBot="1" x14ac:dyDescent="0.3">
      <c r="A1550" s="1" t="s">
        <v>1638</v>
      </c>
      <c r="B1550" s="1" t="s">
        <v>1595</v>
      </c>
      <c r="C1550" s="5">
        <v>262.2</v>
      </c>
      <c r="D1550" s="5">
        <v>7</v>
      </c>
      <c r="E1550" s="5">
        <v>2.74</v>
      </c>
      <c r="F1550" s="6">
        <v>1079</v>
      </c>
    </row>
    <row r="1551" spans="1:6" ht="15.75" thickBot="1" x14ac:dyDescent="0.3">
      <c r="A1551" s="1" t="s">
        <v>1639</v>
      </c>
      <c r="B1551" s="1" t="s">
        <v>1602</v>
      </c>
      <c r="C1551" s="5">
        <v>505.25</v>
      </c>
      <c r="D1551" s="5">
        <v>-5.8</v>
      </c>
      <c r="E1551" s="5">
        <v>-1.1299999999999999</v>
      </c>
      <c r="F1551" s="5">
        <v>876</v>
      </c>
    </row>
    <row r="1552" spans="1:6" ht="15.75" thickBot="1" x14ac:dyDescent="0.3">
      <c r="A1552" s="1" t="s">
        <v>1640</v>
      </c>
      <c r="B1552" s="1" t="s">
        <v>1602</v>
      </c>
      <c r="C1552" s="5">
        <v>282.85000000000002</v>
      </c>
      <c r="D1552" s="5">
        <v>13.45</v>
      </c>
      <c r="E1552" s="5">
        <v>4.99</v>
      </c>
      <c r="F1552" s="5">
        <v>696</v>
      </c>
    </row>
    <row r="1553" spans="1:6" ht="15.75" thickBot="1" x14ac:dyDescent="0.3">
      <c r="A1553" s="1" t="s">
        <v>1641</v>
      </c>
      <c r="B1553" s="1" t="s">
        <v>1595</v>
      </c>
      <c r="C1553" s="3">
        <v>707.55</v>
      </c>
      <c r="D1553" s="3">
        <v>-1.75</v>
      </c>
      <c r="E1553" s="3">
        <v>-0.25</v>
      </c>
      <c r="F1553" s="3">
        <v>696</v>
      </c>
    </row>
    <row r="1554" spans="1:6" ht="15.75" thickBot="1" x14ac:dyDescent="0.3">
      <c r="A1554" s="1" t="s">
        <v>1642</v>
      </c>
      <c r="B1554" s="1" t="s">
        <v>1595</v>
      </c>
      <c r="C1554" s="3">
        <v>75.2</v>
      </c>
      <c r="D1554" s="3">
        <v>0</v>
      </c>
      <c r="E1554" s="3">
        <v>0</v>
      </c>
      <c r="F1554" s="3">
        <v>574</v>
      </c>
    </row>
    <row r="1555" spans="1:6" ht="15.75" thickBot="1" x14ac:dyDescent="0.3">
      <c r="A1555" s="1" t="s">
        <v>1643</v>
      </c>
      <c r="B1555" s="1" t="s">
        <v>1595</v>
      </c>
      <c r="C1555" s="3">
        <v>31.65</v>
      </c>
      <c r="D1555" s="3">
        <v>-0.9</v>
      </c>
      <c r="E1555" s="3">
        <v>-2.76</v>
      </c>
      <c r="F1555" s="3">
        <v>483</v>
      </c>
    </row>
    <row r="1556" spans="1:6" ht="15.75" thickBot="1" x14ac:dyDescent="0.3">
      <c r="A1556" s="1" t="s">
        <v>1644</v>
      </c>
      <c r="B1556" s="1" t="s">
        <v>1595</v>
      </c>
      <c r="C1556" s="3">
        <v>10.9</v>
      </c>
      <c r="D1556" s="3">
        <v>-0.3</v>
      </c>
      <c r="E1556" s="3">
        <v>-2.68</v>
      </c>
      <c r="F1556" s="3">
        <v>474</v>
      </c>
    </row>
    <row r="1557" spans="1:6" ht="15.75" thickBot="1" x14ac:dyDescent="0.3">
      <c r="A1557" s="1" t="s">
        <v>1645</v>
      </c>
      <c r="B1557" s="1" t="s">
        <v>1602</v>
      </c>
      <c r="C1557" s="5">
        <v>210.05</v>
      </c>
      <c r="D1557" s="5">
        <v>2.95</v>
      </c>
      <c r="E1557" s="5">
        <v>1.42</v>
      </c>
      <c r="F1557" s="5">
        <v>439</v>
      </c>
    </row>
    <row r="1558" spans="1:6" ht="15.75" thickBot="1" x14ac:dyDescent="0.3">
      <c r="A1558" s="1" t="s">
        <v>1646</v>
      </c>
      <c r="B1558" s="1" t="s">
        <v>1595</v>
      </c>
      <c r="C1558" s="5">
        <v>111.6</v>
      </c>
      <c r="D1558" s="5">
        <v>-0.85</v>
      </c>
      <c r="E1558" s="5">
        <v>-0.76</v>
      </c>
      <c r="F1558" s="5">
        <v>422</v>
      </c>
    </row>
    <row r="1559" spans="1:6" ht="15.75" thickBot="1" x14ac:dyDescent="0.3">
      <c r="A1559" s="1" t="s">
        <v>1647</v>
      </c>
      <c r="B1559" s="1" t="s">
        <v>1602</v>
      </c>
      <c r="C1559" s="5">
        <v>6.95</v>
      </c>
      <c r="D1559" s="5">
        <v>-0.1</v>
      </c>
      <c r="E1559" s="5">
        <v>-1.42</v>
      </c>
      <c r="F1559" s="5">
        <v>274</v>
      </c>
    </row>
    <row r="1560" spans="1:6" ht="15.75" thickBot="1" x14ac:dyDescent="0.3">
      <c r="A1560" s="1" t="s">
        <v>1648</v>
      </c>
      <c r="B1560" s="1" t="s">
        <v>1602</v>
      </c>
      <c r="C1560" s="3">
        <v>93.45</v>
      </c>
      <c r="D1560" s="3">
        <v>-3.9</v>
      </c>
      <c r="E1560" s="3">
        <v>-4.01</v>
      </c>
      <c r="F1560" s="3">
        <v>230</v>
      </c>
    </row>
    <row r="1561" spans="1:6" ht="15.75" thickBot="1" x14ac:dyDescent="0.3">
      <c r="A1561" s="1" t="s">
        <v>1649</v>
      </c>
      <c r="B1561" s="1" t="s">
        <v>1595</v>
      </c>
      <c r="C1561" s="3">
        <v>18.7</v>
      </c>
      <c r="D1561" s="3">
        <v>0.1</v>
      </c>
      <c r="E1561" s="3">
        <v>0.54</v>
      </c>
      <c r="F1561" s="3">
        <v>224</v>
      </c>
    </row>
    <row r="1562" spans="1:6" ht="15.75" thickBot="1" x14ac:dyDescent="0.3">
      <c r="A1562" s="1" t="s">
        <v>1650</v>
      </c>
      <c r="B1562" s="1" t="s">
        <v>1602</v>
      </c>
      <c r="C1562" s="3">
        <v>1.95</v>
      </c>
      <c r="D1562" s="3">
        <v>-0.05</v>
      </c>
      <c r="E1562" s="3">
        <v>-2.5</v>
      </c>
      <c r="F1562" s="3">
        <v>164</v>
      </c>
    </row>
    <row r="1563" spans="1:6" ht="15.75" thickBot="1" x14ac:dyDescent="0.3">
      <c r="A1563" s="1" t="s">
        <v>1651</v>
      </c>
      <c r="B1563" s="1" t="s">
        <v>1595</v>
      </c>
      <c r="C1563" s="5">
        <v>37.5</v>
      </c>
      <c r="D1563" s="5">
        <v>-0.45</v>
      </c>
      <c r="E1563" s="5">
        <v>-1.19</v>
      </c>
      <c r="F1563" s="5">
        <v>154</v>
      </c>
    </row>
    <row r="1564" spans="1:6" ht="15.75" thickBot="1" x14ac:dyDescent="0.3">
      <c r="A1564" s="1" t="s">
        <v>1652</v>
      </c>
      <c r="B1564" s="1" t="s">
        <v>1602</v>
      </c>
      <c r="C1564" s="3">
        <v>3.55</v>
      </c>
      <c r="D1564" s="3">
        <v>0.05</v>
      </c>
      <c r="E1564" s="3">
        <v>1.43</v>
      </c>
      <c r="F1564" s="3">
        <v>140</v>
      </c>
    </row>
    <row r="1565" spans="1:6" ht="15.75" thickBot="1" x14ac:dyDescent="0.3">
      <c r="A1565" s="1" t="s">
        <v>1653</v>
      </c>
      <c r="B1565" s="1" t="s">
        <v>1595</v>
      </c>
      <c r="C1565" s="5">
        <v>80.2</v>
      </c>
      <c r="D1565" s="5">
        <v>0.2</v>
      </c>
      <c r="E1565" s="5">
        <v>0.25</v>
      </c>
      <c r="F1565" s="5">
        <v>140</v>
      </c>
    </row>
    <row r="1566" spans="1:6" ht="15.75" thickBot="1" x14ac:dyDescent="0.3">
      <c r="A1566" s="1" t="s">
        <v>1654</v>
      </c>
      <c r="B1566" s="1" t="s">
        <v>1602</v>
      </c>
      <c r="C1566" s="5">
        <v>42.95</v>
      </c>
      <c r="D1566" s="5">
        <v>2</v>
      </c>
      <c r="E1566" s="5">
        <v>4.88</v>
      </c>
      <c r="F1566" s="5">
        <v>131</v>
      </c>
    </row>
    <row r="1567" spans="1:6" ht="15.75" thickBot="1" x14ac:dyDescent="0.3">
      <c r="A1567" s="1" t="s">
        <v>1655</v>
      </c>
      <c r="B1567" s="1" t="s">
        <v>1595</v>
      </c>
      <c r="C1567" s="3">
        <v>62.2</v>
      </c>
      <c r="D1567" s="3">
        <v>8.65</v>
      </c>
      <c r="E1567" s="3">
        <v>16.149999999999999</v>
      </c>
      <c r="F1567" s="3">
        <v>126</v>
      </c>
    </row>
    <row r="1568" spans="1:6" ht="15.75" thickBot="1" x14ac:dyDescent="0.3">
      <c r="A1568" s="1" t="s">
        <v>1656</v>
      </c>
      <c r="B1568" s="1" t="s">
        <v>1595</v>
      </c>
      <c r="C1568" s="5">
        <v>50.25</v>
      </c>
      <c r="D1568" s="5">
        <v>0</v>
      </c>
      <c r="E1568" s="5">
        <v>0</v>
      </c>
      <c r="F1568" s="5">
        <v>125</v>
      </c>
    </row>
    <row r="1569" spans="1:6" ht="15.75" thickBot="1" x14ac:dyDescent="0.3">
      <c r="A1569" s="1" t="s">
        <v>1657</v>
      </c>
      <c r="B1569" s="1" t="s">
        <v>1595</v>
      </c>
      <c r="C1569" s="5">
        <v>7.45</v>
      </c>
      <c r="D1569" s="5">
        <v>-0.2</v>
      </c>
      <c r="E1569" s="5">
        <v>-2.61</v>
      </c>
      <c r="F1569" s="5">
        <v>100</v>
      </c>
    </row>
    <row r="1570" spans="1:6" ht="15.75" thickBot="1" x14ac:dyDescent="0.3">
      <c r="A1570" s="1" t="s">
        <v>1658</v>
      </c>
      <c r="B1570" s="1" t="s">
        <v>1602</v>
      </c>
      <c r="C1570" s="3">
        <v>141.9</v>
      </c>
      <c r="D1570" s="3">
        <v>3.15</v>
      </c>
      <c r="E1570" s="3">
        <v>2.27</v>
      </c>
      <c r="F1570" s="3">
        <v>90</v>
      </c>
    </row>
    <row r="1571" spans="1:6" ht="15.75" thickBot="1" x14ac:dyDescent="0.3">
      <c r="A1571" s="1" t="s">
        <v>1659</v>
      </c>
      <c r="B1571" s="1" t="s">
        <v>1595</v>
      </c>
      <c r="C1571" s="5">
        <v>64</v>
      </c>
      <c r="D1571" s="5">
        <v>1</v>
      </c>
      <c r="E1571" s="5">
        <v>1.59</v>
      </c>
      <c r="F1571" s="5">
        <v>50</v>
      </c>
    </row>
    <row r="1572" spans="1:6" ht="15.75" thickBot="1" x14ac:dyDescent="0.3">
      <c r="A1572" s="1" t="s">
        <v>1660</v>
      </c>
      <c r="B1572" s="1" t="s">
        <v>1602</v>
      </c>
      <c r="C1572" s="3">
        <v>5.15</v>
      </c>
      <c r="D1572" s="3">
        <v>0.2</v>
      </c>
      <c r="E1572" s="3">
        <v>4.04</v>
      </c>
      <c r="F1572" s="3">
        <v>40</v>
      </c>
    </row>
    <row r="1573" spans="1:6" ht="15.75" thickBot="1" x14ac:dyDescent="0.3">
      <c r="A1573" s="1" t="s">
        <v>1661</v>
      </c>
      <c r="B1573" s="1" t="s">
        <v>1602</v>
      </c>
      <c r="C1573" s="5">
        <v>8.65</v>
      </c>
      <c r="D1573" s="5">
        <v>-0.35</v>
      </c>
      <c r="E1573" s="5">
        <v>-3.89</v>
      </c>
      <c r="F1573" s="5">
        <v>7</v>
      </c>
    </row>
    <row r="1575" spans="1:6" ht="15.75" thickBot="1" x14ac:dyDescent="0.3">
      <c r="C1575" t="s">
        <v>1663</v>
      </c>
    </row>
    <row r="1576" spans="1:6" ht="26.25" thickBot="1" x14ac:dyDescent="0.3">
      <c r="A1576" s="1" t="s">
        <v>0</v>
      </c>
      <c r="B1576" s="1" t="s">
        <v>1</v>
      </c>
      <c r="C1576" s="2" t="s">
        <v>2</v>
      </c>
      <c r="D1576" s="1" t="s">
        <v>3</v>
      </c>
      <c r="E1576" s="1" t="s">
        <v>4</v>
      </c>
      <c r="F1576" s="1" t="s">
        <v>5</v>
      </c>
    </row>
    <row r="1577" spans="1:6" ht="15.75" thickBot="1" x14ac:dyDescent="0.3">
      <c r="A1577" s="1" t="s">
        <v>1664</v>
      </c>
      <c r="B1577" s="1" t="s">
        <v>1663</v>
      </c>
      <c r="C1577" s="7">
        <v>3861.5</v>
      </c>
      <c r="D1577" s="7">
        <v>-50.65</v>
      </c>
      <c r="E1577" s="7">
        <v>-1.29</v>
      </c>
      <c r="F1577" s="8">
        <v>251281</v>
      </c>
    </row>
    <row r="1578" spans="1:6" ht="15.75" thickBot="1" x14ac:dyDescent="0.3">
      <c r="A1578" s="1" t="s">
        <v>1665</v>
      </c>
      <c r="B1578" s="1" t="s">
        <v>1663</v>
      </c>
      <c r="C1578" s="3">
        <v>2676.4</v>
      </c>
      <c r="D1578" s="3">
        <v>4.6500000000000004</v>
      </c>
      <c r="E1578" s="3">
        <v>0.17</v>
      </c>
      <c r="F1578" s="4">
        <v>95143</v>
      </c>
    </row>
    <row r="1579" spans="1:6" ht="15.75" thickBot="1" x14ac:dyDescent="0.3">
      <c r="A1579" s="1" t="s">
        <v>1666</v>
      </c>
      <c r="B1579" s="1" t="s">
        <v>1663</v>
      </c>
      <c r="C1579" s="5">
        <v>1394.95</v>
      </c>
      <c r="D1579" s="5">
        <v>-11.6</v>
      </c>
      <c r="E1579" s="5">
        <v>-0.82</v>
      </c>
      <c r="F1579" s="6">
        <v>33872</v>
      </c>
    </row>
    <row r="1580" spans="1:6" ht="15.75" thickBot="1" x14ac:dyDescent="0.3">
      <c r="A1580" s="1" t="s">
        <v>1667</v>
      </c>
      <c r="B1580" s="1" t="s">
        <v>1663</v>
      </c>
      <c r="C1580" s="3">
        <v>226.15</v>
      </c>
      <c r="D1580" s="3">
        <v>-2.2000000000000002</v>
      </c>
      <c r="E1580" s="3">
        <v>-0.96</v>
      </c>
      <c r="F1580" s="4">
        <v>21465</v>
      </c>
    </row>
    <row r="1581" spans="1:6" ht="15.75" thickBot="1" x14ac:dyDescent="0.3">
      <c r="A1581" s="1" t="s">
        <v>1668</v>
      </c>
      <c r="B1581" s="1" t="s">
        <v>1669</v>
      </c>
      <c r="C1581" s="3">
        <v>787.75</v>
      </c>
      <c r="D1581" s="3">
        <v>-11.55</v>
      </c>
      <c r="E1581" s="3">
        <v>-1.45</v>
      </c>
      <c r="F1581" s="4">
        <v>9402</v>
      </c>
    </row>
    <row r="1582" spans="1:6" ht="15.75" thickBot="1" x14ac:dyDescent="0.3">
      <c r="A1582" s="1" t="s">
        <v>1670</v>
      </c>
      <c r="B1582" s="1" t="s">
        <v>1663</v>
      </c>
      <c r="C1582" s="5">
        <v>688.2</v>
      </c>
      <c r="D1582" s="5">
        <v>-0.3</v>
      </c>
      <c r="E1582" s="5">
        <v>-0.04</v>
      </c>
      <c r="F1582" s="6">
        <v>7566</v>
      </c>
    </row>
    <row r="1583" spans="1:6" ht="15.75" thickBot="1" x14ac:dyDescent="0.3">
      <c r="A1583" s="1" t="s">
        <v>1671</v>
      </c>
      <c r="B1583" s="1" t="s">
        <v>1663</v>
      </c>
      <c r="C1583" s="5">
        <v>1303.1500000000001</v>
      </c>
      <c r="D1583" s="5">
        <v>4.25</v>
      </c>
      <c r="E1583" s="5">
        <v>0.33</v>
      </c>
      <c r="F1583" s="6">
        <v>7038</v>
      </c>
    </row>
    <row r="1584" spans="1:6" ht="15.75" thickBot="1" x14ac:dyDescent="0.3">
      <c r="A1584" s="1" t="s">
        <v>1672</v>
      </c>
      <c r="B1584" s="1" t="s">
        <v>1663</v>
      </c>
      <c r="C1584" s="3">
        <v>430.85</v>
      </c>
      <c r="D1584" s="3">
        <v>5.75</v>
      </c>
      <c r="E1584" s="3">
        <v>1.35</v>
      </c>
      <c r="F1584" s="4">
        <v>5728</v>
      </c>
    </row>
    <row r="1585" spans="1:6" ht="15.75" thickBot="1" x14ac:dyDescent="0.3">
      <c r="A1585" s="1" t="s">
        <v>1673</v>
      </c>
      <c r="B1585" s="1" t="s">
        <v>1663</v>
      </c>
      <c r="C1585" s="3">
        <v>1772.3</v>
      </c>
      <c r="D1585" s="3">
        <v>-19.25</v>
      </c>
      <c r="E1585" s="3">
        <v>-1.07</v>
      </c>
      <c r="F1585" s="4">
        <v>3505</v>
      </c>
    </row>
    <row r="1586" spans="1:6" ht="15.75" thickBot="1" x14ac:dyDescent="0.3">
      <c r="A1586" s="1" t="s">
        <v>1674</v>
      </c>
      <c r="B1586" s="1" t="s">
        <v>1663</v>
      </c>
      <c r="C1586" s="5">
        <v>80.599999999999994</v>
      </c>
      <c r="D1586" s="5">
        <v>1.65</v>
      </c>
      <c r="E1586" s="5">
        <v>2.09</v>
      </c>
      <c r="F1586" s="5">
        <v>726</v>
      </c>
    </row>
    <row r="1587" spans="1:6" ht="15.75" thickBot="1" x14ac:dyDescent="0.3">
      <c r="A1587" s="1" t="s">
        <v>1675</v>
      </c>
      <c r="B1587" s="1" t="s">
        <v>1663</v>
      </c>
      <c r="C1587" s="3">
        <v>54.9</v>
      </c>
      <c r="D1587" s="3">
        <v>-1.75</v>
      </c>
      <c r="E1587" s="3">
        <v>-3.09</v>
      </c>
      <c r="F1587" s="3">
        <v>649</v>
      </c>
    </row>
    <row r="1588" spans="1:6" ht="15.75" thickBot="1" x14ac:dyDescent="0.3">
      <c r="A1588" s="1" t="s">
        <v>1676</v>
      </c>
      <c r="B1588" s="1" t="s">
        <v>1663</v>
      </c>
      <c r="C1588" s="5">
        <v>411</v>
      </c>
      <c r="D1588" s="5">
        <v>4</v>
      </c>
      <c r="E1588" s="5">
        <v>0.98</v>
      </c>
      <c r="F1588" s="5">
        <v>457</v>
      </c>
    </row>
    <row r="1589" spans="1:6" ht="15.75" thickBot="1" x14ac:dyDescent="0.3">
      <c r="A1589" s="1" t="s">
        <v>1677</v>
      </c>
      <c r="B1589" s="1" t="s">
        <v>1663</v>
      </c>
      <c r="C1589" s="5">
        <v>867</v>
      </c>
      <c r="D1589" s="5">
        <v>-8.5</v>
      </c>
      <c r="E1589" s="5">
        <v>-0.97</v>
      </c>
      <c r="F1589" s="5">
        <v>424</v>
      </c>
    </row>
    <row r="1590" spans="1:6" ht="15.75" thickBot="1" x14ac:dyDescent="0.3">
      <c r="A1590" s="1" t="s">
        <v>1678</v>
      </c>
      <c r="B1590" s="1" t="s">
        <v>1663</v>
      </c>
      <c r="C1590" s="5">
        <v>2.9</v>
      </c>
      <c r="D1590" s="5">
        <v>-0.05</v>
      </c>
      <c r="E1590" s="5">
        <v>-1.69</v>
      </c>
      <c r="F1590" s="5">
        <v>157</v>
      </c>
    </row>
    <row r="1591" spans="1:6" ht="15.75" thickBot="1" x14ac:dyDescent="0.3">
      <c r="A1591" s="1" t="s">
        <v>1679</v>
      </c>
      <c r="B1591" s="1" t="s">
        <v>1663</v>
      </c>
      <c r="C1591" s="3">
        <v>201.95</v>
      </c>
      <c r="D1591" s="3">
        <v>-0.55000000000000004</v>
      </c>
      <c r="E1591" s="3">
        <v>-0.27</v>
      </c>
      <c r="F1591" s="3">
        <v>114</v>
      </c>
    </row>
    <row r="1592" spans="1:6" ht="15.75" thickBot="1" x14ac:dyDescent="0.3">
      <c r="A1592" s="1" t="s">
        <v>1680</v>
      </c>
      <c r="B1592" s="1" t="s">
        <v>1663</v>
      </c>
      <c r="C1592" s="5">
        <v>116.8</v>
      </c>
      <c r="D1592" s="5">
        <v>-4.45</v>
      </c>
      <c r="E1592" s="5">
        <v>-3.67</v>
      </c>
      <c r="F1592" s="5">
        <v>92</v>
      </c>
    </row>
    <row r="1593" spans="1:6" ht="15.75" thickBot="1" x14ac:dyDescent="0.3">
      <c r="A1593" s="1" t="s">
        <v>1681</v>
      </c>
      <c r="B1593" s="1" t="s">
        <v>1682</v>
      </c>
      <c r="C1593" s="5">
        <v>25.6</v>
      </c>
      <c r="D1593" s="5">
        <v>-0.1</v>
      </c>
      <c r="E1593" s="5">
        <v>-0.39</v>
      </c>
      <c r="F1593" s="5">
        <v>86</v>
      </c>
    </row>
    <row r="1594" spans="1:6" ht="15.75" thickBot="1" x14ac:dyDescent="0.3">
      <c r="A1594" s="1" t="s">
        <v>1683</v>
      </c>
      <c r="B1594" s="1" t="s">
        <v>1682</v>
      </c>
      <c r="C1594" s="3">
        <v>43.7</v>
      </c>
      <c r="D1594" s="3">
        <v>0.35</v>
      </c>
      <c r="E1594" s="3">
        <v>0.81</v>
      </c>
      <c r="F1594" s="3">
        <v>82</v>
      </c>
    </row>
    <row r="1595" spans="1:6" ht="15.75" thickBot="1" x14ac:dyDescent="0.3">
      <c r="A1595" s="1" t="s">
        <v>1684</v>
      </c>
      <c r="B1595" s="1" t="s">
        <v>1663</v>
      </c>
      <c r="C1595" s="3">
        <v>12.8</v>
      </c>
      <c r="D1595" s="3">
        <v>-0.05</v>
      </c>
      <c r="E1595" s="3">
        <v>-0.39</v>
      </c>
      <c r="F1595" s="3">
        <v>28</v>
      </c>
    </row>
    <row r="1596" spans="1:6" ht="15.75" thickBot="1" x14ac:dyDescent="0.3">
      <c r="A1596" s="1" t="s">
        <v>1685</v>
      </c>
      <c r="B1596" s="1" t="s">
        <v>1663</v>
      </c>
      <c r="C1596" s="3">
        <v>26</v>
      </c>
      <c r="D1596" s="3">
        <v>2.1</v>
      </c>
      <c r="E1596" s="3">
        <v>8.7899999999999991</v>
      </c>
      <c r="F1596" s="3">
        <v>27</v>
      </c>
    </row>
    <row r="1598" spans="1:6" ht="15.75" thickBot="1" x14ac:dyDescent="0.3">
      <c r="C1598" t="s">
        <v>1115</v>
      </c>
    </row>
    <row r="1599" spans="1:6" ht="26.25" thickBot="1" x14ac:dyDescent="0.3">
      <c r="A1599" s="1" t="s">
        <v>0</v>
      </c>
      <c r="B1599" s="1" t="s">
        <v>1</v>
      </c>
      <c r="C1599" s="2" t="s">
        <v>2</v>
      </c>
      <c r="D1599" s="1" t="s">
        <v>3</v>
      </c>
      <c r="E1599" s="1" t="s">
        <v>4</v>
      </c>
      <c r="F1599" s="1" t="s">
        <v>5</v>
      </c>
    </row>
    <row r="1600" spans="1:6" ht="15.75" thickBot="1" x14ac:dyDescent="0.3">
      <c r="A1600" s="1" t="s">
        <v>1686</v>
      </c>
      <c r="B1600" s="1" t="s">
        <v>1687</v>
      </c>
      <c r="C1600" s="11">
        <v>829.6</v>
      </c>
      <c r="D1600" s="11">
        <v>0.15</v>
      </c>
      <c r="E1600" s="11">
        <v>0.02</v>
      </c>
      <c r="F1600" s="12">
        <v>9503</v>
      </c>
    </row>
    <row r="1601" spans="1:6" ht="15.75" thickBot="1" x14ac:dyDescent="0.3">
      <c r="A1601" s="1" t="s">
        <v>1688</v>
      </c>
      <c r="B1601" s="1" t="s">
        <v>1687</v>
      </c>
      <c r="C1601" s="5">
        <v>2009.7</v>
      </c>
      <c r="D1601" s="5">
        <v>-5.65</v>
      </c>
      <c r="E1601" s="5">
        <v>-0.28000000000000003</v>
      </c>
      <c r="F1601" s="6">
        <v>40534</v>
      </c>
    </row>
    <row r="1603" spans="1:6" ht="15.75" thickBot="1" x14ac:dyDescent="0.3">
      <c r="C1603" t="s">
        <v>1689</v>
      </c>
    </row>
    <row r="1604" spans="1:6" ht="26.25" thickBot="1" x14ac:dyDescent="0.3">
      <c r="A1604" s="1" t="s">
        <v>0</v>
      </c>
      <c r="B1604" s="1" t="s">
        <v>1</v>
      </c>
      <c r="C1604" s="2" t="s">
        <v>2</v>
      </c>
      <c r="D1604" s="1" t="s">
        <v>3</v>
      </c>
      <c r="E1604" s="1" t="s">
        <v>4</v>
      </c>
      <c r="F1604" s="1" t="s">
        <v>5</v>
      </c>
    </row>
    <row r="1605" spans="1:6" ht="15.75" thickBot="1" x14ac:dyDescent="0.3">
      <c r="A1605" s="1" t="s">
        <v>1690</v>
      </c>
      <c r="B1605" s="1" t="s">
        <v>1691</v>
      </c>
      <c r="C1605" s="7">
        <v>3513.75</v>
      </c>
      <c r="D1605" s="7">
        <v>43.6</v>
      </c>
      <c r="E1605" s="7">
        <v>1.26</v>
      </c>
      <c r="F1605" s="8">
        <v>1285699</v>
      </c>
    </row>
    <row r="1606" spans="1:6" ht="15.75" thickBot="1" x14ac:dyDescent="0.3">
      <c r="A1606" s="1" t="s">
        <v>1692</v>
      </c>
      <c r="B1606" s="1" t="s">
        <v>1691</v>
      </c>
      <c r="C1606" s="5">
        <v>1459.6</v>
      </c>
      <c r="D1606" s="5">
        <v>16.899999999999999</v>
      </c>
      <c r="E1606" s="5">
        <v>1.17</v>
      </c>
      <c r="F1606" s="6">
        <v>605798</v>
      </c>
    </row>
    <row r="1607" spans="1:6" ht="15.75" thickBot="1" x14ac:dyDescent="0.3">
      <c r="A1607" s="1" t="s">
        <v>1693</v>
      </c>
      <c r="B1607" s="1" t="s">
        <v>1691</v>
      </c>
      <c r="C1607" s="5">
        <v>1333.95</v>
      </c>
      <c r="D1607" s="5">
        <v>17.3</v>
      </c>
      <c r="E1607" s="5">
        <v>1.31</v>
      </c>
      <c r="F1607" s="6">
        <v>361989</v>
      </c>
    </row>
    <row r="1608" spans="1:6" ht="15.75" thickBot="1" x14ac:dyDescent="0.3">
      <c r="A1608" s="1" t="s">
        <v>1694</v>
      </c>
      <c r="B1608" s="1" t="s">
        <v>1691</v>
      </c>
      <c r="C1608" s="5">
        <v>406.25</v>
      </c>
      <c r="D1608" s="5">
        <v>9.4</v>
      </c>
      <c r="E1608" s="5">
        <v>2.37</v>
      </c>
      <c r="F1608" s="6">
        <v>212158</v>
      </c>
    </row>
    <row r="1609" spans="1:6" ht="15.75" thickBot="1" x14ac:dyDescent="0.3">
      <c r="A1609" s="1" t="s">
        <v>1695</v>
      </c>
      <c r="B1609" s="1" t="s">
        <v>1691</v>
      </c>
      <c r="C1609" s="3">
        <v>5588.5</v>
      </c>
      <c r="D1609" s="3">
        <v>109.25</v>
      </c>
      <c r="E1609" s="3">
        <v>1.99</v>
      </c>
      <c r="F1609" s="4">
        <v>165373</v>
      </c>
    </row>
    <row r="1610" spans="1:6" ht="15.75" thickBot="1" x14ac:dyDescent="0.3">
      <c r="A1610" s="1" t="s">
        <v>1696</v>
      </c>
      <c r="B1610" s="1" t="s">
        <v>1691</v>
      </c>
      <c r="C1610" s="5">
        <v>1221.7</v>
      </c>
      <c r="D1610" s="5">
        <v>19.3</v>
      </c>
      <c r="E1610" s="5">
        <v>1.61</v>
      </c>
      <c r="F1610" s="6">
        <v>119240</v>
      </c>
    </row>
    <row r="1611" spans="1:6" ht="15.75" thickBot="1" x14ac:dyDescent="0.3">
      <c r="A1611" s="1" t="s">
        <v>1697</v>
      </c>
      <c r="B1611" s="1" t="s">
        <v>1698</v>
      </c>
      <c r="C1611" s="3">
        <v>116.6</v>
      </c>
      <c r="D1611" s="3">
        <v>2.8</v>
      </c>
      <c r="E1611" s="3">
        <v>2.46</v>
      </c>
      <c r="F1611" s="4">
        <v>101569</v>
      </c>
    </row>
    <row r="1612" spans="1:6" ht="15.75" thickBot="1" x14ac:dyDescent="0.3">
      <c r="A1612" s="1" t="s">
        <v>1699</v>
      </c>
      <c r="B1612" s="1" t="s">
        <v>1698</v>
      </c>
      <c r="C1612" s="3">
        <v>700.5</v>
      </c>
      <c r="D1612" s="3">
        <v>3.7</v>
      </c>
      <c r="E1612" s="3">
        <v>0.53</v>
      </c>
      <c r="F1612" s="4">
        <v>56040</v>
      </c>
    </row>
    <row r="1613" spans="1:6" ht="15.75" thickBot="1" x14ac:dyDescent="0.3">
      <c r="A1613" s="1" t="s">
        <v>1700</v>
      </c>
      <c r="B1613" s="1" t="s">
        <v>1698</v>
      </c>
      <c r="C1613" s="5">
        <v>867.35</v>
      </c>
      <c r="D1613" s="5">
        <v>-21.3</v>
      </c>
      <c r="E1613" s="5">
        <v>-2.4</v>
      </c>
      <c r="F1613" s="6">
        <v>55047</v>
      </c>
    </row>
    <row r="1614" spans="1:6" ht="15.75" thickBot="1" x14ac:dyDescent="0.3">
      <c r="A1614" s="1" t="s">
        <v>1701</v>
      </c>
      <c r="B1614" s="1" t="s">
        <v>1689</v>
      </c>
      <c r="C1614" s="3">
        <v>8388.5499999999993</v>
      </c>
      <c r="D1614" s="3">
        <v>82.35</v>
      </c>
      <c r="E1614" s="3">
        <v>0.99</v>
      </c>
      <c r="F1614" s="4">
        <v>52241</v>
      </c>
    </row>
    <row r="1615" spans="1:6" ht="15.75" thickBot="1" x14ac:dyDescent="0.3">
      <c r="A1615" s="1" t="s">
        <v>1702</v>
      </c>
      <c r="B1615" s="1" t="s">
        <v>1691</v>
      </c>
      <c r="C1615" s="5">
        <v>6442.7</v>
      </c>
      <c r="D1615" s="5">
        <v>123.6</v>
      </c>
      <c r="E1615" s="5">
        <v>1.96</v>
      </c>
      <c r="F1615" s="6">
        <v>49560</v>
      </c>
    </row>
    <row r="1616" spans="1:6" ht="15.75" thickBot="1" x14ac:dyDescent="0.3">
      <c r="A1616" s="1" t="s">
        <v>1703</v>
      </c>
      <c r="B1616" s="1" t="s">
        <v>1698</v>
      </c>
      <c r="C1616" s="3">
        <v>172.35</v>
      </c>
      <c r="D1616" s="3">
        <v>3.05</v>
      </c>
      <c r="E1616" s="3">
        <v>1.8</v>
      </c>
      <c r="F1616" s="4">
        <v>49196</v>
      </c>
    </row>
    <row r="1617" spans="1:6" ht="15.75" thickBot="1" x14ac:dyDescent="0.3">
      <c r="A1617" s="1" t="s">
        <v>1704</v>
      </c>
      <c r="B1617" s="1" t="s">
        <v>1691</v>
      </c>
      <c r="C1617" s="3">
        <v>2344.85</v>
      </c>
      <c r="D1617" s="3">
        <v>45.05</v>
      </c>
      <c r="E1617" s="3">
        <v>1.96</v>
      </c>
      <c r="F1617" s="4">
        <v>44219</v>
      </c>
    </row>
    <row r="1618" spans="1:6" ht="15.75" thickBot="1" x14ac:dyDescent="0.3">
      <c r="A1618" s="1" t="s">
        <v>1705</v>
      </c>
      <c r="B1618" s="1" t="s">
        <v>1691</v>
      </c>
      <c r="C1618" s="3">
        <v>1492.6</v>
      </c>
      <c r="D1618" s="3">
        <v>2.8</v>
      </c>
      <c r="E1618" s="3">
        <v>0.19</v>
      </c>
      <c r="F1618" s="4">
        <v>40919</v>
      </c>
    </row>
    <row r="1619" spans="1:6" ht="15.75" thickBot="1" x14ac:dyDescent="0.3">
      <c r="A1619" s="1" t="s">
        <v>1706</v>
      </c>
      <c r="B1619" s="1" t="s">
        <v>1691</v>
      </c>
      <c r="C1619" s="3">
        <v>5694.75</v>
      </c>
      <c r="D1619" s="3">
        <v>128.44999999999999</v>
      </c>
      <c r="E1619" s="3">
        <v>2.31</v>
      </c>
      <c r="F1619" s="4">
        <v>35085</v>
      </c>
    </row>
    <row r="1620" spans="1:6" ht="15.75" thickBot="1" x14ac:dyDescent="0.3">
      <c r="A1620" s="1" t="s">
        <v>1707</v>
      </c>
      <c r="B1620" s="1" t="s">
        <v>1691</v>
      </c>
      <c r="C1620" s="3">
        <v>4022.75</v>
      </c>
      <c r="D1620" s="3">
        <v>-3.15</v>
      </c>
      <c r="E1620" s="3">
        <v>-0.08</v>
      </c>
      <c r="F1620" s="4">
        <v>34844</v>
      </c>
    </row>
    <row r="1621" spans="1:6" ht="15.75" thickBot="1" x14ac:dyDescent="0.3">
      <c r="A1621" s="1" t="s">
        <v>1708</v>
      </c>
      <c r="B1621" s="1" t="s">
        <v>1691</v>
      </c>
      <c r="C1621" s="5">
        <v>1948.05</v>
      </c>
      <c r="D1621" s="5">
        <v>53.65</v>
      </c>
      <c r="E1621" s="5">
        <v>2.83</v>
      </c>
      <c r="F1621" s="6">
        <v>21571</v>
      </c>
    </row>
    <row r="1622" spans="1:6" ht="15.75" thickBot="1" x14ac:dyDescent="0.3">
      <c r="A1622" s="1" t="s">
        <v>1709</v>
      </c>
      <c r="B1622" s="1" t="s">
        <v>1691</v>
      </c>
      <c r="C1622" s="3">
        <v>1269.75</v>
      </c>
      <c r="D1622" s="3">
        <v>16.100000000000001</v>
      </c>
      <c r="E1622" s="3">
        <v>1.28</v>
      </c>
      <c r="F1622" s="4">
        <v>17803</v>
      </c>
    </row>
    <row r="1623" spans="1:6" ht="15.75" thickBot="1" x14ac:dyDescent="0.3">
      <c r="A1623" s="1" t="s">
        <v>1710</v>
      </c>
      <c r="B1623" s="1" t="s">
        <v>1691</v>
      </c>
      <c r="C1623" s="5">
        <v>628.15</v>
      </c>
      <c r="D1623" s="5">
        <v>16.45</v>
      </c>
      <c r="E1623" s="5">
        <v>2.69</v>
      </c>
      <c r="F1623" s="6">
        <v>17309</v>
      </c>
    </row>
    <row r="1624" spans="1:6" ht="15.75" thickBot="1" x14ac:dyDescent="0.3">
      <c r="A1624" s="1" t="s">
        <v>1711</v>
      </c>
      <c r="B1624" s="1" t="s">
        <v>1691</v>
      </c>
      <c r="C1624" s="3">
        <v>1122.05</v>
      </c>
      <c r="D1624" s="3">
        <v>9.5</v>
      </c>
      <c r="E1624" s="3">
        <v>0.85</v>
      </c>
      <c r="F1624" s="4">
        <v>15728</v>
      </c>
    </row>
    <row r="1625" spans="1:6" ht="15.75" thickBot="1" x14ac:dyDescent="0.3">
      <c r="A1625" s="1" t="s">
        <v>1712</v>
      </c>
      <c r="B1625" s="1" t="s">
        <v>1713</v>
      </c>
      <c r="C1625" s="5">
        <v>2608.6</v>
      </c>
      <c r="D1625" s="5">
        <v>117.55</v>
      </c>
      <c r="E1625" s="5">
        <v>4.72</v>
      </c>
      <c r="F1625" s="6">
        <v>12789</v>
      </c>
    </row>
    <row r="1626" spans="1:6" ht="15.75" thickBot="1" x14ac:dyDescent="0.3">
      <c r="A1626" s="1" t="s">
        <v>1714</v>
      </c>
      <c r="B1626" s="1" t="s">
        <v>1691</v>
      </c>
      <c r="C1626" s="3">
        <v>834.15</v>
      </c>
      <c r="D1626" s="3">
        <v>2.8</v>
      </c>
      <c r="E1626" s="3">
        <v>0.34</v>
      </c>
      <c r="F1626" s="4">
        <v>12702</v>
      </c>
    </row>
    <row r="1627" spans="1:6" ht="15.75" thickBot="1" x14ac:dyDescent="0.3">
      <c r="A1627" s="1" t="s">
        <v>1715</v>
      </c>
      <c r="B1627" s="1" t="s">
        <v>1689</v>
      </c>
      <c r="C1627" s="3">
        <v>914.55</v>
      </c>
      <c r="D1627" s="3">
        <v>-0.3</v>
      </c>
      <c r="E1627" s="3">
        <v>-0.03</v>
      </c>
      <c r="F1627" s="4">
        <v>12297</v>
      </c>
    </row>
    <row r="1628" spans="1:6" ht="15.75" thickBot="1" x14ac:dyDescent="0.3">
      <c r="A1628" s="1" t="s">
        <v>1716</v>
      </c>
      <c r="B1628" s="1" t="s">
        <v>1713</v>
      </c>
      <c r="C1628" s="5">
        <v>175.7</v>
      </c>
      <c r="D1628" s="5">
        <v>6.85</v>
      </c>
      <c r="E1628" s="5">
        <v>4.0599999999999996</v>
      </c>
      <c r="F1628" s="6">
        <v>12246</v>
      </c>
    </row>
    <row r="1629" spans="1:6" ht="15.75" thickBot="1" x14ac:dyDescent="0.3">
      <c r="A1629" s="1" t="s">
        <v>1717</v>
      </c>
      <c r="B1629" s="1" t="s">
        <v>1691</v>
      </c>
      <c r="C1629" s="3">
        <v>527.6</v>
      </c>
      <c r="D1629" s="3">
        <v>-5.0999999999999996</v>
      </c>
      <c r="E1629" s="3">
        <v>-0.96</v>
      </c>
      <c r="F1629" s="4">
        <v>11951</v>
      </c>
    </row>
    <row r="1630" spans="1:6" ht="15.75" thickBot="1" x14ac:dyDescent="0.3">
      <c r="A1630" s="1" t="s">
        <v>1718</v>
      </c>
      <c r="B1630" s="1" t="s">
        <v>1689</v>
      </c>
      <c r="C1630" s="3">
        <v>2139.6</v>
      </c>
      <c r="D1630" s="3">
        <v>-43.55</v>
      </c>
      <c r="E1630" s="3">
        <v>-1.99</v>
      </c>
      <c r="F1630" s="4">
        <v>11564</v>
      </c>
    </row>
    <row r="1631" spans="1:6" ht="15.75" thickBot="1" x14ac:dyDescent="0.3">
      <c r="A1631" s="1" t="s">
        <v>1719</v>
      </c>
      <c r="B1631" s="1" t="s">
        <v>1691</v>
      </c>
      <c r="C1631" s="5">
        <v>476.35</v>
      </c>
      <c r="D1631" s="5">
        <v>-2.9</v>
      </c>
      <c r="E1631" s="5">
        <v>-0.61</v>
      </c>
      <c r="F1631" s="6">
        <v>9808</v>
      </c>
    </row>
    <row r="1632" spans="1:6" ht="15.75" thickBot="1" x14ac:dyDescent="0.3">
      <c r="A1632" s="1" t="s">
        <v>1720</v>
      </c>
      <c r="B1632" s="1" t="s">
        <v>1689</v>
      </c>
      <c r="C1632" s="3">
        <v>1387.9</v>
      </c>
      <c r="D1632" s="3">
        <v>43.05</v>
      </c>
      <c r="E1632" s="3">
        <v>3.2</v>
      </c>
      <c r="F1632" s="4">
        <v>9725</v>
      </c>
    </row>
    <row r="1633" spans="1:6" ht="15.75" thickBot="1" x14ac:dyDescent="0.3">
      <c r="A1633" s="1" t="s">
        <v>1721</v>
      </c>
      <c r="B1633" s="1" t="s">
        <v>1691</v>
      </c>
      <c r="C1633" s="5">
        <v>1537.6</v>
      </c>
      <c r="D1633" s="5">
        <v>7</v>
      </c>
      <c r="E1633" s="5">
        <v>0.46</v>
      </c>
      <c r="F1633" s="6">
        <v>9629</v>
      </c>
    </row>
    <row r="1634" spans="1:6" ht="15.75" thickBot="1" x14ac:dyDescent="0.3">
      <c r="A1634" s="1" t="s">
        <v>1722</v>
      </c>
      <c r="B1634" s="1" t="s">
        <v>1691</v>
      </c>
      <c r="C1634" s="3">
        <v>697.85</v>
      </c>
      <c r="D1634" s="3">
        <v>-4.05</v>
      </c>
      <c r="E1634" s="3">
        <v>-0.57999999999999996</v>
      </c>
      <c r="F1634" s="4">
        <v>9534</v>
      </c>
    </row>
    <row r="1635" spans="1:6" ht="15.75" thickBot="1" x14ac:dyDescent="0.3">
      <c r="A1635" s="1" t="s">
        <v>1723</v>
      </c>
      <c r="B1635" s="1" t="s">
        <v>1691</v>
      </c>
      <c r="C1635" s="5">
        <v>2358.3000000000002</v>
      </c>
      <c r="D1635" s="5">
        <v>49.2</v>
      </c>
      <c r="E1635" s="5">
        <v>2.13</v>
      </c>
      <c r="F1635" s="6">
        <v>7228</v>
      </c>
    </row>
    <row r="1636" spans="1:6" ht="15.75" thickBot="1" x14ac:dyDescent="0.3">
      <c r="A1636" s="1" t="s">
        <v>1724</v>
      </c>
      <c r="B1636" s="1" t="s">
        <v>1689</v>
      </c>
      <c r="C1636" s="3">
        <v>660.4</v>
      </c>
      <c r="D1636" s="3">
        <v>7.2</v>
      </c>
      <c r="E1636" s="3">
        <v>1.1000000000000001</v>
      </c>
      <c r="F1636" s="4">
        <v>7159</v>
      </c>
    </row>
    <row r="1637" spans="1:6" ht="15.75" thickBot="1" x14ac:dyDescent="0.3">
      <c r="A1637" s="1" t="s">
        <v>1725</v>
      </c>
      <c r="B1637" s="1" t="s">
        <v>1689</v>
      </c>
      <c r="C1637" s="3">
        <v>403.45</v>
      </c>
      <c r="D1637" s="3">
        <v>9.4</v>
      </c>
      <c r="E1637" s="3">
        <v>2.39</v>
      </c>
      <c r="F1637" s="4">
        <v>6314</v>
      </c>
    </row>
    <row r="1638" spans="1:6" ht="15.75" thickBot="1" x14ac:dyDescent="0.3">
      <c r="A1638" s="1" t="s">
        <v>1726</v>
      </c>
      <c r="B1638" s="1" t="s">
        <v>1698</v>
      </c>
      <c r="C1638" s="5">
        <v>727.2</v>
      </c>
      <c r="D1638" s="5">
        <v>-1.8</v>
      </c>
      <c r="E1638" s="5">
        <v>-0.25</v>
      </c>
      <c r="F1638" s="6">
        <v>6183</v>
      </c>
    </row>
    <row r="1639" spans="1:6" ht="15.75" thickBot="1" x14ac:dyDescent="0.3">
      <c r="A1639" s="1" t="s">
        <v>1727</v>
      </c>
      <c r="B1639" s="1" t="s">
        <v>1689</v>
      </c>
      <c r="C1639" s="5">
        <v>792.65</v>
      </c>
      <c r="D1639" s="5">
        <v>-5.95</v>
      </c>
      <c r="E1639" s="5">
        <v>-0.75</v>
      </c>
      <c r="F1639" s="6">
        <v>5811</v>
      </c>
    </row>
    <row r="1640" spans="1:6" ht="15.75" thickBot="1" x14ac:dyDescent="0.3">
      <c r="A1640" s="1" t="s">
        <v>1728</v>
      </c>
      <c r="B1640" s="1" t="s">
        <v>1691</v>
      </c>
      <c r="C1640" s="3">
        <v>482.25</v>
      </c>
      <c r="D1640" s="3">
        <v>-5.7</v>
      </c>
      <c r="E1640" s="3">
        <v>-1.17</v>
      </c>
      <c r="F1640" s="4">
        <v>5705</v>
      </c>
    </row>
    <row r="1641" spans="1:6" ht="15.75" thickBot="1" x14ac:dyDescent="0.3">
      <c r="A1641" s="1" t="s">
        <v>1729</v>
      </c>
      <c r="B1641" s="1" t="s">
        <v>1698</v>
      </c>
      <c r="C1641" s="5">
        <v>20.399999999999999</v>
      </c>
      <c r="D1641" s="5">
        <v>0</v>
      </c>
      <c r="E1641" s="5">
        <v>0</v>
      </c>
      <c r="F1641" s="6">
        <v>5668</v>
      </c>
    </row>
    <row r="1642" spans="1:6" ht="15.75" thickBot="1" x14ac:dyDescent="0.3">
      <c r="A1642" s="1" t="s">
        <v>1730</v>
      </c>
      <c r="B1642" s="1" t="s">
        <v>1691</v>
      </c>
      <c r="C1642" s="5">
        <v>901.25</v>
      </c>
      <c r="D1642" s="5">
        <v>21.8</v>
      </c>
      <c r="E1642" s="5">
        <v>2.48</v>
      </c>
      <c r="F1642" s="6">
        <v>5053</v>
      </c>
    </row>
    <row r="1643" spans="1:6" ht="15.75" thickBot="1" x14ac:dyDescent="0.3">
      <c r="A1643" s="1" t="s">
        <v>1731</v>
      </c>
      <c r="B1643" s="1" t="s">
        <v>1713</v>
      </c>
      <c r="C1643" s="5">
        <v>955.75</v>
      </c>
      <c r="D1643" s="5">
        <v>7.7</v>
      </c>
      <c r="E1643" s="5">
        <v>0.81</v>
      </c>
      <c r="F1643" s="6">
        <v>4446</v>
      </c>
    </row>
    <row r="1644" spans="1:6" ht="15.75" thickBot="1" x14ac:dyDescent="0.3">
      <c r="A1644" s="1" t="s">
        <v>1732</v>
      </c>
      <c r="B1644" s="1" t="s">
        <v>1689</v>
      </c>
      <c r="C1644" s="3">
        <v>1754.7</v>
      </c>
      <c r="D1644" s="3">
        <v>-40.5</v>
      </c>
      <c r="E1644" s="3">
        <v>-2.2599999999999998</v>
      </c>
      <c r="F1644" s="4">
        <v>4354</v>
      </c>
    </row>
    <row r="1645" spans="1:6" ht="15.75" thickBot="1" x14ac:dyDescent="0.3">
      <c r="A1645" s="1" t="s">
        <v>1733</v>
      </c>
      <c r="B1645" s="1" t="s">
        <v>1689</v>
      </c>
      <c r="C1645" s="3">
        <v>1457.8</v>
      </c>
      <c r="D1645" s="3">
        <v>36.4</v>
      </c>
      <c r="E1645" s="3">
        <v>2.56</v>
      </c>
      <c r="F1645" s="4">
        <v>3903</v>
      </c>
    </row>
    <row r="1646" spans="1:6" ht="15.75" thickBot="1" x14ac:dyDescent="0.3">
      <c r="A1646" s="1" t="s">
        <v>1734</v>
      </c>
      <c r="B1646" s="1" t="s">
        <v>1691</v>
      </c>
      <c r="C1646" s="3">
        <v>617.4</v>
      </c>
      <c r="D1646" s="3">
        <v>23.1</v>
      </c>
      <c r="E1646" s="3">
        <v>3.89</v>
      </c>
      <c r="F1646" s="4">
        <v>3643</v>
      </c>
    </row>
    <row r="1647" spans="1:6" ht="15.75" thickBot="1" x14ac:dyDescent="0.3">
      <c r="A1647" s="1" t="s">
        <v>1735</v>
      </c>
      <c r="B1647" s="1" t="s">
        <v>1689</v>
      </c>
      <c r="C1647" s="3">
        <v>339.15</v>
      </c>
      <c r="D1647" s="3">
        <v>-7.3</v>
      </c>
      <c r="E1647" s="3">
        <v>-2.11</v>
      </c>
      <c r="F1647" s="4">
        <v>3595</v>
      </c>
    </row>
    <row r="1648" spans="1:6" ht="15.75" thickBot="1" x14ac:dyDescent="0.3">
      <c r="A1648" s="1" t="s">
        <v>1736</v>
      </c>
      <c r="B1648" s="1" t="s">
        <v>1689</v>
      </c>
      <c r="C1648" s="3">
        <v>16.2</v>
      </c>
      <c r="D1648" s="3">
        <v>-0.4</v>
      </c>
      <c r="E1648" s="3">
        <v>-2.41</v>
      </c>
      <c r="F1648" s="4">
        <v>3270</v>
      </c>
    </row>
    <row r="1649" spans="1:6" ht="15.75" thickBot="1" x14ac:dyDescent="0.3">
      <c r="A1649" s="1" t="s">
        <v>1737</v>
      </c>
      <c r="B1649" s="1" t="s">
        <v>1689</v>
      </c>
      <c r="C1649" s="3">
        <v>1148.3</v>
      </c>
      <c r="D1649" s="3">
        <v>-18.3</v>
      </c>
      <c r="E1649" s="3">
        <v>-1.57</v>
      </c>
      <c r="F1649" s="4">
        <v>3135</v>
      </c>
    </row>
    <row r="1650" spans="1:6" ht="15.75" thickBot="1" x14ac:dyDescent="0.3">
      <c r="A1650" s="1" t="s">
        <v>1738</v>
      </c>
      <c r="B1650" s="1" t="s">
        <v>1691</v>
      </c>
      <c r="C1650" s="5">
        <v>244.4</v>
      </c>
      <c r="D1650" s="5">
        <v>-1.6</v>
      </c>
      <c r="E1650" s="5">
        <v>-0.65</v>
      </c>
      <c r="F1650" s="6">
        <v>2984</v>
      </c>
    </row>
    <row r="1651" spans="1:6" ht="15.75" thickBot="1" x14ac:dyDescent="0.3">
      <c r="A1651" s="1" t="s">
        <v>1739</v>
      </c>
      <c r="B1651" s="1" t="s">
        <v>1691</v>
      </c>
      <c r="C1651" s="5">
        <v>760.7</v>
      </c>
      <c r="D1651" s="5">
        <v>-31.15</v>
      </c>
      <c r="E1651" s="5">
        <v>-3.93</v>
      </c>
      <c r="F1651" s="6">
        <v>2245</v>
      </c>
    </row>
    <row r="1652" spans="1:6" ht="15.75" thickBot="1" x14ac:dyDescent="0.3">
      <c r="A1652" s="1" t="s">
        <v>1740</v>
      </c>
      <c r="B1652" s="1" t="s">
        <v>1689</v>
      </c>
      <c r="C1652" s="3">
        <v>468.6</v>
      </c>
      <c r="D1652" s="3">
        <v>22.3</v>
      </c>
      <c r="E1652" s="3">
        <v>5</v>
      </c>
      <c r="F1652" s="4">
        <v>2159</v>
      </c>
    </row>
    <row r="1653" spans="1:6" ht="15.75" thickBot="1" x14ac:dyDescent="0.3">
      <c r="A1653" s="1" t="s">
        <v>1741</v>
      </c>
      <c r="B1653" s="1" t="s">
        <v>1691</v>
      </c>
      <c r="C1653" s="5">
        <v>549.29999999999995</v>
      </c>
      <c r="D1653" s="5">
        <v>-1.25</v>
      </c>
      <c r="E1653" s="5">
        <v>-0.23</v>
      </c>
      <c r="F1653" s="6">
        <v>2112</v>
      </c>
    </row>
    <row r="1654" spans="1:6" ht="15.75" thickBot="1" x14ac:dyDescent="0.3">
      <c r="A1654" s="1" t="s">
        <v>1742</v>
      </c>
      <c r="B1654" s="1" t="s">
        <v>1689</v>
      </c>
      <c r="C1654" s="5">
        <v>1381.15</v>
      </c>
      <c r="D1654" s="5">
        <v>-1.85</v>
      </c>
      <c r="E1654" s="5">
        <v>-0.13</v>
      </c>
      <c r="F1654" s="6">
        <v>2062</v>
      </c>
    </row>
    <row r="1655" spans="1:6" ht="15.75" thickBot="1" x14ac:dyDescent="0.3">
      <c r="A1655" s="1" t="s">
        <v>1743</v>
      </c>
      <c r="B1655" s="1" t="s">
        <v>1691</v>
      </c>
      <c r="C1655" s="3">
        <v>1305.2</v>
      </c>
      <c r="D1655" s="3">
        <v>7.8</v>
      </c>
      <c r="E1655" s="3">
        <v>0.6</v>
      </c>
      <c r="F1655" s="4">
        <v>2026</v>
      </c>
    </row>
    <row r="1656" spans="1:6" ht="15.75" thickBot="1" x14ac:dyDescent="0.3">
      <c r="A1656" s="1" t="s">
        <v>1744</v>
      </c>
      <c r="B1656" s="1" t="s">
        <v>1713</v>
      </c>
      <c r="C1656" s="3">
        <v>18.649999999999999</v>
      </c>
      <c r="D1656" s="3">
        <v>-0.2</v>
      </c>
      <c r="E1656" s="3">
        <v>-1.06</v>
      </c>
      <c r="F1656" s="4">
        <v>1976</v>
      </c>
    </row>
    <row r="1657" spans="1:6" ht="15.75" thickBot="1" x14ac:dyDescent="0.3">
      <c r="A1657" s="1" t="s">
        <v>1745</v>
      </c>
      <c r="B1657" s="1" t="s">
        <v>1691</v>
      </c>
      <c r="C1657" s="5">
        <v>357.1</v>
      </c>
      <c r="D1657" s="5">
        <v>3.7</v>
      </c>
      <c r="E1657" s="5">
        <v>1.05</v>
      </c>
      <c r="F1657" s="6">
        <v>1900</v>
      </c>
    </row>
    <row r="1658" spans="1:6" ht="15.75" thickBot="1" x14ac:dyDescent="0.3">
      <c r="A1658" s="1" t="s">
        <v>1746</v>
      </c>
      <c r="B1658" s="1" t="s">
        <v>1689</v>
      </c>
      <c r="C1658" s="5">
        <v>31.7</v>
      </c>
      <c r="D1658" s="5">
        <v>-0.15</v>
      </c>
      <c r="E1658" s="5">
        <v>-0.47</v>
      </c>
      <c r="F1658" s="6">
        <v>1782</v>
      </c>
    </row>
    <row r="1659" spans="1:6" ht="15.75" thickBot="1" x14ac:dyDescent="0.3">
      <c r="A1659" s="1" t="s">
        <v>1747</v>
      </c>
      <c r="B1659" s="1" t="s">
        <v>1691</v>
      </c>
      <c r="C1659" s="5">
        <v>1161.3499999999999</v>
      </c>
      <c r="D1659" s="5">
        <v>-15.15</v>
      </c>
      <c r="E1659" s="5">
        <v>-1.29</v>
      </c>
      <c r="F1659" s="6">
        <v>1748</v>
      </c>
    </row>
    <row r="1660" spans="1:6" ht="15.75" thickBot="1" x14ac:dyDescent="0.3">
      <c r="A1660" s="1" t="s">
        <v>1748</v>
      </c>
      <c r="B1660" s="1" t="s">
        <v>1749</v>
      </c>
      <c r="C1660" s="3">
        <v>114.6</v>
      </c>
      <c r="D1660" s="3">
        <v>-1.1499999999999999</v>
      </c>
      <c r="E1660" s="3">
        <v>-0.99</v>
      </c>
      <c r="F1660" s="4">
        <v>1547</v>
      </c>
    </row>
    <row r="1661" spans="1:6" ht="15.75" thickBot="1" x14ac:dyDescent="0.3">
      <c r="A1661" s="1" t="s">
        <v>1750</v>
      </c>
      <c r="B1661" s="1" t="s">
        <v>1749</v>
      </c>
      <c r="C1661" s="3">
        <v>260.5</v>
      </c>
      <c r="D1661" s="3">
        <v>6.85</v>
      </c>
      <c r="E1661" s="3">
        <v>2.7</v>
      </c>
      <c r="F1661" s="4">
        <v>1511</v>
      </c>
    </row>
    <row r="1662" spans="1:6" ht="15.75" thickBot="1" x14ac:dyDescent="0.3">
      <c r="A1662" s="1" t="s">
        <v>1751</v>
      </c>
      <c r="B1662" s="1" t="s">
        <v>1691</v>
      </c>
      <c r="C1662" s="5">
        <v>379.15</v>
      </c>
      <c r="D1662" s="5">
        <v>22.2</v>
      </c>
      <c r="E1662" s="5">
        <v>6.22</v>
      </c>
      <c r="F1662" s="6">
        <v>1434</v>
      </c>
    </row>
    <row r="1663" spans="1:6" ht="15.75" thickBot="1" x14ac:dyDescent="0.3">
      <c r="A1663" s="1" t="s">
        <v>1752</v>
      </c>
      <c r="B1663" s="1" t="s">
        <v>1689</v>
      </c>
      <c r="C1663" s="5">
        <v>2190</v>
      </c>
      <c r="D1663" s="5">
        <v>-23</v>
      </c>
      <c r="E1663" s="5">
        <v>-1.04</v>
      </c>
      <c r="F1663" s="6">
        <v>1415</v>
      </c>
    </row>
    <row r="1664" spans="1:6" ht="15.75" thickBot="1" x14ac:dyDescent="0.3">
      <c r="A1664" s="1" t="s">
        <v>1753</v>
      </c>
      <c r="B1664" s="1" t="s">
        <v>1691</v>
      </c>
      <c r="C1664" s="3">
        <v>25.05</v>
      </c>
      <c r="D1664" s="3">
        <v>-0.65</v>
      </c>
      <c r="E1664" s="3">
        <v>-2.5299999999999998</v>
      </c>
      <c r="F1664" s="4">
        <v>1361</v>
      </c>
    </row>
    <row r="1665" spans="1:6" ht="15.75" thickBot="1" x14ac:dyDescent="0.3">
      <c r="A1665" s="1" t="s">
        <v>1754</v>
      </c>
      <c r="B1665" s="1" t="s">
        <v>1691</v>
      </c>
      <c r="C1665" s="3">
        <v>577.20000000000005</v>
      </c>
      <c r="D1665" s="3">
        <v>-0.8</v>
      </c>
      <c r="E1665" s="3">
        <v>-0.14000000000000001</v>
      </c>
      <c r="F1665" s="4">
        <v>1295</v>
      </c>
    </row>
    <row r="1666" spans="1:6" ht="15.75" thickBot="1" x14ac:dyDescent="0.3">
      <c r="A1666" s="1" t="s">
        <v>1755</v>
      </c>
      <c r="B1666" s="1" t="s">
        <v>1689</v>
      </c>
      <c r="C1666" s="3">
        <v>1074.5999999999999</v>
      </c>
      <c r="D1666" s="3">
        <v>4.5999999999999996</v>
      </c>
      <c r="E1666" s="3">
        <v>0.43</v>
      </c>
      <c r="F1666" s="4">
        <v>1274</v>
      </c>
    </row>
    <row r="1667" spans="1:6" ht="15.75" thickBot="1" x14ac:dyDescent="0.3">
      <c r="A1667" s="1" t="s">
        <v>1756</v>
      </c>
      <c r="B1667" s="1" t="s">
        <v>1698</v>
      </c>
      <c r="C1667" s="5">
        <v>539.65</v>
      </c>
      <c r="D1667" s="5">
        <v>-0.05</v>
      </c>
      <c r="E1667" s="5">
        <v>-0.01</v>
      </c>
      <c r="F1667" s="6">
        <v>1201</v>
      </c>
    </row>
    <row r="1668" spans="1:6" ht="15.75" thickBot="1" x14ac:dyDescent="0.3">
      <c r="A1668" s="1" t="s">
        <v>1757</v>
      </c>
      <c r="B1668" s="1" t="s">
        <v>1689</v>
      </c>
      <c r="C1668" s="3">
        <v>565</v>
      </c>
      <c r="D1668" s="3">
        <v>-21.2</v>
      </c>
      <c r="E1668" s="3">
        <v>-3.62</v>
      </c>
      <c r="F1668" s="4">
        <v>1158</v>
      </c>
    </row>
    <row r="1669" spans="1:6" ht="15.75" thickBot="1" x14ac:dyDescent="0.3">
      <c r="A1669" s="1" t="s">
        <v>1758</v>
      </c>
      <c r="B1669" s="1" t="s">
        <v>1689</v>
      </c>
      <c r="C1669" s="5">
        <v>106.85</v>
      </c>
      <c r="D1669" s="5">
        <v>-1.25</v>
      </c>
      <c r="E1669" s="5">
        <v>-1.1599999999999999</v>
      </c>
      <c r="F1669" s="6">
        <v>1135</v>
      </c>
    </row>
    <row r="1670" spans="1:6" ht="15.75" thickBot="1" x14ac:dyDescent="0.3">
      <c r="A1670" s="1" t="s">
        <v>1759</v>
      </c>
      <c r="B1670" s="1" t="s">
        <v>1698</v>
      </c>
      <c r="C1670" s="3">
        <v>90.15</v>
      </c>
      <c r="D1670" s="3">
        <v>-1.2</v>
      </c>
      <c r="E1670" s="3">
        <v>-1.31</v>
      </c>
      <c r="F1670" s="4">
        <v>1094</v>
      </c>
    </row>
    <row r="1671" spans="1:6" ht="15.75" thickBot="1" x14ac:dyDescent="0.3">
      <c r="A1671" s="1" t="s">
        <v>1760</v>
      </c>
      <c r="B1671" s="1" t="s">
        <v>1691</v>
      </c>
      <c r="C1671" s="5">
        <v>95.15</v>
      </c>
      <c r="D1671" s="5">
        <v>0.15</v>
      </c>
      <c r="E1671" s="5">
        <v>0.16</v>
      </c>
      <c r="F1671" s="6">
        <v>1060</v>
      </c>
    </row>
    <row r="1672" spans="1:6" ht="15.75" thickBot="1" x14ac:dyDescent="0.3">
      <c r="A1672" s="1" t="s">
        <v>1761</v>
      </c>
      <c r="B1672" s="1" t="s">
        <v>1689</v>
      </c>
      <c r="C1672" s="5">
        <v>281.64999999999998</v>
      </c>
      <c r="D1672" s="5">
        <v>5.5</v>
      </c>
      <c r="E1672" s="5">
        <v>1.99</v>
      </c>
      <c r="F1672" s="5">
        <v>994</v>
      </c>
    </row>
    <row r="1673" spans="1:6" ht="15.75" thickBot="1" x14ac:dyDescent="0.3">
      <c r="A1673" s="1" t="s">
        <v>1762</v>
      </c>
      <c r="B1673" s="1" t="s">
        <v>1713</v>
      </c>
      <c r="C1673" s="3">
        <v>651.1</v>
      </c>
      <c r="D1673" s="3">
        <v>0</v>
      </c>
      <c r="E1673" s="3">
        <v>0</v>
      </c>
      <c r="F1673" s="3">
        <v>992</v>
      </c>
    </row>
    <row r="1674" spans="1:6" ht="15.75" thickBot="1" x14ac:dyDescent="0.3">
      <c r="A1674" s="1" t="s">
        <v>1763</v>
      </c>
      <c r="B1674" s="1" t="s">
        <v>1689</v>
      </c>
      <c r="C1674" s="3">
        <v>407.9</v>
      </c>
      <c r="D1674" s="3">
        <v>0.3</v>
      </c>
      <c r="E1674" s="3">
        <v>7.0000000000000007E-2</v>
      </c>
      <c r="F1674" s="3">
        <v>991</v>
      </c>
    </row>
    <row r="1675" spans="1:6" ht="15.75" thickBot="1" x14ac:dyDescent="0.3">
      <c r="A1675" s="1" t="s">
        <v>1764</v>
      </c>
      <c r="B1675" s="1" t="s">
        <v>1691</v>
      </c>
      <c r="C1675" s="5">
        <v>602.6</v>
      </c>
      <c r="D1675" s="5">
        <v>-12.85</v>
      </c>
      <c r="E1675" s="5">
        <v>-2.09</v>
      </c>
      <c r="F1675" s="5">
        <v>980</v>
      </c>
    </row>
    <row r="1676" spans="1:6" ht="15.75" thickBot="1" x14ac:dyDescent="0.3">
      <c r="A1676" s="1" t="s">
        <v>1765</v>
      </c>
      <c r="B1676" s="1" t="s">
        <v>1713</v>
      </c>
      <c r="C1676" s="5">
        <v>48.75</v>
      </c>
      <c r="D1676" s="5">
        <v>-1.85</v>
      </c>
      <c r="E1676" s="5">
        <v>-3.66</v>
      </c>
      <c r="F1676" s="5">
        <v>953</v>
      </c>
    </row>
    <row r="1677" spans="1:6" ht="15.75" thickBot="1" x14ac:dyDescent="0.3">
      <c r="A1677" s="1" t="s">
        <v>1766</v>
      </c>
      <c r="B1677" s="1" t="s">
        <v>1691</v>
      </c>
      <c r="C1677" s="5">
        <v>86.7</v>
      </c>
      <c r="D1677" s="5">
        <v>0.5</v>
      </c>
      <c r="E1677" s="5">
        <v>0.57999999999999996</v>
      </c>
      <c r="F1677" s="5">
        <v>838</v>
      </c>
    </row>
    <row r="1678" spans="1:6" ht="15.75" thickBot="1" x14ac:dyDescent="0.3">
      <c r="A1678" s="1" t="s">
        <v>1767</v>
      </c>
      <c r="B1678" s="1" t="s">
        <v>1689</v>
      </c>
      <c r="C1678" s="3">
        <v>449.75</v>
      </c>
      <c r="D1678" s="3">
        <v>-6.25</v>
      </c>
      <c r="E1678" s="3">
        <v>-1.37</v>
      </c>
      <c r="F1678" s="3">
        <v>835</v>
      </c>
    </row>
    <row r="1679" spans="1:6" ht="15.75" thickBot="1" x14ac:dyDescent="0.3">
      <c r="A1679" s="1" t="s">
        <v>1768</v>
      </c>
      <c r="B1679" s="1" t="s">
        <v>1689</v>
      </c>
      <c r="C1679" s="5">
        <v>656.7</v>
      </c>
      <c r="D1679" s="5">
        <v>-13.4</v>
      </c>
      <c r="E1679" s="5">
        <v>-2</v>
      </c>
      <c r="F1679" s="5">
        <v>833</v>
      </c>
    </row>
    <row r="1680" spans="1:6" ht="15.75" thickBot="1" x14ac:dyDescent="0.3">
      <c r="A1680" s="1" t="s">
        <v>1769</v>
      </c>
      <c r="B1680" s="1" t="s">
        <v>1691</v>
      </c>
      <c r="C1680" s="5">
        <v>47.85</v>
      </c>
      <c r="D1680" s="5">
        <v>2.4</v>
      </c>
      <c r="E1680" s="5">
        <v>5.28</v>
      </c>
      <c r="F1680" s="5">
        <v>808</v>
      </c>
    </row>
    <row r="1681" spans="1:6" ht="15.75" thickBot="1" x14ac:dyDescent="0.3">
      <c r="A1681" s="1" t="s">
        <v>1770</v>
      </c>
      <c r="B1681" s="1" t="s">
        <v>1691</v>
      </c>
      <c r="C1681" s="3">
        <v>622</v>
      </c>
      <c r="D1681" s="3">
        <v>-23.75</v>
      </c>
      <c r="E1681" s="3">
        <v>-3.68</v>
      </c>
      <c r="F1681" s="3">
        <v>790</v>
      </c>
    </row>
    <row r="1682" spans="1:6" ht="15.75" thickBot="1" x14ac:dyDescent="0.3">
      <c r="A1682" s="1" t="s">
        <v>1771</v>
      </c>
      <c r="B1682" s="1" t="s">
        <v>1713</v>
      </c>
      <c r="C1682" s="3">
        <v>260.5</v>
      </c>
      <c r="D1682" s="3">
        <v>-3</v>
      </c>
      <c r="E1682" s="3">
        <v>-1.1399999999999999</v>
      </c>
      <c r="F1682" s="3">
        <v>740</v>
      </c>
    </row>
    <row r="1683" spans="1:6" ht="15.75" thickBot="1" x14ac:dyDescent="0.3">
      <c r="A1683" s="1" t="s">
        <v>1772</v>
      </c>
      <c r="B1683" s="1" t="s">
        <v>1691</v>
      </c>
      <c r="C1683" s="3">
        <v>125.3</v>
      </c>
      <c r="D1683" s="3">
        <v>-0.15</v>
      </c>
      <c r="E1683" s="3">
        <v>-0.12</v>
      </c>
      <c r="F1683" s="3">
        <v>692</v>
      </c>
    </row>
    <row r="1684" spans="1:6" ht="15.75" thickBot="1" x14ac:dyDescent="0.3">
      <c r="A1684" s="1" t="s">
        <v>1773</v>
      </c>
      <c r="B1684" s="1" t="s">
        <v>1689</v>
      </c>
      <c r="C1684" s="3">
        <v>255.15</v>
      </c>
      <c r="D1684" s="3">
        <v>23.3</v>
      </c>
      <c r="E1684" s="3">
        <v>10.050000000000001</v>
      </c>
      <c r="F1684" s="3">
        <v>646</v>
      </c>
    </row>
    <row r="1685" spans="1:6" ht="15.75" thickBot="1" x14ac:dyDescent="0.3">
      <c r="A1685" s="1" t="s">
        <v>1774</v>
      </c>
      <c r="B1685" s="1" t="s">
        <v>1691</v>
      </c>
      <c r="C1685" s="5">
        <v>137</v>
      </c>
      <c r="D1685" s="5">
        <v>5.05</v>
      </c>
      <c r="E1685" s="5">
        <v>3.83</v>
      </c>
      <c r="F1685" s="5">
        <v>578</v>
      </c>
    </row>
    <row r="1686" spans="1:6" ht="15.75" thickBot="1" x14ac:dyDescent="0.3">
      <c r="A1686" s="1" t="s">
        <v>1775</v>
      </c>
      <c r="B1686" s="1" t="s">
        <v>1749</v>
      </c>
      <c r="C1686" s="5">
        <v>282.64999999999998</v>
      </c>
      <c r="D1686" s="5">
        <v>18</v>
      </c>
      <c r="E1686" s="5">
        <v>6.8</v>
      </c>
      <c r="F1686" s="5">
        <v>575</v>
      </c>
    </row>
    <row r="1687" spans="1:6" ht="15.75" thickBot="1" x14ac:dyDescent="0.3">
      <c r="A1687" s="1" t="s">
        <v>1776</v>
      </c>
      <c r="B1687" s="1" t="s">
        <v>1691</v>
      </c>
      <c r="C1687" s="3">
        <v>345.15</v>
      </c>
      <c r="D1687" s="3">
        <v>1.05</v>
      </c>
      <c r="E1687" s="3">
        <v>0.31</v>
      </c>
      <c r="F1687" s="3">
        <v>548</v>
      </c>
    </row>
    <row r="1688" spans="1:6" ht="15.75" thickBot="1" x14ac:dyDescent="0.3">
      <c r="A1688" s="1" t="s">
        <v>1777</v>
      </c>
      <c r="B1688" s="1" t="s">
        <v>1691</v>
      </c>
      <c r="C1688" s="5">
        <v>130.4</v>
      </c>
      <c r="D1688" s="5">
        <v>-2</v>
      </c>
      <c r="E1688" s="5">
        <v>-1.51</v>
      </c>
      <c r="F1688" s="5">
        <v>513</v>
      </c>
    </row>
    <row r="1689" spans="1:6" ht="15.75" thickBot="1" x14ac:dyDescent="0.3">
      <c r="A1689" s="1" t="s">
        <v>1778</v>
      </c>
      <c r="B1689" s="1" t="s">
        <v>1691</v>
      </c>
      <c r="C1689" s="5">
        <v>2.9</v>
      </c>
      <c r="D1689" s="5">
        <v>0.1</v>
      </c>
      <c r="E1689" s="5">
        <v>3.57</v>
      </c>
      <c r="F1689" s="5">
        <v>496</v>
      </c>
    </row>
    <row r="1690" spans="1:6" ht="15.75" thickBot="1" x14ac:dyDescent="0.3">
      <c r="A1690" s="1" t="s">
        <v>1779</v>
      </c>
      <c r="B1690" s="1" t="s">
        <v>1691</v>
      </c>
      <c r="C1690" s="3">
        <v>172.9</v>
      </c>
      <c r="D1690" s="3">
        <v>10.9</v>
      </c>
      <c r="E1690" s="3">
        <v>6.73</v>
      </c>
      <c r="F1690" s="3">
        <v>492</v>
      </c>
    </row>
    <row r="1691" spans="1:6" ht="15.75" thickBot="1" x14ac:dyDescent="0.3">
      <c r="A1691" s="1" t="s">
        <v>1780</v>
      </c>
      <c r="B1691" s="1" t="s">
        <v>1691</v>
      </c>
      <c r="C1691" s="5">
        <v>598.5</v>
      </c>
      <c r="D1691" s="5">
        <v>-5.85</v>
      </c>
      <c r="E1691" s="5">
        <v>-0.97</v>
      </c>
      <c r="F1691" s="5">
        <v>479</v>
      </c>
    </row>
    <row r="1692" spans="1:6" ht="15.75" thickBot="1" x14ac:dyDescent="0.3">
      <c r="A1692" s="1" t="s">
        <v>1781</v>
      </c>
      <c r="B1692" s="1" t="s">
        <v>1691</v>
      </c>
      <c r="C1692" s="5">
        <v>456.7</v>
      </c>
      <c r="D1692" s="5">
        <v>0.15</v>
      </c>
      <c r="E1692" s="5">
        <v>0.03</v>
      </c>
      <c r="F1692" s="5">
        <v>469</v>
      </c>
    </row>
    <row r="1693" spans="1:6" ht="15.75" thickBot="1" x14ac:dyDescent="0.3">
      <c r="A1693" s="1" t="s">
        <v>1782</v>
      </c>
      <c r="B1693" s="1" t="s">
        <v>1691</v>
      </c>
      <c r="C1693" s="5">
        <v>126.8</v>
      </c>
      <c r="D1693" s="5">
        <v>0.4</v>
      </c>
      <c r="E1693" s="5">
        <v>0.32</v>
      </c>
      <c r="F1693" s="5">
        <v>390</v>
      </c>
    </row>
    <row r="1694" spans="1:6" ht="15.75" thickBot="1" x14ac:dyDescent="0.3">
      <c r="A1694" s="1" t="s">
        <v>1783</v>
      </c>
      <c r="B1694" s="1" t="s">
        <v>1691</v>
      </c>
      <c r="C1694" s="5">
        <v>262.45</v>
      </c>
      <c r="D1694" s="5">
        <v>-3.55</v>
      </c>
      <c r="E1694" s="5">
        <v>-1.33</v>
      </c>
      <c r="F1694" s="5">
        <v>385</v>
      </c>
    </row>
    <row r="1695" spans="1:6" ht="15.75" thickBot="1" x14ac:dyDescent="0.3">
      <c r="A1695" s="1" t="s">
        <v>1784</v>
      </c>
      <c r="B1695" s="1" t="s">
        <v>1691</v>
      </c>
      <c r="C1695" s="3">
        <v>163.95</v>
      </c>
      <c r="D1695" s="3">
        <v>-8.5500000000000007</v>
      </c>
      <c r="E1695" s="3">
        <v>-4.96</v>
      </c>
      <c r="F1695" s="3">
        <v>374</v>
      </c>
    </row>
    <row r="1696" spans="1:6" ht="15.75" thickBot="1" x14ac:dyDescent="0.3">
      <c r="A1696" s="1" t="s">
        <v>1785</v>
      </c>
      <c r="B1696" s="1" t="s">
        <v>1689</v>
      </c>
      <c r="C1696" s="5">
        <v>43.6</v>
      </c>
      <c r="D1696" s="5">
        <v>3.95</v>
      </c>
      <c r="E1696" s="5">
        <v>9.9600000000000009</v>
      </c>
      <c r="F1696" s="5">
        <v>345</v>
      </c>
    </row>
    <row r="1697" spans="1:6" ht="15.75" thickBot="1" x14ac:dyDescent="0.3">
      <c r="A1697" s="1" t="s">
        <v>1786</v>
      </c>
      <c r="B1697" s="1" t="s">
        <v>1689</v>
      </c>
      <c r="C1697" s="3">
        <v>191.1</v>
      </c>
      <c r="D1697" s="3">
        <v>2.2999999999999998</v>
      </c>
      <c r="E1697" s="3">
        <v>1.22</v>
      </c>
      <c r="F1697" s="3">
        <v>324</v>
      </c>
    </row>
    <row r="1698" spans="1:6" ht="15.75" thickBot="1" x14ac:dyDescent="0.3">
      <c r="A1698" s="1" t="s">
        <v>1787</v>
      </c>
      <c r="B1698" s="1" t="s">
        <v>1749</v>
      </c>
      <c r="C1698" s="3">
        <v>30.15</v>
      </c>
      <c r="D1698" s="3">
        <v>-0.2</v>
      </c>
      <c r="E1698" s="3">
        <v>-0.66</v>
      </c>
      <c r="F1698" s="3">
        <v>319</v>
      </c>
    </row>
    <row r="1699" spans="1:6" ht="15.75" thickBot="1" x14ac:dyDescent="0.3">
      <c r="A1699" s="1" t="s">
        <v>1788</v>
      </c>
      <c r="B1699" s="1" t="s">
        <v>1691</v>
      </c>
      <c r="C1699" s="3">
        <v>78.150000000000006</v>
      </c>
      <c r="D1699" s="3">
        <v>-0.85</v>
      </c>
      <c r="E1699" s="3">
        <v>-1.08</v>
      </c>
      <c r="F1699" s="3">
        <v>310</v>
      </c>
    </row>
    <row r="1700" spans="1:6" ht="15.75" thickBot="1" x14ac:dyDescent="0.3">
      <c r="A1700" s="1" t="s">
        <v>1789</v>
      </c>
      <c r="B1700" s="1" t="s">
        <v>1691</v>
      </c>
      <c r="C1700" s="5">
        <v>69.900000000000006</v>
      </c>
      <c r="D1700" s="5">
        <v>0.65</v>
      </c>
      <c r="E1700" s="5">
        <v>0.94</v>
      </c>
      <c r="F1700" s="5">
        <v>300</v>
      </c>
    </row>
    <row r="1701" spans="1:6" ht="15.75" thickBot="1" x14ac:dyDescent="0.3">
      <c r="A1701" s="1" t="s">
        <v>1790</v>
      </c>
      <c r="B1701" s="1" t="s">
        <v>1689</v>
      </c>
      <c r="C1701" s="3">
        <v>227.7</v>
      </c>
      <c r="D1701" s="3">
        <v>7.7</v>
      </c>
      <c r="E1701" s="3">
        <v>3.5</v>
      </c>
      <c r="F1701" s="3">
        <v>292</v>
      </c>
    </row>
    <row r="1702" spans="1:6" ht="15.75" thickBot="1" x14ac:dyDescent="0.3">
      <c r="A1702" s="1" t="s">
        <v>1791</v>
      </c>
      <c r="B1702" s="1" t="s">
        <v>1691</v>
      </c>
      <c r="C1702" s="5">
        <v>129.19999999999999</v>
      </c>
      <c r="D1702" s="5">
        <v>-1.4</v>
      </c>
      <c r="E1702" s="5">
        <v>-1.07</v>
      </c>
      <c r="F1702" s="5">
        <v>286</v>
      </c>
    </row>
    <row r="1703" spans="1:6" ht="15.75" thickBot="1" x14ac:dyDescent="0.3">
      <c r="A1703" s="1" t="s">
        <v>1792</v>
      </c>
      <c r="B1703" s="1" t="s">
        <v>1689</v>
      </c>
      <c r="C1703" s="3">
        <v>30.65</v>
      </c>
      <c r="D1703" s="3">
        <v>-0.2</v>
      </c>
      <c r="E1703" s="3">
        <v>-0.65</v>
      </c>
      <c r="F1703" s="3">
        <v>280</v>
      </c>
    </row>
    <row r="1704" spans="1:6" ht="15.75" thickBot="1" x14ac:dyDescent="0.3">
      <c r="A1704" s="1" t="s">
        <v>1793</v>
      </c>
      <c r="B1704" s="1" t="s">
        <v>1689</v>
      </c>
      <c r="C1704" s="5">
        <v>144.05000000000001</v>
      </c>
      <c r="D1704" s="5">
        <v>-3.25</v>
      </c>
      <c r="E1704" s="5">
        <v>-2.21</v>
      </c>
      <c r="F1704" s="5">
        <v>279</v>
      </c>
    </row>
    <row r="1705" spans="1:6" ht="15.75" thickBot="1" x14ac:dyDescent="0.3">
      <c r="A1705" s="1" t="s">
        <v>1794</v>
      </c>
      <c r="B1705" s="1" t="s">
        <v>1691</v>
      </c>
      <c r="C1705" s="5">
        <v>39.5</v>
      </c>
      <c r="D1705" s="5">
        <v>-0.45</v>
      </c>
      <c r="E1705" s="5">
        <v>-1.1299999999999999</v>
      </c>
      <c r="F1705" s="5">
        <v>275</v>
      </c>
    </row>
    <row r="1706" spans="1:6" ht="15.75" thickBot="1" x14ac:dyDescent="0.3">
      <c r="A1706" s="1" t="s">
        <v>1795</v>
      </c>
      <c r="B1706" s="1" t="s">
        <v>1691</v>
      </c>
      <c r="C1706" s="3">
        <v>26.6</v>
      </c>
      <c r="D1706" s="3">
        <v>1.25</v>
      </c>
      <c r="E1706" s="3">
        <v>4.93</v>
      </c>
      <c r="F1706" s="3">
        <v>274</v>
      </c>
    </row>
    <row r="1707" spans="1:6" ht="15.75" thickBot="1" x14ac:dyDescent="0.3">
      <c r="A1707" s="1" t="s">
        <v>1796</v>
      </c>
      <c r="B1707" s="1" t="s">
        <v>1691</v>
      </c>
      <c r="C1707" s="3">
        <v>255.1</v>
      </c>
      <c r="D1707" s="3">
        <v>-6.9</v>
      </c>
      <c r="E1707" s="3">
        <v>-2.63</v>
      </c>
      <c r="F1707" s="3">
        <v>267</v>
      </c>
    </row>
    <row r="1708" spans="1:6" ht="15.75" thickBot="1" x14ac:dyDescent="0.3">
      <c r="A1708" s="1" t="s">
        <v>1797</v>
      </c>
      <c r="B1708" s="1" t="s">
        <v>1689</v>
      </c>
      <c r="C1708" s="5">
        <v>112.6</v>
      </c>
      <c r="D1708" s="5">
        <v>-0.1</v>
      </c>
      <c r="E1708" s="5">
        <v>-0.09</v>
      </c>
      <c r="F1708" s="5">
        <v>264</v>
      </c>
    </row>
    <row r="1709" spans="1:6" ht="15.75" thickBot="1" x14ac:dyDescent="0.3">
      <c r="A1709" s="1" t="s">
        <v>1798</v>
      </c>
      <c r="B1709" s="1" t="s">
        <v>1689</v>
      </c>
      <c r="C1709" s="5">
        <v>46</v>
      </c>
      <c r="D1709" s="5">
        <v>-1</v>
      </c>
      <c r="E1709" s="5">
        <v>-2.13</v>
      </c>
      <c r="F1709" s="5">
        <v>258</v>
      </c>
    </row>
    <row r="1710" spans="1:6" ht="15.75" thickBot="1" x14ac:dyDescent="0.3">
      <c r="A1710" s="1" t="s">
        <v>1799</v>
      </c>
      <c r="B1710" s="1" t="s">
        <v>1689</v>
      </c>
      <c r="C1710" s="3">
        <v>55.35</v>
      </c>
      <c r="D1710" s="3">
        <v>1.95</v>
      </c>
      <c r="E1710" s="3">
        <v>3.65</v>
      </c>
      <c r="F1710" s="3">
        <v>243</v>
      </c>
    </row>
    <row r="1711" spans="1:6" ht="15.75" thickBot="1" x14ac:dyDescent="0.3">
      <c r="A1711" s="1" t="s">
        <v>1800</v>
      </c>
      <c r="B1711" s="1" t="s">
        <v>1689</v>
      </c>
      <c r="C1711" s="5">
        <v>194</v>
      </c>
      <c r="D1711" s="5">
        <v>9.1999999999999993</v>
      </c>
      <c r="E1711" s="5">
        <v>4.9800000000000004</v>
      </c>
      <c r="F1711" s="5">
        <v>229</v>
      </c>
    </row>
    <row r="1712" spans="1:6" ht="15.75" thickBot="1" x14ac:dyDescent="0.3">
      <c r="A1712" s="1" t="s">
        <v>1801</v>
      </c>
      <c r="B1712" s="1" t="s">
        <v>1689</v>
      </c>
      <c r="C1712" s="5">
        <v>322.85000000000002</v>
      </c>
      <c r="D1712" s="5">
        <v>-12.85</v>
      </c>
      <c r="E1712" s="5">
        <v>-3.83</v>
      </c>
      <c r="F1712" s="5">
        <v>206</v>
      </c>
    </row>
    <row r="1713" spans="1:6" ht="15.75" thickBot="1" x14ac:dyDescent="0.3">
      <c r="A1713" s="1" t="s">
        <v>1802</v>
      </c>
      <c r="B1713" s="1" t="s">
        <v>1691</v>
      </c>
      <c r="C1713" s="5">
        <v>155.6</v>
      </c>
      <c r="D1713" s="5">
        <v>-4.6500000000000004</v>
      </c>
      <c r="E1713" s="5">
        <v>-2.9</v>
      </c>
      <c r="F1713" s="5">
        <v>190</v>
      </c>
    </row>
    <row r="1714" spans="1:6" ht="15.75" thickBot="1" x14ac:dyDescent="0.3">
      <c r="A1714" s="1" t="s">
        <v>1803</v>
      </c>
      <c r="B1714" s="1" t="s">
        <v>1713</v>
      </c>
      <c r="C1714" s="3">
        <v>122.75</v>
      </c>
      <c r="D1714" s="3">
        <v>-0.3</v>
      </c>
      <c r="E1714" s="3">
        <v>-0.24</v>
      </c>
      <c r="F1714" s="3">
        <v>181</v>
      </c>
    </row>
    <row r="1715" spans="1:6" ht="15.75" thickBot="1" x14ac:dyDescent="0.3">
      <c r="A1715" s="1" t="s">
        <v>1804</v>
      </c>
      <c r="B1715" s="1" t="s">
        <v>1805</v>
      </c>
      <c r="C1715" s="5">
        <v>167.45</v>
      </c>
      <c r="D1715" s="5">
        <v>-3.4</v>
      </c>
      <c r="E1715" s="5">
        <v>-1.99</v>
      </c>
      <c r="F1715" s="5">
        <v>167</v>
      </c>
    </row>
    <row r="1716" spans="1:6" ht="15.75" thickBot="1" x14ac:dyDescent="0.3">
      <c r="A1716" s="1" t="s">
        <v>1806</v>
      </c>
      <c r="B1716" s="1" t="s">
        <v>1691</v>
      </c>
      <c r="C1716" s="5">
        <v>10.15</v>
      </c>
      <c r="D1716" s="5">
        <v>-0.2</v>
      </c>
      <c r="E1716" s="5">
        <v>-1.93</v>
      </c>
      <c r="F1716" s="5">
        <v>165</v>
      </c>
    </row>
    <row r="1717" spans="1:6" ht="15.75" thickBot="1" x14ac:dyDescent="0.3">
      <c r="A1717" s="1" t="s">
        <v>1807</v>
      </c>
      <c r="B1717" s="1" t="s">
        <v>1689</v>
      </c>
      <c r="C1717" s="3">
        <v>61.15</v>
      </c>
      <c r="D1717" s="3">
        <v>-2.4500000000000002</v>
      </c>
      <c r="E1717" s="3">
        <v>-3.85</v>
      </c>
      <c r="F1717" s="3">
        <v>157</v>
      </c>
    </row>
    <row r="1718" spans="1:6" ht="15.75" thickBot="1" x14ac:dyDescent="0.3">
      <c r="A1718" s="1" t="s">
        <v>1808</v>
      </c>
      <c r="B1718" s="1" t="s">
        <v>1691</v>
      </c>
      <c r="C1718" s="5">
        <v>113</v>
      </c>
      <c r="D1718" s="5">
        <v>-0.05</v>
      </c>
      <c r="E1718" s="5">
        <v>-0.04</v>
      </c>
      <c r="F1718" s="5">
        <v>155</v>
      </c>
    </row>
    <row r="1719" spans="1:6" ht="15.75" thickBot="1" x14ac:dyDescent="0.3">
      <c r="A1719" s="1" t="s">
        <v>1809</v>
      </c>
      <c r="B1719" s="1" t="s">
        <v>1689</v>
      </c>
      <c r="C1719" s="3">
        <v>143</v>
      </c>
      <c r="D1719" s="3">
        <v>2</v>
      </c>
      <c r="E1719" s="3">
        <v>1.42</v>
      </c>
      <c r="F1719" s="3">
        <v>148</v>
      </c>
    </row>
    <row r="1720" spans="1:6" ht="15.75" thickBot="1" x14ac:dyDescent="0.3">
      <c r="A1720" s="1" t="s">
        <v>1810</v>
      </c>
      <c r="B1720" s="1" t="s">
        <v>1691</v>
      </c>
      <c r="C1720" s="5">
        <v>72.400000000000006</v>
      </c>
      <c r="D1720" s="5">
        <v>0.2</v>
      </c>
      <c r="E1720" s="5">
        <v>0.28000000000000003</v>
      </c>
      <c r="F1720" s="5">
        <v>142</v>
      </c>
    </row>
    <row r="1721" spans="1:6" ht="15.75" thickBot="1" x14ac:dyDescent="0.3">
      <c r="A1721" s="1" t="s">
        <v>1811</v>
      </c>
      <c r="B1721" s="1" t="s">
        <v>1691</v>
      </c>
      <c r="C1721" s="5">
        <v>39.65</v>
      </c>
      <c r="D1721" s="5">
        <v>0.95</v>
      </c>
      <c r="E1721" s="5">
        <v>2.4500000000000002</v>
      </c>
      <c r="F1721" s="5">
        <v>132</v>
      </c>
    </row>
    <row r="1722" spans="1:6" ht="15.75" thickBot="1" x14ac:dyDescent="0.3">
      <c r="A1722" s="1" t="s">
        <v>1812</v>
      </c>
      <c r="B1722" s="1" t="s">
        <v>1689</v>
      </c>
      <c r="C1722" s="3">
        <v>196.8</v>
      </c>
      <c r="D1722" s="3">
        <v>-4.4000000000000004</v>
      </c>
      <c r="E1722" s="3">
        <v>-2.19</v>
      </c>
      <c r="F1722" s="3">
        <v>114</v>
      </c>
    </row>
    <row r="1723" spans="1:6" ht="15.75" thickBot="1" x14ac:dyDescent="0.3">
      <c r="A1723" s="1" t="s">
        <v>1813</v>
      </c>
      <c r="B1723" s="1" t="s">
        <v>1749</v>
      </c>
      <c r="C1723" s="5">
        <v>96.9</v>
      </c>
      <c r="D1723" s="5">
        <v>1.4</v>
      </c>
      <c r="E1723" s="5">
        <v>1.47</v>
      </c>
      <c r="F1723" s="5">
        <v>99</v>
      </c>
    </row>
    <row r="1724" spans="1:6" ht="15.75" thickBot="1" x14ac:dyDescent="0.3">
      <c r="A1724" s="1" t="s">
        <v>1814</v>
      </c>
      <c r="B1724" s="1" t="s">
        <v>1689</v>
      </c>
      <c r="C1724" s="3">
        <v>76.099999999999994</v>
      </c>
      <c r="D1724" s="3">
        <v>1.2</v>
      </c>
      <c r="E1724" s="3">
        <v>1.6</v>
      </c>
      <c r="F1724" s="3">
        <v>98</v>
      </c>
    </row>
    <row r="1725" spans="1:6" ht="15.75" thickBot="1" x14ac:dyDescent="0.3">
      <c r="A1725" s="1" t="s">
        <v>1815</v>
      </c>
      <c r="B1725" s="1" t="s">
        <v>1689</v>
      </c>
      <c r="C1725" s="3">
        <v>68</v>
      </c>
      <c r="D1725" s="3">
        <v>-1.35</v>
      </c>
      <c r="E1725" s="3">
        <v>-1.95</v>
      </c>
      <c r="F1725" s="3">
        <v>97</v>
      </c>
    </row>
    <row r="1726" spans="1:6" ht="15.75" thickBot="1" x14ac:dyDescent="0.3">
      <c r="A1726" s="1" t="s">
        <v>1816</v>
      </c>
      <c r="B1726" s="1" t="s">
        <v>1689</v>
      </c>
      <c r="C1726" s="5">
        <v>37.049999999999997</v>
      </c>
      <c r="D1726" s="5">
        <v>-0.95</v>
      </c>
      <c r="E1726" s="5">
        <v>-2.5</v>
      </c>
      <c r="F1726" s="5">
        <v>86</v>
      </c>
    </row>
    <row r="1727" spans="1:6" ht="15.75" thickBot="1" x14ac:dyDescent="0.3">
      <c r="A1727" s="1" t="s">
        <v>1817</v>
      </c>
      <c r="B1727" s="1" t="s">
        <v>1713</v>
      </c>
      <c r="C1727" s="3">
        <v>60.95</v>
      </c>
      <c r="D1727" s="3">
        <v>2.6</v>
      </c>
      <c r="E1727" s="3">
        <v>4.46</v>
      </c>
      <c r="F1727" s="3">
        <v>77</v>
      </c>
    </row>
    <row r="1728" spans="1:6" ht="15.75" thickBot="1" x14ac:dyDescent="0.3">
      <c r="A1728" s="1" t="s">
        <v>1818</v>
      </c>
      <c r="B1728" s="1" t="s">
        <v>1691</v>
      </c>
      <c r="C1728" s="3">
        <v>73.5</v>
      </c>
      <c r="D1728" s="3">
        <v>4.0999999999999996</v>
      </c>
      <c r="E1728" s="3">
        <v>5.91</v>
      </c>
      <c r="F1728" s="3">
        <v>67</v>
      </c>
    </row>
    <row r="1729" spans="1:6" ht="15.75" thickBot="1" x14ac:dyDescent="0.3">
      <c r="A1729" s="1" t="s">
        <v>1819</v>
      </c>
      <c r="B1729" s="1" t="s">
        <v>1691</v>
      </c>
      <c r="C1729" s="3">
        <v>45.2</v>
      </c>
      <c r="D1729" s="3">
        <v>-0.95</v>
      </c>
      <c r="E1729" s="3">
        <v>-2.06</v>
      </c>
      <c r="F1729" s="3">
        <v>57</v>
      </c>
    </row>
    <row r="1730" spans="1:6" ht="15.75" thickBot="1" x14ac:dyDescent="0.3">
      <c r="A1730" s="1" t="s">
        <v>1820</v>
      </c>
      <c r="B1730" s="1" t="s">
        <v>1749</v>
      </c>
      <c r="C1730" s="5">
        <v>3</v>
      </c>
      <c r="D1730" s="5">
        <v>0.1</v>
      </c>
      <c r="E1730" s="5">
        <v>3.45</v>
      </c>
      <c r="F1730" s="5">
        <v>37</v>
      </c>
    </row>
    <row r="1731" spans="1:6" ht="15.75" thickBot="1" x14ac:dyDescent="0.3">
      <c r="A1731" s="1" t="s">
        <v>1821</v>
      </c>
      <c r="B1731" s="1" t="s">
        <v>1713</v>
      </c>
      <c r="C1731" s="3">
        <v>41.45</v>
      </c>
      <c r="D1731" s="3">
        <v>0</v>
      </c>
      <c r="E1731" s="3">
        <v>0</v>
      </c>
      <c r="F1731" s="3">
        <v>36</v>
      </c>
    </row>
    <row r="1732" spans="1:6" ht="15.75" thickBot="1" x14ac:dyDescent="0.3">
      <c r="A1732" s="1" t="s">
        <v>1822</v>
      </c>
      <c r="B1732" s="1" t="s">
        <v>1691</v>
      </c>
      <c r="C1732" s="3">
        <v>6</v>
      </c>
      <c r="D1732" s="3">
        <v>0.45</v>
      </c>
      <c r="E1732" s="3">
        <v>8.11</v>
      </c>
      <c r="F1732" s="3">
        <v>30</v>
      </c>
    </row>
    <row r="1733" spans="1:6" ht="15.75" thickBot="1" x14ac:dyDescent="0.3">
      <c r="A1733" s="1" t="s">
        <v>1823</v>
      </c>
      <c r="B1733" s="1" t="s">
        <v>1689</v>
      </c>
      <c r="C1733" s="3">
        <v>113.05</v>
      </c>
      <c r="D1733" s="3">
        <v>5.35</v>
      </c>
      <c r="E1733" s="3">
        <v>4.97</v>
      </c>
      <c r="F1733" s="3">
        <v>27</v>
      </c>
    </row>
    <row r="1734" spans="1:6" ht="15.75" thickBot="1" x14ac:dyDescent="0.3">
      <c r="A1734" s="1" t="s">
        <v>1824</v>
      </c>
      <c r="B1734" s="1" t="s">
        <v>1691</v>
      </c>
      <c r="C1734" s="5">
        <v>66.8</v>
      </c>
      <c r="D1734" s="5">
        <v>3.15</v>
      </c>
      <c r="E1734" s="5">
        <v>4.95</v>
      </c>
      <c r="F1734" s="5">
        <v>27</v>
      </c>
    </row>
    <row r="1735" spans="1:6" ht="15.75" thickBot="1" x14ac:dyDescent="0.3">
      <c r="A1735" s="1" t="s">
        <v>1825</v>
      </c>
      <c r="B1735" s="1" t="s">
        <v>1749</v>
      </c>
      <c r="C1735" s="5">
        <v>1.9</v>
      </c>
      <c r="D1735" s="5">
        <v>-0.05</v>
      </c>
      <c r="E1735" s="5">
        <v>-2.56</v>
      </c>
      <c r="F1735" s="5">
        <v>24</v>
      </c>
    </row>
    <row r="1736" spans="1:6" ht="15.75" thickBot="1" x14ac:dyDescent="0.3">
      <c r="A1736" s="1" t="s">
        <v>1826</v>
      </c>
      <c r="B1736" s="1" t="s">
        <v>1689</v>
      </c>
      <c r="C1736" s="5">
        <v>14.15</v>
      </c>
      <c r="D1736" s="5">
        <v>0.05</v>
      </c>
      <c r="E1736" s="5">
        <v>0.35</v>
      </c>
      <c r="F1736" s="5">
        <v>22</v>
      </c>
    </row>
    <row r="1737" spans="1:6" ht="15.75" thickBot="1" x14ac:dyDescent="0.3">
      <c r="A1737" s="1" t="s">
        <v>1827</v>
      </c>
      <c r="B1737" s="1" t="s">
        <v>1713</v>
      </c>
      <c r="C1737" s="3">
        <v>17</v>
      </c>
      <c r="D1737" s="3">
        <v>-0.05</v>
      </c>
      <c r="E1737" s="3">
        <v>-0.28999999999999998</v>
      </c>
      <c r="F1737" s="3">
        <v>15</v>
      </c>
    </row>
    <row r="1739" spans="1:6" ht="15.75" thickBot="1" x14ac:dyDescent="0.3">
      <c r="C1739" t="s">
        <v>1828</v>
      </c>
    </row>
    <row r="1740" spans="1:6" ht="26.25" thickBot="1" x14ac:dyDescent="0.3">
      <c r="A1740" s="1" t="s">
        <v>0</v>
      </c>
      <c r="B1740" s="1" t="s">
        <v>1</v>
      </c>
      <c r="C1740" s="2" t="s">
        <v>2</v>
      </c>
      <c r="D1740" s="1" t="s">
        <v>3</v>
      </c>
      <c r="E1740" s="1" t="s">
        <v>4</v>
      </c>
      <c r="F1740" s="1" t="s">
        <v>5</v>
      </c>
    </row>
    <row r="1741" spans="1:6" ht="15.75" thickBot="1" x14ac:dyDescent="0.3">
      <c r="A1741" s="1" t="s">
        <v>1829</v>
      </c>
      <c r="B1741" s="1" t="s">
        <v>1830</v>
      </c>
      <c r="C1741" s="11">
        <v>995.4</v>
      </c>
      <c r="D1741" s="11">
        <v>10.5</v>
      </c>
      <c r="E1741" s="11">
        <v>1.07</v>
      </c>
      <c r="F1741" s="12">
        <v>569354</v>
      </c>
    </row>
    <row r="1742" spans="1:6" ht="15.75" thickBot="1" x14ac:dyDescent="0.3">
      <c r="A1742" s="1" t="s">
        <v>1831</v>
      </c>
      <c r="B1742" s="1" t="s">
        <v>1830</v>
      </c>
      <c r="C1742" s="5">
        <v>13.2</v>
      </c>
      <c r="D1742" s="5">
        <v>-0.05</v>
      </c>
      <c r="E1742" s="5">
        <v>-0.38</v>
      </c>
      <c r="F1742" s="6">
        <v>64257</v>
      </c>
    </row>
    <row r="1743" spans="1:6" ht="15.75" thickBot="1" x14ac:dyDescent="0.3">
      <c r="A1743" s="1" t="s">
        <v>1832</v>
      </c>
      <c r="B1743" s="1" t="s">
        <v>1833</v>
      </c>
      <c r="C1743" s="5">
        <v>185.1</v>
      </c>
      <c r="D1743" s="5">
        <v>0.25</v>
      </c>
      <c r="E1743" s="5">
        <v>0.14000000000000001</v>
      </c>
      <c r="F1743" s="6">
        <v>49883</v>
      </c>
    </row>
    <row r="1744" spans="1:6" ht="15.75" thickBot="1" x14ac:dyDescent="0.3">
      <c r="A1744" s="1" t="s">
        <v>1834</v>
      </c>
      <c r="B1744" s="1" t="s">
        <v>1835</v>
      </c>
      <c r="C1744" s="3">
        <v>1713.2</v>
      </c>
      <c r="D1744" s="3">
        <v>29.7</v>
      </c>
      <c r="E1744" s="3">
        <v>1.76</v>
      </c>
      <c r="F1744" s="4">
        <v>48826</v>
      </c>
    </row>
    <row r="1745" spans="1:6" ht="15.75" thickBot="1" x14ac:dyDescent="0.3">
      <c r="A1745" s="1" t="s">
        <v>1836</v>
      </c>
      <c r="B1745" s="1" t="s">
        <v>1833</v>
      </c>
      <c r="C1745" s="5">
        <v>274.3</v>
      </c>
      <c r="D1745" s="5">
        <v>-1.3</v>
      </c>
      <c r="E1745" s="5">
        <v>-0.47</v>
      </c>
      <c r="F1745" s="6">
        <v>26357</v>
      </c>
    </row>
    <row r="1746" spans="1:6" ht="15.75" thickBot="1" x14ac:dyDescent="0.3">
      <c r="A1746" s="1" t="s">
        <v>1837</v>
      </c>
      <c r="B1746" s="1" t="s">
        <v>1835</v>
      </c>
      <c r="C1746" s="5">
        <v>599.75</v>
      </c>
      <c r="D1746" s="5">
        <v>11.35</v>
      </c>
      <c r="E1746" s="5">
        <v>1.93</v>
      </c>
      <c r="F1746" s="6">
        <v>23527</v>
      </c>
    </row>
    <row r="1747" spans="1:6" ht="15.75" thickBot="1" x14ac:dyDescent="0.3">
      <c r="A1747" s="1" t="s">
        <v>1838</v>
      </c>
      <c r="B1747" s="1" t="s">
        <v>1830</v>
      </c>
      <c r="C1747" s="5">
        <v>93.45</v>
      </c>
      <c r="D1747" s="5">
        <v>5.25</v>
      </c>
      <c r="E1747" s="5">
        <v>5.95</v>
      </c>
      <c r="F1747" s="6">
        <v>18269</v>
      </c>
    </row>
    <row r="1748" spans="1:6" ht="15.75" thickBot="1" x14ac:dyDescent="0.3">
      <c r="A1748" s="1" t="s">
        <v>1839</v>
      </c>
      <c r="B1748" s="1" t="s">
        <v>1833</v>
      </c>
      <c r="C1748" s="3">
        <v>798.55</v>
      </c>
      <c r="D1748" s="3">
        <v>-3.9</v>
      </c>
      <c r="E1748" s="3">
        <v>-0.49</v>
      </c>
      <c r="F1748" s="4">
        <v>13569</v>
      </c>
    </row>
    <row r="1749" spans="1:6" ht="15.75" thickBot="1" x14ac:dyDescent="0.3">
      <c r="A1749" s="1" t="s">
        <v>1840</v>
      </c>
      <c r="B1749" s="1" t="s">
        <v>1833</v>
      </c>
      <c r="C1749" s="3">
        <v>66.900000000000006</v>
      </c>
      <c r="D1749" s="3">
        <v>0.2</v>
      </c>
      <c r="E1749" s="3">
        <v>0.3</v>
      </c>
      <c r="F1749" s="4">
        <v>9558</v>
      </c>
    </row>
    <row r="1750" spans="1:6" ht="15.75" thickBot="1" x14ac:dyDescent="0.3">
      <c r="A1750" s="1" t="s">
        <v>1841</v>
      </c>
      <c r="B1750" s="1" t="s">
        <v>1835</v>
      </c>
      <c r="C1750" s="3">
        <v>285.95</v>
      </c>
      <c r="D1750" s="3">
        <v>-5.5</v>
      </c>
      <c r="E1750" s="3">
        <v>-1.89</v>
      </c>
      <c r="F1750" s="4">
        <v>9177</v>
      </c>
    </row>
    <row r="1751" spans="1:6" ht="15.75" thickBot="1" x14ac:dyDescent="0.3">
      <c r="A1751" s="1" t="s">
        <v>1842</v>
      </c>
      <c r="B1751" s="1" t="s">
        <v>1833</v>
      </c>
      <c r="C1751" s="3">
        <v>260</v>
      </c>
      <c r="D1751" s="3">
        <v>0.3</v>
      </c>
      <c r="E1751" s="3">
        <v>0.12</v>
      </c>
      <c r="F1751" s="4">
        <v>4366</v>
      </c>
    </row>
    <row r="1752" spans="1:6" ht="15.75" thickBot="1" x14ac:dyDescent="0.3">
      <c r="A1752" s="1" t="s">
        <v>1843</v>
      </c>
      <c r="B1752" s="1" t="s">
        <v>1844</v>
      </c>
      <c r="C1752" s="5">
        <v>19.649999999999999</v>
      </c>
      <c r="D1752" s="5">
        <v>-0.2</v>
      </c>
      <c r="E1752" s="5">
        <v>-1.01</v>
      </c>
      <c r="F1752" s="6">
        <v>3618</v>
      </c>
    </row>
    <row r="1753" spans="1:6" ht="15.75" thickBot="1" x14ac:dyDescent="0.3">
      <c r="A1753" s="1" t="s">
        <v>1845</v>
      </c>
      <c r="B1753" s="1" t="s">
        <v>1844</v>
      </c>
      <c r="C1753" s="5">
        <v>20.3</v>
      </c>
      <c r="D1753" s="5">
        <v>0.35</v>
      </c>
      <c r="E1753" s="5">
        <v>1.75</v>
      </c>
      <c r="F1753" s="6">
        <v>3593</v>
      </c>
    </row>
    <row r="1754" spans="1:6" ht="15.75" thickBot="1" x14ac:dyDescent="0.3">
      <c r="A1754" s="1" t="s">
        <v>1846</v>
      </c>
      <c r="B1754" s="1" t="s">
        <v>1833</v>
      </c>
      <c r="C1754" s="3">
        <v>2359.9</v>
      </c>
      <c r="D1754" s="3">
        <v>-8.9</v>
      </c>
      <c r="E1754" s="3">
        <v>-0.38</v>
      </c>
      <c r="F1754" s="4">
        <v>2797</v>
      </c>
    </row>
    <row r="1755" spans="1:6" ht="15.75" thickBot="1" x14ac:dyDescent="0.3">
      <c r="A1755" s="1" t="s">
        <v>1847</v>
      </c>
      <c r="B1755" s="1" t="s">
        <v>1844</v>
      </c>
      <c r="C1755" s="5">
        <v>54.3</v>
      </c>
      <c r="D1755" s="5">
        <v>0.4</v>
      </c>
      <c r="E1755" s="5">
        <v>0.74</v>
      </c>
      <c r="F1755" s="6">
        <v>2591</v>
      </c>
    </row>
    <row r="1756" spans="1:6" ht="15.75" thickBot="1" x14ac:dyDescent="0.3">
      <c r="A1756" s="1" t="s">
        <v>1848</v>
      </c>
      <c r="B1756" s="1" t="s">
        <v>1844</v>
      </c>
      <c r="C1756" s="3">
        <v>178.2</v>
      </c>
      <c r="D1756" s="3">
        <v>-0.7</v>
      </c>
      <c r="E1756" s="3">
        <v>-0.39</v>
      </c>
      <c r="F1756" s="4">
        <v>2004</v>
      </c>
    </row>
    <row r="1757" spans="1:6" ht="15.75" thickBot="1" x14ac:dyDescent="0.3">
      <c r="A1757" s="1" t="s">
        <v>1849</v>
      </c>
      <c r="B1757" s="1" t="s">
        <v>1830</v>
      </c>
      <c r="C1757" s="5">
        <v>28.5</v>
      </c>
      <c r="D1757" s="5">
        <v>0.75</v>
      </c>
      <c r="E1757" s="5">
        <v>2.7</v>
      </c>
      <c r="F1757" s="6">
        <v>1796</v>
      </c>
    </row>
    <row r="1758" spans="1:6" ht="15.75" thickBot="1" x14ac:dyDescent="0.3">
      <c r="A1758" s="1" t="s">
        <v>1850</v>
      </c>
      <c r="B1758" s="1" t="s">
        <v>1835</v>
      </c>
      <c r="C1758" s="3">
        <v>752.65</v>
      </c>
      <c r="D1758" s="3">
        <v>-5</v>
      </c>
      <c r="E1758" s="3">
        <v>-0.66</v>
      </c>
      <c r="F1758" s="4">
        <v>1717</v>
      </c>
    </row>
    <row r="1759" spans="1:6" ht="15.75" thickBot="1" x14ac:dyDescent="0.3">
      <c r="A1759" s="1" t="s">
        <v>1851</v>
      </c>
      <c r="B1759" s="1" t="s">
        <v>1833</v>
      </c>
      <c r="C1759" s="5">
        <v>1.05</v>
      </c>
      <c r="D1759" s="5">
        <v>0</v>
      </c>
      <c r="E1759" s="5">
        <v>0</v>
      </c>
      <c r="F1759" s="6">
        <v>1345</v>
      </c>
    </row>
    <row r="1760" spans="1:6" ht="15.75" thickBot="1" x14ac:dyDescent="0.3">
      <c r="A1760" s="1" t="s">
        <v>1852</v>
      </c>
      <c r="B1760" s="1" t="s">
        <v>1833</v>
      </c>
      <c r="C1760" s="3">
        <v>29.8</v>
      </c>
      <c r="D1760" s="3">
        <v>0.7</v>
      </c>
      <c r="E1760" s="3">
        <v>2.41</v>
      </c>
      <c r="F1760" s="3">
        <v>690</v>
      </c>
    </row>
    <row r="1761" spans="1:6" ht="15.75" thickBot="1" x14ac:dyDescent="0.3">
      <c r="A1761" s="1" t="s">
        <v>1853</v>
      </c>
      <c r="B1761" s="1" t="s">
        <v>1830</v>
      </c>
      <c r="C1761" s="3">
        <v>1.75</v>
      </c>
      <c r="D1761" s="3">
        <v>0</v>
      </c>
      <c r="E1761" s="3">
        <v>0</v>
      </c>
      <c r="F1761" s="3">
        <v>484</v>
      </c>
    </row>
    <row r="1762" spans="1:6" ht="15.75" thickBot="1" x14ac:dyDescent="0.3">
      <c r="A1762" s="1" t="s">
        <v>1854</v>
      </c>
      <c r="B1762" s="1" t="s">
        <v>1833</v>
      </c>
      <c r="C1762" s="5">
        <v>184.9</v>
      </c>
      <c r="D1762" s="5">
        <v>-1</v>
      </c>
      <c r="E1762" s="5">
        <v>-0.54</v>
      </c>
      <c r="F1762" s="5">
        <v>284</v>
      </c>
    </row>
    <row r="1763" spans="1:6" ht="15.75" thickBot="1" x14ac:dyDescent="0.3">
      <c r="A1763" s="1" t="s">
        <v>1855</v>
      </c>
      <c r="B1763" s="1" t="s">
        <v>1833</v>
      </c>
      <c r="C1763" s="3">
        <v>139.05000000000001</v>
      </c>
      <c r="D1763" s="3">
        <v>14.75</v>
      </c>
      <c r="E1763" s="3">
        <v>11.87</v>
      </c>
      <c r="F1763" s="3">
        <v>209</v>
      </c>
    </row>
    <row r="1764" spans="1:6" ht="15.75" thickBot="1" x14ac:dyDescent="0.3">
      <c r="A1764" s="1" t="s">
        <v>1856</v>
      </c>
      <c r="B1764" s="1" t="s">
        <v>1833</v>
      </c>
      <c r="C1764" s="5">
        <v>30.95</v>
      </c>
      <c r="D1764" s="5">
        <v>0</v>
      </c>
      <c r="E1764" s="5">
        <v>0</v>
      </c>
      <c r="F1764" s="5">
        <v>33</v>
      </c>
    </row>
    <row r="1765" spans="1:6" ht="15.75" thickBot="1" x14ac:dyDescent="0.3">
      <c r="A1765" s="1" t="s">
        <v>1857</v>
      </c>
      <c r="B1765" s="1" t="s">
        <v>1833</v>
      </c>
      <c r="C1765" s="3">
        <v>15.4</v>
      </c>
      <c r="D1765" s="3">
        <v>0.7</v>
      </c>
      <c r="E1765" s="3">
        <v>4.76</v>
      </c>
      <c r="F1765" s="3">
        <v>31</v>
      </c>
    </row>
    <row r="1766" spans="1:6" ht="15.75" thickBot="1" x14ac:dyDescent="0.3">
      <c r="A1766" s="1" t="s">
        <v>1858</v>
      </c>
      <c r="B1766" s="1" t="s">
        <v>1833</v>
      </c>
      <c r="C1766" s="5">
        <v>11.25</v>
      </c>
      <c r="D1766" s="5">
        <v>-0.55000000000000004</v>
      </c>
      <c r="E1766" s="5">
        <v>-4.66</v>
      </c>
      <c r="F1766" s="5">
        <v>8</v>
      </c>
    </row>
    <row r="1768" spans="1:6" ht="15.75" thickBot="1" x14ac:dyDescent="0.3">
      <c r="C1768" t="s">
        <v>1859</v>
      </c>
    </row>
    <row r="1769" spans="1:6" ht="26.25" thickBot="1" x14ac:dyDescent="0.3">
      <c r="A1769" s="1" t="s">
        <v>0</v>
      </c>
      <c r="B1769" s="1" t="s">
        <v>1</v>
      </c>
      <c r="C1769" s="2" t="s">
        <v>2</v>
      </c>
      <c r="D1769" s="1" t="s">
        <v>3</v>
      </c>
      <c r="E1769" s="1" t="s">
        <v>4</v>
      </c>
      <c r="F1769" s="1" t="s">
        <v>5</v>
      </c>
    </row>
    <row r="1770" spans="1:6" ht="15.75" thickBot="1" x14ac:dyDescent="0.3">
      <c r="A1770" s="1" t="s">
        <v>1860</v>
      </c>
      <c r="B1770" s="1" t="s">
        <v>1861</v>
      </c>
      <c r="C1770" s="11">
        <v>37353.75</v>
      </c>
      <c r="D1770" s="11">
        <v>-299.60000000000002</v>
      </c>
      <c r="E1770" s="11">
        <v>-0.8</v>
      </c>
      <c r="F1770" s="12">
        <v>41664</v>
      </c>
    </row>
    <row r="1771" spans="1:6" ht="15.75" thickBot="1" x14ac:dyDescent="0.3">
      <c r="A1771" s="1" t="s">
        <v>1862</v>
      </c>
      <c r="B1771" s="1" t="s">
        <v>1861</v>
      </c>
      <c r="C1771" s="3">
        <v>842.5</v>
      </c>
      <c r="D1771" s="3">
        <v>-11.8</v>
      </c>
      <c r="E1771" s="3">
        <v>-1.38</v>
      </c>
      <c r="F1771" s="4">
        <v>28798</v>
      </c>
    </row>
    <row r="1772" spans="1:6" ht="15.75" thickBot="1" x14ac:dyDescent="0.3">
      <c r="A1772" s="1" t="s">
        <v>1863</v>
      </c>
      <c r="B1772" s="1" t="s">
        <v>1861</v>
      </c>
      <c r="C1772" s="3">
        <v>36.5</v>
      </c>
      <c r="D1772" s="3">
        <v>-0.1</v>
      </c>
      <c r="E1772" s="3">
        <v>-0.27</v>
      </c>
      <c r="F1772" s="4">
        <v>18600</v>
      </c>
    </row>
    <row r="1773" spans="1:6" ht="15.75" thickBot="1" x14ac:dyDescent="0.3">
      <c r="A1773" s="1" t="s">
        <v>1864</v>
      </c>
      <c r="B1773" s="1" t="s">
        <v>1861</v>
      </c>
      <c r="C1773" s="3">
        <v>156.25</v>
      </c>
      <c r="D1773" s="3">
        <v>-1.3</v>
      </c>
      <c r="E1773" s="3">
        <v>-0.83</v>
      </c>
      <c r="F1773" s="4">
        <v>15185</v>
      </c>
    </row>
    <row r="1774" spans="1:6" ht="15.75" thickBot="1" x14ac:dyDescent="0.3">
      <c r="A1774" s="1" t="s">
        <v>1865</v>
      </c>
      <c r="B1774" s="1" t="s">
        <v>1866</v>
      </c>
      <c r="C1774" s="5">
        <v>13274.9</v>
      </c>
      <c r="D1774" s="5">
        <v>-161.15</v>
      </c>
      <c r="E1774" s="5">
        <v>-1.2</v>
      </c>
      <c r="F1774" s="6">
        <v>14182</v>
      </c>
    </row>
    <row r="1775" spans="1:6" ht="15.75" thickBot="1" x14ac:dyDescent="0.3">
      <c r="A1775" s="1" t="s">
        <v>1867</v>
      </c>
      <c r="B1775" s="1" t="s">
        <v>1859</v>
      </c>
      <c r="C1775" s="5">
        <v>410.45</v>
      </c>
      <c r="D1775" s="5">
        <v>-5.85</v>
      </c>
      <c r="E1775" s="5">
        <v>-1.41</v>
      </c>
      <c r="F1775" s="6">
        <v>11869</v>
      </c>
    </row>
    <row r="1776" spans="1:6" ht="15.75" thickBot="1" x14ac:dyDescent="0.3">
      <c r="A1776" s="1" t="s">
        <v>1868</v>
      </c>
      <c r="B1776" s="1" t="s">
        <v>1861</v>
      </c>
      <c r="C1776" s="5">
        <v>421.6</v>
      </c>
      <c r="D1776" s="5">
        <v>-9.85</v>
      </c>
      <c r="E1776" s="5">
        <v>-2.2799999999999998</v>
      </c>
      <c r="F1776" s="6">
        <v>11127</v>
      </c>
    </row>
    <row r="1777" spans="1:6" ht="15.75" thickBot="1" x14ac:dyDescent="0.3">
      <c r="A1777" s="1" t="s">
        <v>1869</v>
      </c>
      <c r="B1777" s="1" t="s">
        <v>1861</v>
      </c>
      <c r="C1777" s="3">
        <v>1541.65</v>
      </c>
      <c r="D1777" s="3">
        <v>-38.1</v>
      </c>
      <c r="E1777" s="3">
        <v>-2.41</v>
      </c>
      <c r="F1777" s="4">
        <v>10263</v>
      </c>
    </row>
    <row r="1778" spans="1:6" ht="15.75" thickBot="1" x14ac:dyDescent="0.3">
      <c r="A1778" s="1" t="s">
        <v>1870</v>
      </c>
      <c r="B1778" s="1" t="s">
        <v>1861</v>
      </c>
      <c r="C1778" s="3">
        <v>20</v>
      </c>
      <c r="D1778" s="3">
        <v>-0.3</v>
      </c>
      <c r="E1778" s="3">
        <v>-1.48</v>
      </c>
      <c r="F1778" s="4">
        <v>9930</v>
      </c>
    </row>
    <row r="1779" spans="1:6" ht="15.75" thickBot="1" x14ac:dyDescent="0.3">
      <c r="A1779" s="1" t="s">
        <v>1871</v>
      </c>
      <c r="B1779" s="1" t="s">
        <v>1861</v>
      </c>
      <c r="C1779" s="5">
        <v>595</v>
      </c>
      <c r="D1779" s="5">
        <v>-22.25</v>
      </c>
      <c r="E1779" s="5">
        <v>-3.6</v>
      </c>
      <c r="F1779" s="6">
        <v>7841</v>
      </c>
    </row>
    <row r="1780" spans="1:6" ht="15.75" thickBot="1" x14ac:dyDescent="0.3">
      <c r="A1780" s="1" t="s">
        <v>1872</v>
      </c>
      <c r="B1780" s="1" t="s">
        <v>1861</v>
      </c>
      <c r="C1780" s="5">
        <v>3363.85</v>
      </c>
      <c r="D1780" s="5">
        <v>-13.25</v>
      </c>
      <c r="E1780" s="5">
        <v>-0.39</v>
      </c>
      <c r="F1780" s="6">
        <v>6855</v>
      </c>
    </row>
    <row r="1781" spans="1:6" ht="15.75" thickBot="1" x14ac:dyDescent="0.3">
      <c r="A1781" s="1" t="s">
        <v>1873</v>
      </c>
      <c r="B1781" s="1" t="s">
        <v>1861</v>
      </c>
      <c r="C1781" s="3">
        <v>333.8</v>
      </c>
      <c r="D1781" s="3">
        <v>-2.4500000000000002</v>
      </c>
      <c r="E1781" s="3">
        <v>-0.73</v>
      </c>
      <c r="F1781" s="4">
        <v>6693</v>
      </c>
    </row>
    <row r="1782" spans="1:6" ht="15.75" thickBot="1" x14ac:dyDescent="0.3">
      <c r="A1782" s="1" t="s">
        <v>1874</v>
      </c>
      <c r="B1782" s="1" t="s">
        <v>1861</v>
      </c>
      <c r="C1782" s="5">
        <v>309.7</v>
      </c>
      <c r="D1782" s="5">
        <v>1.4</v>
      </c>
      <c r="E1782" s="5">
        <v>0.45</v>
      </c>
      <c r="F1782" s="6">
        <v>6134</v>
      </c>
    </row>
    <row r="1783" spans="1:6" ht="15.75" thickBot="1" x14ac:dyDescent="0.3">
      <c r="A1783" s="1" t="s">
        <v>1875</v>
      </c>
      <c r="B1783" s="1" t="s">
        <v>1861</v>
      </c>
      <c r="C1783" s="3">
        <v>933.15</v>
      </c>
      <c r="D1783" s="3">
        <v>20</v>
      </c>
      <c r="E1783" s="3">
        <v>2.19</v>
      </c>
      <c r="F1783" s="4">
        <v>5660</v>
      </c>
    </row>
    <row r="1784" spans="1:6" ht="15.75" thickBot="1" x14ac:dyDescent="0.3">
      <c r="A1784" s="1" t="s">
        <v>1876</v>
      </c>
      <c r="B1784" s="1" t="s">
        <v>1861</v>
      </c>
      <c r="C1784" s="5">
        <v>213.75</v>
      </c>
      <c r="D1784" s="5">
        <v>0</v>
      </c>
      <c r="E1784" s="5">
        <v>0</v>
      </c>
      <c r="F1784" s="6">
        <v>5592</v>
      </c>
    </row>
    <row r="1785" spans="1:6" ht="15.75" thickBot="1" x14ac:dyDescent="0.3">
      <c r="A1785" s="1" t="s">
        <v>1877</v>
      </c>
      <c r="B1785" s="1" t="s">
        <v>1861</v>
      </c>
      <c r="C1785" s="3">
        <v>796.25</v>
      </c>
      <c r="D1785" s="3">
        <v>-1.2</v>
      </c>
      <c r="E1785" s="3">
        <v>-0.15</v>
      </c>
      <c r="F1785" s="4">
        <v>4907</v>
      </c>
    </row>
    <row r="1786" spans="1:6" ht="15.75" thickBot="1" x14ac:dyDescent="0.3">
      <c r="A1786" s="1" t="s">
        <v>1878</v>
      </c>
      <c r="B1786" s="1" t="s">
        <v>1861</v>
      </c>
      <c r="C1786" s="3">
        <v>1368</v>
      </c>
      <c r="D1786" s="3">
        <v>5.35</v>
      </c>
      <c r="E1786" s="3">
        <v>0.39</v>
      </c>
      <c r="F1786" s="4">
        <v>4114</v>
      </c>
    </row>
    <row r="1787" spans="1:6" ht="15.75" thickBot="1" x14ac:dyDescent="0.3">
      <c r="A1787" s="1" t="s">
        <v>1879</v>
      </c>
      <c r="B1787" s="1" t="s">
        <v>1861</v>
      </c>
      <c r="C1787" s="3">
        <v>161.55000000000001</v>
      </c>
      <c r="D1787" s="3">
        <v>-4.8</v>
      </c>
      <c r="E1787" s="3">
        <v>-2.89</v>
      </c>
      <c r="F1787" s="4">
        <v>3337</v>
      </c>
    </row>
    <row r="1788" spans="1:6" ht="15.75" thickBot="1" x14ac:dyDescent="0.3">
      <c r="A1788" s="1" t="s">
        <v>1880</v>
      </c>
      <c r="B1788" s="1" t="s">
        <v>1861</v>
      </c>
      <c r="C1788" s="3">
        <v>1258.0999999999999</v>
      </c>
      <c r="D1788" s="3">
        <v>-19.100000000000001</v>
      </c>
      <c r="E1788" s="3">
        <v>-1.5</v>
      </c>
      <c r="F1788" s="4">
        <v>2740</v>
      </c>
    </row>
    <row r="1789" spans="1:6" ht="15.75" thickBot="1" x14ac:dyDescent="0.3">
      <c r="A1789" s="1" t="s">
        <v>1881</v>
      </c>
      <c r="B1789" s="1" t="s">
        <v>1861</v>
      </c>
      <c r="C1789" s="5">
        <v>440.45</v>
      </c>
      <c r="D1789" s="5">
        <v>5.65</v>
      </c>
      <c r="E1789" s="5">
        <v>1.3</v>
      </c>
      <c r="F1789" s="6">
        <v>2498</v>
      </c>
    </row>
    <row r="1790" spans="1:6" ht="15.75" thickBot="1" x14ac:dyDescent="0.3">
      <c r="A1790" s="1" t="s">
        <v>1882</v>
      </c>
      <c r="B1790" s="1" t="s">
        <v>1861</v>
      </c>
      <c r="C1790" s="3">
        <v>550.04999999999995</v>
      </c>
      <c r="D1790" s="3">
        <v>3</v>
      </c>
      <c r="E1790" s="3">
        <v>0.55000000000000004</v>
      </c>
      <c r="F1790" s="4">
        <v>2496</v>
      </c>
    </row>
    <row r="1791" spans="1:6" ht="15.75" thickBot="1" x14ac:dyDescent="0.3">
      <c r="A1791" s="1" t="s">
        <v>1883</v>
      </c>
      <c r="B1791" s="1" t="s">
        <v>1859</v>
      </c>
      <c r="C1791" s="3">
        <v>372.45</v>
      </c>
      <c r="D1791" s="3">
        <v>0.6</v>
      </c>
      <c r="E1791" s="3">
        <v>0.16</v>
      </c>
      <c r="F1791" s="4">
        <v>2354</v>
      </c>
    </row>
    <row r="1792" spans="1:6" ht="15.75" thickBot="1" x14ac:dyDescent="0.3">
      <c r="A1792" s="1" t="s">
        <v>1884</v>
      </c>
      <c r="B1792" s="1" t="s">
        <v>1861</v>
      </c>
      <c r="C1792" s="3">
        <v>534.4</v>
      </c>
      <c r="D1792" s="3">
        <v>6.3</v>
      </c>
      <c r="E1792" s="3">
        <v>1.19</v>
      </c>
      <c r="F1792" s="4">
        <v>2349</v>
      </c>
    </row>
    <row r="1793" spans="1:6" ht="15.75" thickBot="1" x14ac:dyDescent="0.3">
      <c r="A1793" s="1" t="s">
        <v>1885</v>
      </c>
      <c r="B1793" s="1" t="s">
        <v>1861</v>
      </c>
      <c r="C1793" s="5">
        <v>49.5</v>
      </c>
      <c r="D1793" s="5">
        <v>-0.8</v>
      </c>
      <c r="E1793" s="5">
        <v>-1.59</v>
      </c>
      <c r="F1793" s="6">
        <v>2197</v>
      </c>
    </row>
    <row r="1794" spans="1:6" ht="15.75" thickBot="1" x14ac:dyDescent="0.3">
      <c r="A1794" s="1" t="s">
        <v>1886</v>
      </c>
      <c r="B1794" s="1" t="s">
        <v>1861</v>
      </c>
      <c r="C1794" s="5">
        <v>1000.95</v>
      </c>
      <c r="D1794" s="5">
        <v>7.4</v>
      </c>
      <c r="E1794" s="5">
        <v>0.74</v>
      </c>
      <c r="F1794" s="6">
        <v>2185</v>
      </c>
    </row>
    <row r="1795" spans="1:6" ht="15.75" thickBot="1" x14ac:dyDescent="0.3">
      <c r="A1795" s="1" t="s">
        <v>1887</v>
      </c>
      <c r="B1795" s="1" t="s">
        <v>1861</v>
      </c>
      <c r="C1795" s="3">
        <v>268.55</v>
      </c>
      <c r="D1795" s="3">
        <v>-2.95</v>
      </c>
      <c r="E1795" s="3">
        <v>-1.0900000000000001</v>
      </c>
      <c r="F1795" s="4">
        <v>2136</v>
      </c>
    </row>
    <row r="1796" spans="1:6" ht="15.75" thickBot="1" x14ac:dyDescent="0.3">
      <c r="A1796" s="1" t="s">
        <v>1888</v>
      </c>
      <c r="B1796" s="1" t="s">
        <v>1861</v>
      </c>
      <c r="C1796" s="5">
        <v>353.55</v>
      </c>
      <c r="D1796" s="5">
        <v>-2.75</v>
      </c>
      <c r="E1796" s="5">
        <v>-0.77</v>
      </c>
      <c r="F1796" s="6">
        <v>1988</v>
      </c>
    </row>
    <row r="1797" spans="1:6" ht="15.75" thickBot="1" x14ac:dyDescent="0.3">
      <c r="A1797" s="1" t="s">
        <v>1889</v>
      </c>
      <c r="B1797" s="1" t="s">
        <v>1861</v>
      </c>
      <c r="C1797" s="3">
        <v>171.45</v>
      </c>
      <c r="D1797" s="3">
        <v>-2.85</v>
      </c>
      <c r="E1797" s="3">
        <v>-1.64</v>
      </c>
      <c r="F1797" s="4">
        <v>1688</v>
      </c>
    </row>
    <row r="1798" spans="1:6" ht="15.75" thickBot="1" x14ac:dyDescent="0.3">
      <c r="A1798" s="1" t="s">
        <v>1890</v>
      </c>
      <c r="B1798" s="1" t="s">
        <v>1859</v>
      </c>
      <c r="C1798" s="5">
        <v>199.5</v>
      </c>
      <c r="D1798" s="5">
        <v>3</v>
      </c>
      <c r="E1798" s="5">
        <v>1.53</v>
      </c>
      <c r="F1798" s="6">
        <v>1629</v>
      </c>
    </row>
    <row r="1799" spans="1:6" ht="15.75" thickBot="1" x14ac:dyDescent="0.3">
      <c r="A1799" s="1" t="s">
        <v>1891</v>
      </c>
      <c r="B1799" s="1" t="s">
        <v>1861</v>
      </c>
      <c r="C1799" s="3">
        <v>316.75</v>
      </c>
      <c r="D1799" s="3">
        <v>-1.8</v>
      </c>
      <c r="E1799" s="3">
        <v>-0.56999999999999995</v>
      </c>
      <c r="F1799" s="4">
        <v>1592</v>
      </c>
    </row>
    <row r="1800" spans="1:6" ht="15.75" thickBot="1" x14ac:dyDescent="0.3">
      <c r="A1800" s="1" t="s">
        <v>1892</v>
      </c>
      <c r="B1800" s="1" t="s">
        <v>1861</v>
      </c>
      <c r="C1800" s="5">
        <v>28.55</v>
      </c>
      <c r="D1800" s="5">
        <v>-0.55000000000000004</v>
      </c>
      <c r="E1800" s="5">
        <v>-1.89</v>
      </c>
      <c r="F1800" s="6">
        <v>1588</v>
      </c>
    </row>
    <row r="1801" spans="1:6" ht="15.75" thickBot="1" x14ac:dyDescent="0.3">
      <c r="A1801" s="1" t="s">
        <v>1893</v>
      </c>
      <c r="B1801" s="1" t="s">
        <v>1861</v>
      </c>
      <c r="C1801" s="3">
        <v>700.65</v>
      </c>
      <c r="D1801" s="3">
        <v>-7.3</v>
      </c>
      <c r="E1801" s="3">
        <v>-1.03</v>
      </c>
      <c r="F1801" s="4">
        <v>1453</v>
      </c>
    </row>
    <row r="1802" spans="1:6" ht="15.75" thickBot="1" x14ac:dyDescent="0.3">
      <c r="A1802" s="1" t="s">
        <v>1894</v>
      </c>
      <c r="B1802" s="1" t="s">
        <v>1861</v>
      </c>
      <c r="C1802" s="5">
        <v>210.85</v>
      </c>
      <c r="D1802" s="5">
        <v>0.35</v>
      </c>
      <c r="E1802" s="5">
        <v>0.17</v>
      </c>
      <c r="F1802" s="6">
        <v>1402</v>
      </c>
    </row>
    <row r="1803" spans="1:6" ht="15.75" thickBot="1" x14ac:dyDescent="0.3">
      <c r="A1803" s="1" t="s">
        <v>1895</v>
      </c>
      <c r="B1803" s="1" t="s">
        <v>1861</v>
      </c>
      <c r="C1803" s="3">
        <v>51.05</v>
      </c>
      <c r="D1803" s="3">
        <v>-0.1</v>
      </c>
      <c r="E1803" s="3">
        <v>-0.2</v>
      </c>
      <c r="F1803" s="4">
        <v>1333</v>
      </c>
    </row>
    <row r="1804" spans="1:6" ht="15.75" thickBot="1" x14ac:dyDescent="0.3">
      <c r="A1804" s="1" t="s">
        <v>1896</v>
      </c>
      <c r="B1804" s="1" t="s">
        <v>1861</v>
      </c>
      <c r="C1804" s="3">
        <v>304.7</v>
      </c>
      <c r="D1804" s="3">
        <v>-8.25</v>
      </c>
      <c r="E1804" s="3">
        <v>-2.64</v>
      </c>
      <c r="F1804" s="4">
        <v>1099</v>
      </c>
    </row>
    <row r="1805" spans="1:6" ht="15.75" thickBot="1" x14ac:dyDescent="0.3">
      <c r="A1805" s="1" t="s">
        <v>1897</v>
      </c>
      <c r="B1805" s="1" t="s">
        <v>1861</v>
      </c>
      <c r="C1805" s="5">
        <v>792.7</v>
      </c>
      <c r="D1805" s="5">
        <v>-1.05</v>
      </c>
      <c r="E1805" s="5">
        <v>-0.13</v>
      </c>
      <c r="F1805" s="6">
        <v>1007</v>
      </c>
    </row>
    <row r="1806" spans="1:6" ht="15.75" thickBot="1" x14ac:dyDescent="0.3">
      <c r="A1806" s="1" t="s">
        <v>1898</v>
      </c>
      <c r="B1806" s="1" t="s">
        <v>1861</v>
      </c>
      <c r="C1806" s="3">
        <v>59.55</v>
      </c>
      <c r="D1806" s="3">
        <v>3.4</v>
      </c>
      <c r="E1806" s="3">
        <v>6.06</v>
      </c>
      <c r="F1806" s="3">
        <v>976</v>
      </c>
    </row>
    <row r="1807" spans="1:6" ht="15.75" thickBot="1" x14ac:dyDescent="0.3">
      <c r="A1807" s="1" t="s">
        <v>1899</v>
      </c>
      <c r="B1807" s="1" t="s">
        <v>1861</v>
      </c>
      <c r="C1807" s="3">
        <v>203.4</v>
      </c>
      <c r="D1807" s="3">
        <v>-1</v>
      </c>
      <c r="E1807" s="3">
        <v>-0.49</v>
      </c>
      <c r="F1807" s="3">
        <v>958</v>
      </c>
    </row>
    <row r="1808" spans="1:6" ht="15.75" thickBot="1" x14ac:dyDescent="0.3">
      <c r="A1808" s="1" t="s">
        <v>1900</v>
      </c>
      <c r="B1808" s="1" t="s">
        <v>1861</v>
      </c>
      <c r="C1808" s="3">
        <v>1657.25</v>
      </c>
      <c r="D1808" s="3">
        <v>7.6</v>
      </c>
      <c r="E1808" s="3">
        <v>0.46</v>
      </c>
      <c r="F1808" s="3">
        <v>949</v>
      </c>
    </row>
    <row r="1809" spans="1:6" ht="15.75" thickBot="1" x14ac:dyDescent="0.3">
      <c r="A1809" s="1" t="s">
        <v>1901</v>
      </c>
      <c r="B1809" s="1" t="s">
        <v>1861</v>
      </c>
      <c r="C1809" s="3">
        <v>420.15</v>
      </c>
      <c r="D1809" s="3">
        <v>-0.5</v>
      </c>
      <c r="E1809" s="3">
        <v>-0.12</v>
      </c>
      <c r="F1809" s="3">
        <v>918</v>
      </c>
    </row>
    <row r="1810" spans="1:6" ht="15.75" thickBot="1" x14ac:dyDescent="0.3">
      <c r="A1810" s="1" t="s">
        <v>1902</v>
      </c>
      <c r="B1810" s="1" t="s">
        <v>1861</v>
      </c>
      <c r="C1810" s="5">
        <v>223.45</v>
      </c>
      <c r="D1810" s="5">
        <v>-1.1000000000000001</v>
      </c>
      <c r="E1810" s="5">
        <v>-0.49</v>
      </c>
      <c r="F1810" s="5">
        <v>747</v>
      </c>
    </row>
    <row r="1811" spans="1:6" ht="15.75" thickBot="1" x14ac:dyDescent="0.3">
      <c r="A1811" s="1" t="s">
        <v>1903</v>
      </c>
      <c r="B1811" s="1" t="s">
        <v>1861</v>
      </c>
      <c r="C1811" s="5">
        <v>1228</v>
      </c>
      <c r="D1811" s="5">
        <v>4.05</v>
      </c>
      <c r="E1811" s="5">
        <v>0.33</v>
      </c>
      <c r="F1811" s="5">
        <v>739</v>
      </c>
    </row>
    <row r="1812" spans="1:6" ht="15.75" thickBot="1" x14ac:dyDescent="0.3">
      <c r="A1812" s="1" t="s">
        <v>1904</v>
      </c>
      <c r="B1812" s="1" t="s">
        <v>1905</v>
      </c>
      <c r="C1812" s="5">
        <v>306.35000000000002</v>
      </c>
      <c r="D1812" s="5">
        <v>-0.5</v>
      </c>
      <c r="E1812" s="5">
        <v>-0.16</v>
      </c>
      <c r="F1812" s="5">
        <v>709</v>
      </c>
    </row>
    <row r="1813" spans="1:6" ht="15.75" thickBot="1" x14ac:dyDescent="0.3">
      <c r="A1813" s="1" t="s">
        <v>1906</v>
      </c>
      <c r="B1813" s="1" t="s">
        <v>1859</v>
      </c>
      <c r="C1813" s="5">
        <v>71.7</v>
      </c>
      <c r="D1813" s="5">
        <v>-2.0499999999999998</v>
      </c>
      <c r="E1813" s="5">
        <v>-2.78</v>
      </c>
      <c r="F1813" s="5">
        <v>685</v>
      </c>
    </row>
    <row r="1814" spans="1:6" ht="15.75" thickBot="1" x14ac:dyDescent="0.3">
      <c r="A1814" s="1" t="s">
        <v>1907</v>
      </c>
      <c r="B1814" s="1" t="s">
        <v>1859</v>
      </c>
      <c r="C1814" s="5">
        <v>78.95</v>
      </c>
      <c r="D1814" s="5">
        <v>-1.75</v>
      </c>
      <c r="E1814" s="5">
        <v>-2.17</v>
      </c>
      <c r="F1814" s="5">
        <v>644</v>
      </c>
    </row>
    <row r="1815" spans="1:6" ht="15.75" thickBot="1" x14ac:dyDescent="0.3">
      <c r="A1815" s="1" t="s">
        <v>1908</v>
      </c>
      <c r="B1815" s="1" t="s">
        <v>1861</v>
      </c>
      <c r="C1815" s="5">
        <v>1030.5999999999999</v>
      </c>
      <c r="D1815" s="5">
        <v>5.3</v>
      </c>
      <c r="E1815" s="5">
        <v>0.52</v>
      </c>
      <c r="F1815" s="5">
        <v>643</v>
      </c>
    </row>
    <row r="1816" spans="1:6" ht="15.75" thickBot="1" x14ac:dyDescent="0.3">
      <c r="A1816" s="1" t="s">
        <v>1909</v>
      </c>
      <c r="B1816" s="1" t="s">
        <v>1861</v>
      </c>
      <c r="C1816" s="5">
        <v>29.8</v>
      </c>
      <c r="D1816" s="5">
        <v>-0.45</v>
      </c>
      <c r="E1816" s="5">
        <v>-1.49</v>
      </c>
      <c r="F1816" s="5">
        <v>631</v>
      </c>
    </row>
    <row r="1817" spans="1:6" ht="15.75" thickBot="1" x14ac:dyDescent="0.3">
      <c r="A1817" s="1" t="s">
        <v>1910</v>
      </c>
      <c r="B1817" s="1" t="s">
        <v>1859</v>
      </c>
      <c r="C1817" s="3">
        <v>31.2</v>
      </c>
      <c r="D1817" s="3">
        <v>0.6</v>
      </c>
      <c r="E1817" s="3">
        <v>1.96</v>
      </c>
      <c r="F1817" s="3">
        <v>610</v>
      </c>
    </row>
    <row r="1818" spans="1:6" ht="15.75" thickBot="1" x14ac:dyDescent="0.3">
      <c r="A1818" s="1" t="s">
        <v>1911</v>
      </c>
      <c r="B1818" s="1" t="s">
        <v>1861</v>
      </c>
      <c r="C1818" s="5">
        <v>134.15</v>
      </c>
      <c r="D1818" s="5">
        <v>-2.25</v>
      </c>
      <c r="E1818" s="5">
        <v>-1.65</v>
      </c>
      <c r="F1818" s="5">
        <v>580</v>
      </c>
    </row>
    <row r="1819" spans="1:6" ht="15.75" thickBot="1" x14ac:dyDescent="0.3">
      <c r="A1819" s="1" t="s">
        <v>1912</v>
      </c>
      <c r="B1819" s="1" t="s">
        <v>1861</v>
      </c>
      <c r="C1819" s="5">
        <v>103.25</v>
      </c>
      <c r="D1819" s="5">
        <v>-0.85</v>
      </c>
      <c r="E1819" s="5">
        <v>-0.82</v>
      </c>
      <c r="F1819" s="5">
        <v>537</v>
      </c>
    </row>
    <row r="1820" spans="1:6" ht="15.75" thickBot="1" x14ac:dyDescent="0.3">
      <c r="A1820" s="1" t="s">
        <v>1913</v>
      </c>
      <c r="B1820" s="1" t="s">
        <v>1861</v>
      </c>
      <c r="C1820" s="3">
        <v>191.5</v>
      </c>
      <c r="D1820" s="3">
        <v>-4.55</v>
      </c>
      <c r="E1820" s="3">
        <v>-2.3199999999999998</v>
      </c>
      <c r="F1820" s="3">
        <v>517</v>
      </c>
    </row>
    <row r="1821" spans="1:6" ht="15.75" thickBot="1" x14ac:dyDescent="0.3">
      <c r="A1821" s="1" t="s">
        <v>1914</v>
      </c>
      <c r="B1821" s="1" t="s">
        <v>1861</v>
      </c>
      <c r="C1821" s="3">
        <v>148.35</v>
      </c>
      <c r="D1821" s="3">
        <v>1.95</v>
      </c>
      <c r="E1821" s="3">
        <v>1.33</v>
      </c>
      <c r="F1821" s="3">
        <v>508</v>
      </c>
    </row>
    <row r="1822" spans="1:6" ht="15.75" thickBot="1" x14ac:dyDescent="0.3">
      <c r="A1822" s="1" t="s">
        <v>1915</v>
      </c>
      <c r="B1822" s="1" t="s">
        <v>1861</v>
      </c>
      <c r="C1822" s="5">
        <v>24.55</v>
      </c>
      <c r="D1822" s="5">
        <v>-0.6</v>
      </c>
      <c r="E1822" s="5">
        <v>-2.39</v>
      </c>
      <c r="F1822" s="5">
        <v>485</v>
      </c>
    </row>
    <row r="1823" spans="1:6" ht="15.75" thickBot="1" x14ac:dyDescent="0.3">
      <c r="A1823" s="1" t="s">
        <v>1916</v>
      </c>
      <c r="B1823" s="1" t="s">
        <v>1861</v>
      </c>
      <c r="C1823" s="3">
        <v>29.45</v>
      </c>
      <c r="D1823" s="3">
        <v>-1.65</v>
      </c>
      <c r="E1823" s="3">
        <v>-5.31</v>
      </c>
      <c r="F1823" s="3">
        <v>425</v>
      </c>
    </row>
    <row r="1824" spans="1:6" ht="15.75" thickBot="1" x14ac:dyDescent="0.3">
      <c r="A1824" s="1" t="s">
        <v>1917</v>
      </c>
      <c r="B1824" s="1" t="s">
        <v>1861</v>
      </c>
      <c r="C1824" s="5">
        <v>48.95</v>
      </c>
      <c r="D1824" s="5">
        <v>-0.05</v>
      </c>
      <c r="E1824" s="5">
        <v>-0.1</v>
      </c>
      <c r="F1824" s="5">
        <v>409</v>
      </c>
    </row>
    <row r="1825" spans="1:6" ht="15.75" thickBot="1" x14ac:dyDescent="0.3">
      <c r="A1825" s="1" t="s">
        <v>1918</v>
      </c>
      <c r="B1825" s="1" t="s">
        <v>1861</v>
      </c>
      <c r="C1825" s="5">
        <v>46.25</v>
      </c>
      <c r="D1825" s="5">
        <v>-0.5</v>
      </c>
      <c r="E1825" s="5">
        <v>-1.07</v>
      </c>
      <c r="F1825" s="5">
        <v>382</v>
      </c>
    </row>
    <row r="1826" spans="1:6" ht="15.75" thickBot="1" x14ac:dyDescent="0.3">
      <c r="A1826" s="1" t="s">
        <v>1919</v>
      </c>
      <c r="B1826" s="1" t="s">
        <v>1859</v>
      </c>
      <c r="C1826" s="3">
        <v>198.6</v>
      </c>
      <c r="D1826" s="3">
        <v>-4.45</v>
      </c>
      <c r="E1826" s="3">
        <v>-2.19</v>
      </c>
      <c r="F1826" s="3">
        <v>371</v>
      </c>
    </row>
    <row r="1827" spans="1:6" ht="15.75" thickBot="1" x14ac:dyDescent="0.3">
      <c r="A1827" s="1" t="s">
        <v>1920</v>
      </c>
      <c r="B1827" s="1" t="s">
        <v>1861</v>
      </c>
      <c r="C1827" s="5">
        <v>70.099999999999994</v>
      </c>
      <c r="D1827" s="5">
        <v>3.55</v>
      </c>
      <c r="E1827" s="5">
        <v>5.33</v>
      </c>
      <c r="F1827" s="5">
        <v>355</v>
      </c>
    </row>
    <row r="1828" spans="1:6" ht="15.75" thickBot="1" x14ac:dyDescent="0.3">
      <c r="A1828" s="1" t="s">
        <v>1921</v>
      </c>
      <c r="B1828" s="1" t="s">
        <v>1861</v>
      </c>
      <c r="C1828" s="5">
        <v>136.75</v>
      </c>
      <c r="D1828" s="5">
        <v>3.8</v>
      </c>
      <c r="E1828" s="5">
        <v>2.86</v>
      </c>
      <c r="F1828" s="5">
        <v>355</v>
      </c>
    </row>
    <row r="1829" spans="1:6" ht="15.75" thickBot="1" x14ac:dyDescent="0.3">
      <c r="A1829" s="1" t="s">
        <v>1922</v>
      </c>
      <c r="B1829" s="1" t="s">
        <v>1861</v>
      </c>
      <c r="C1829" s="3">
        <v>51.3</v>
      </c>
      <c r="D1829" s="3">
        <v>-0.6</v>
      </c>
      <c r="E1829" s="3">
        <v>-1.1599999999999999</v>
      </c>
      <c r="F1829" s="3">
        <v>333</v>
      </c>
    </row>
    <row r="1830" spans="1:6" ht="15.75" thickBot="1" x14ac:dyDescent="0.3">
      <c r="A1830" s="1" t="s">
        <v>1923</v>
      </c>
      <c r="B1830" s="1" t="s">
        <v>1861</v>
      </c>
      <c r="C1830" s="3">
        <v>7.1</v>
      </c>
      <c r="D1830" s="3">
        <v>-0.35</v>
      </c>
      <c r="E1830" s="3">
        <v>-4.7</v>
      </c>
      <c r="F1830" s="3">
        <v>324</v>
      </c>
    </row>
    <row r="1831" spans="1:6" ht="15.75" thickBot="1" x14ac:dyDescent="0.3">
      <c r="A1831" s="1" t="s">
        <v>1924</v>
      </c>
      <c r="B1831" s="1" t="s">
        <v>1861</v>
      </c>
      <c r="C1831" s="5">
        <v>76.900000000000006</v>
      </c>
      <c r="D1831" s="5">
        <v>-0.45</v>
      </c>
      <c r="E1831" s="5">
        <v>-0.57999999999999996</v>
      </c>
      <c r="F1831" s="5">
        <v>319</v>
      </c>
    </row>
    <row r="1832" spans="1:6" ht="15.75" thickBot="1" x14ac:dyDescent="0.3">
      <c r="A1832" s="1" t="s">
        <v>1925</v>
      </c>
      <c r="B1832" s="1" t="s">
        <v>1861</v>
      </c>
      <c r="C1832" s="3">
        <v>16.25</v>
      </c>
      <c r="D1832" s="3">
        <v>0.05</v>
      </c>
      <c r="E1832" s="3">
        <v>0.31</v>
      </c>
      <c r="F1832" s="3">
        <v>311</v>
      </c>
    </row>
    <row r="1833" spans="1:6" ht="15.75" thickBot="1" x14ac:dyDescent="0.3">
      <c r="A1833" s="1" t="s">
        <v>1926</v>
      </c>
      <c r="B1833" s="1" t="s">
        <v>1861</v>
      </c>
      <c r="C1833" s="3">
        <v>66.849999999999994</v>
      </c>
      <c r="D1833" s="3">
        <v>2.8</v>
      </c>
      <c r="E1833" s="3">
        <v>4.37</v>
      </c>
      <c r="F1833" s="3">
        <v>296</v>
      </c>
    </row>
    <row r="1834" spans="1:6" ht="15.75" thickBot="1" x14ac:dyDescent="0.3">
      <c r="A1834" s="1" t="s">
        <v>1927</v>
      </c>
      <c r="B1834" s="1" t="s">
        <v>1861</v>
      </c>
      <c r="C1834" s="5">
        <v>615.20000000000005</v>
      </c>
      <c r="D1834" s="5">
        <v>-7.05</v>
      </c>
      <c r="E1834" s="5">
        <v>-1.1299999999999999</v>
      </c>
      <c r="F1834" s="5">
        <v>296</v>
      </c>
    </row>
    <row r="1835" spans="1:6" ht="15.75" thickBot="1" x14ac:dyDescent="0.3">
      <c r="A1835" s="1" t="s">
        <v>1928</v>
      </c>
      <c r="B1835" s="1" t="s">
        <v>1905</v>
      </c>
      <c r="C1835" s="5">
        <v>240.55</v>
      </c>
      <c r="D1835" s="5">
        <v>-2.25</v>
      </c>
      <c r="E1835" s="5">
        <v>-0.93</v>
      </c>
      <c r="F1835" s="5">
        <v>294</v>
      </c>
    </row>
    <row r="1836" spans="1:6" ht="15.75" thickBot="1" x14ac:dyDescent="0.3">
      <c r="A1836" s="1" t="s">
        <v>1929</v>
      </c>
      <c r="B1836" s="1" t="s">
        <v>1861</v>
      </c>
      <c r="C1836" s="5">
        <v>88.25</v>
      </c>
      <c r="D1836" s="5">
        <v>-1.65</v>
      </c>
      <c r="E1836" s="5">
        <v>-1.84</v>
      </c>
      <c r="F1836" s="5">
        <v>292</v>
      </c>
    </row>
    <row r="1837" spans="1:6" ht="15.75" thickBot="1" x14ac:dyDescent="0.3">
      <c r="A1837" s="1" t="s">
        <v>1930</v>
      </c>
      <c r="B1837" s="1" t="s">
        <v>1861</v>
      </c>
      <c r="C1837" s="5">
        <v>33.6</v>
      </c>
      <c r="D1837" s="5">
        <v>1.6</v>
      </c>
      <c r="E1837" s="5">
        <v>5</v>
      </c>
      <c r="F1837" s="5">
        <v>288</v>
      </c>
    </row>
    <row r="1838" spans="1:6" ht="15.75" thickBot="1" x14ac:dyDescent="0.3">
      <c r="A1838" s="1" t="s">
        <v>1931</v>
      </c>
      <c r="B1838" s="1" t="s">
        <v>1932</v>
      </c>
      <c r="C1838" s="3">
        <v>220.75</v>
      </c>
      <c r="D1838" s="3">
        <v>-2.1</v>
      </c>
      <c r="E1838" s="3">
        <v>-0.94</v>
      </c>
      <c r="F1838" s="3">
        <v>265</v>
      </c>
    </row>
    <row r="1839" spans="1:6" ht="15.75" thickBot="1" x14ac:dyDescent="0.3">
      <c r="A1839" s="1" t="s">
        <v>1933</v>
      </c>
      <c r="B1839" s="1" t="s">
        <v>1861</v>
      </c>
      <c r="C1839" s="5">
        <v>255.8</v>
      </c>
      <c r="D1839" s="5">
        <v>-0.1</v>
      </c>
      <c r="E1839" s="5">
        <v>-0.04</v>
      </c>
      <c r="F1839" s="5">
        <v>259</v>
      </c>
    </row>
    <row r="1840" spans="1:6" ht="15.75" thickBot="1" x14ac:dyDescent="0.3">
      <c r="A1840" s="1" t="s">
        <v>1934</v>
      </c>
      <c r="B1840" s="1" t="s">
        <v>1859</v>
      </c>
      <c r="C1840" s="5">
        <v>207.45</v>
      </c>
      <c r="D1840" s="5">
        <v>-10.9</v>
      </c>
      <c r="E1840" s="5">
        <v>-4.99</v>
      </c>
      <c r="F1840" s="5">
        <v>257</v>
      </c>
    </row>
    <row r="1841" spans="1:6" ht="15.75" thickBot="1" x14ac:dyDescent="0.3">
      <c r="A1841" s="1" t="s">
        <v>1935</v>
      </c>
      <c r="B1841" s="1" t="s">
        <v>1905</v>
      </c>
      <c r="C1841" s="3">
        <v>232.05</v>
      </c>
      <c r="D1841" s="3">
        <v>0.7</v>
      </c>
      <c r="E1841" s="3">
        <v>0.3</v>
      </c>
      <c r="F1841" s="3">
        <v>256</v>
      </c>
    </row>
    <row r="1842" spans="1:6" ht="15.75" thickBot="1" x14ac:dyDescent="0.3">
      <c r="A1842" s="1" t="s">
        <v>1936</v>
      </c>
      <c r="B1842" s="1" t="s">
        <v>1861</v>
      </c>
      <c r="C1842" s="3">
        <v>163.65</v>
      </c>
      <c r="D1842" s="3">
        <v>2.85</v>
      </c>
      <c r="E1842" s="3">
        <v>1.77</v>
      </c>
      <c r="F1842" s="3">
        <v>242</v>
      </c>
    </row>
    <row r="1843" spans="1:6" ht="15.75" thickBot="1" x14ac:dyDescent="0.3">
      <c r="A1843" s="1" t="s">
        <v>1937</v>
      </c>
      <c r="B1843" s="1" t="s">
        <v>1861</v>
      </c>
      <c r="C1843" s="5">
        <v>217.75</v>
      </c>
      <c r="D1843" s="5">
        <v>-7.45</v>
      </c>
      <c r="E1843" s="5">
        <v>-3.31</v>
      </c>
      <c r="F1843" s="5">
        <v>231</v>
      </c>
    </row>
    <row r="1844" spans="1:6" ht="15.75" thickBot="1" x14ac:dyDescent="0.3">
      <c r="A1844" s="1" t="s">
        <v>1938</v>
      </c>
      <c r="B1844" s="1" t="s">
        <v>1861</v>
      </c>
      <c r="C1844" s="5">
        <v>124.4</v>
      </c>
      <c r="D1844" s="5">
        <v>2.6</v>
      </c>
      <c r="E1844" s="5">
        <v>2.13</v>
      </c>
      <c r="F1844" s="5">
        <v>225</v>
      </c>
    </row>
    <row r="1845" spans="1:6" ht="15.75" thickBot="1" x14ac:dyDescent="0.3">
      <c r="A1845" s="1" t="s">
        <v>1939</v>
      </c>
      <c r="B1845" s="1" t="s">
        <v>1861</v>
      </c>
      <c r="C1845" s="5">
        <v>73.849999999999994</v>
      </c>
      <c r="D1845" s="5">
        <v>-0.95</v>
      </c>
      <c r="E1845" s="5">
        <v>-1.27</v>
      </c>
      <c r="F1845" s="5">
        <v>214</v>
      </c>
    </row>
    <row r="1846" spans="1:6" ht="15.75" thickBot="1" x14ac:dyDescent="0.3">
      <c r="A1846" s="1" t="s">
        <v>1940</v>
      </c>
      <c r="B1846" s="1" t="s">
        <v>1861</v>
      </c>
      <c r="C1846" s="3">
        <v>282.64999999999998</v>
      </c>
      <c r="D1846" s="3">
        <v>-0.6</v>
      </c>
      <c r="E1846" s="3">
        <v>-0.21</v>
      </c>
      <c r="F1846" s="3">
        <v>213</v>
      </c>
    </row>
    <row r="1847" spans="1:6" ht="15.75" thickBot="1" x14ac:dyDescent="0.3">
      <c r="A1847" s="1" t="s">
        <v>1941</v>
      </c>
      <c r="B1847" s="1" t="s">
        <v>1861</v>
      </c>
      <c r="C1847" s="5">
        <v>97.65</v>
      </c>
      <c r="D1847" s="5">
        <v>0.85</v>
      </c>
      <c r="E1847" s="5">
        <v>0.88</v>
      </c>
      <c r="F1847" s="5">
        <v>210</v>
      </c>
    </row>
    <row r="1848" spans="1:6" ht="15.75" thickBot="1" x14ac:dyDescent="0.3">
      <c r="A1848" s="1" t="s">
        <v>1942</v>
      </c>
      <c r="B1848" s="1" t="s">
        <v>1859</v>
      </c>
      <c r="C1848" s="5">
        <v>81.8</v>
      </c>
      <c r="D1848" s="5">
        <v>0.95</v>
      </c>
      <c r="E1848" s="5">
        <v>1.18</v>
      </c>
      <c r="F1848" s="5">
        <v>204</v>
      </c>
    </row>
    <row r="1849" spans="1:6" ht="15.75" thickBot="1" x14ac:dyDescent="0.3">
      <c r="A1849" s="1" t="s">
        <v>1943</v>
      </c>
      <c r="B1849" s="1" t="s">
        <v>1932</v>
      </c>
      <c r="C1849" s="3">
        <v>91.5</v>
      </c>
      <c r="D1849" s="3">
        <v>-0.6</v>
      </c>
      <c r="E1849" s="3">
        <v>-0.65</v>
      </c>
      <c r="F1849" s="3">
        <v>192</v>
      </c>
    </row>
    <row r="1850" spans="1:6" ht="15.75" thickBot="1" x14ac:dyDescent="0.3">
      <c r="A1850" s="1" t="s">
        <v>1944</v>
      </c>
      <c r="B1850" s="1" t="s">
        <v>1861</v>
      </c>
      <c r="C1850" s="5">
        <v>120.15</v>
      </c>
      <c r="D1850" s="5">
        <v>2.2999999999999998</v>
      </c>
      <c r="E1850" s="5">
        <v>1.95</v>
      </c>
      <c r="F1850" s="5">
        <v>191</v>
      </c>
    </row>
    <row r="1851" spans="1:6" ht="15.75" thickBot="1" x14ac:dyDescent="0.3">
      <c r="A1851" s="1" t="s">
        <v>1945</v>
      </c>
      <c r="B1851" s="1" t="s">
        <v>1861</v>
      </c>
      <c r="C1851" s="5">
        <v>185.15</v>
      </c>
      <c r="D1851" s="5">
        <v>0.75</v>
      </c>
      <c r="E1851" s="5">
        <v>0.41</v>
      </c>
      <c r="F1851" s="5">
        <v>191</v>
      </c>
    </row>
    <row r="1852" spans="1:6" ht="15.75" thickBot="1" x14ac:dyDescent="0.3">
      <c r="A1852" s="1" t="s">
        <v>1946</v>
      </c>
      <c r="B1852" s="1" t="s">
        <v>1861</v>
      </c>
      <c r="C1852" s="3">
        <v>142.44999999999999</v>
      </c>
      <c r="D1852" s="3">
        <v>-8.9499999999999993</v>
      </c>
      <c r="E1852" s="3">
        <v>-5.91</v>
      </c>
      <c r="F1852" s="3">
        <v>185</v>
      </c>
    </row>
    <row r="1853" spans="1:6" ht="15.75" thickBot="1" x14ac:dyDescent="0.3">
      <c r="A1853" s="1" t="s">
        <v>1947</v>
      </c>
      <c r="B1853" s="1" t="s">
        <v>1861</v>
      </c>
      <c r="C1853" s="5">
        <v>6.9</v>
      </c>
      <c r="D1853" s="5">
        <v>-0.35</v>
      </c>
      <c r="E1853" s="5">
        <v>-4.83</v>
      </c>
      <c r="F1853" s="5">
        <v>172</v>
      </c>
    </row>
    <row r="1854" spans="1:6" ht="15.75" thickBot="1" x14ac:dyDescent="0.3">
      <c r="A1854" s="1" t="s">
        <v>1948</v>
      </c>
      <c r="B1854" s="1" t="s">
        <v>1861</v>
      </c>
      <c r="C1854" s="3">
        <v>155.19999999999999</v>
      </c>
      <c r="D1854" s="3">
        <v>-0.1</v>
      </c>
      <c r="E1854" s="3">
        <v>-0.06</v>
      </c>
      <c r="F1854" s="3">
        <v>161</v>
      </c>
    </row>
    <row r="1855" spans="1:6" ht="15.75" thickBot="1" x14ac:dyDescent="0.3">
      <c r="A1855" s="1" t="s">
        <v>1949</v>
      </c>
      <c r="B1855" s="1" t="s">
        <v>1861</v>
      </c>
      <c r="C1855" s="3">
        <v>296</v>
      </c>
      <c r="D1855" s="3">
        <v>7.45</v>
      </c>
      <c r="E1855" s="3">
        <v>2.58</v>
      </c>
      <c r="F1855" s="3">
        <v>156</v>
      </c>
    </row>
    <row r="1856" spans="1:6" ht="15.75" thickBot="1" x14ac:dyDescent="0.3">
      <c r="A1856" s="1" t="s">
        <v>1950</v>
      </c>
      <c r="B1856" s="1" t="s">
        <v>1861</v>
      </c>
      <c r="C1856" s="3">
        <v>78.099999999999994</v>
      </c>
      <c r="D1856" s="3">
        <v>0</v>
      </c>
      <c r="E1856" s="3">
        <v>0</v>
      </c>
      <c r="F1856" s="3">
        <v>156</v>
      </c>
    </row>
    <row r="1857" spans="1:6" ht="15.75" thickBot="1" x14ac:dyDescent="0.3">
      <c r="A1857" s="1" t="s">
        <v>1951</v>
      </c>
      <c r="B1857" s="1" t="s">
        <v>1859</v>
      </c>
      <c r="C1857" s="3">
        <v>99</v>
      </c>
      <c r="D1857" s="3">
        <v>1</v>
      </c>
      <c r="E1857" s="3">
        <v>1.02</v>
      </c>
      <c r="F1857" s="3">
        <v>152</v>
      </c>
    </row>
    <row r="1858" spans="1:6" ht="15.75" thickBot="1" x14ac:dyDescent="0.3">
      <c r="A1858" s="1" t="s">
        <v>1952</v>
      </c>
      <c r="B1858" s="1" t="s">
        <v>1866</v>
      </c>
      <c r="C1858" s="5">
        <v>252.05</v>
      </c>
      <c r="D1858" s="5">
        <v>-4.5999999999999996</v>
      </c>
      <c r="E1858" s="5">
        <v>-1.79</v>
      </c>
      <c r="F1858" s="5">
        <v>150</v>
      </c>
    </row>
    <row r="1859" spans="1:6" ht="15.75" thickBot="1" x14ac:dyDescent="0.3">
      <c r="A1859" s="1" t="s">
        <v>1953</v>
      </c>
      <c r="B1859" s="1" t="s">
        <v>1859</v>
      </c>
      <c r="C1859" s="3">
        <v>82.9</v>
      </c>
      <c r="D1859" s="3">
        <v>1.3</v>
      </c>
      <c r="E1859" s="3">
        <v>1.59</v>
      </c>
      <c r="F1859" s="3">
        <v>146</v>
      </c>
    </row>
    <row r="1860" spans="1:6" ht="15.75" thickBot="1" x14ac:dyDescent="0.3">
      <c r="A1860" s="1" t="s">
        <v>1954</v>
      </c>
      <c r="B1860" s="1" t="s">
        <v>1861</v>
      </c>
      <c r="C1860" s="3">
        <v>52.25</v>
      </c>
      <c r="D1860" s="3">
        <v>-1.85</v>
      </c>
      <c r="E1860" s="3">
        <v>-3.42</v>
      </c>
      <c r="F1860" s="3">
        <v>141</v>
      </c>
    </row>
    <row r="1861" spans="1:6" ht="15.75" thickBot="1" x14ac:dyDescent="0.3">
      <c r="A1861" s="1" t="s">
        <v>1955</v>
      </c>
      <c r="B1861" s="1" t="s">
        <v>1859</v>
      </c>
      <c r="C1861" s="5">
        <v>21.65</v>
      </c>
      <c r="D1861" s="5">
        <v>-0.05</v>
      </c>
      <c r="E1861" s="5">
        <v>-0.23</v>
      </c>
      <c r="F1861" s="5">
        <v>139</v>
      </c>
    </row>
    <row r="1862" spans="1:6" ht="15.75" thickBot="1" x14ac:dyDescent="0.3">
      <c r="A1862" s="1" t="s">
        <v>1956</v>
      </c>
      <c r="B1862" s="1" t="s">
        <v>1861</v>
      </c>
      <c r="C1862" s="3">
        <v>74.599999999999994</v>
      </c>
      <c r="D1862" s="3">
        <v>-0.3</v>
      </c>
      <c r="E1862" s="3">
        <v>-0.4</v>
      </c>
      <c r="F1862" s="3">
        <v>139</v>
      </c>
    </row>
    <row r="1863" spans="1:6" ht="15.75" thickBot="1" x14ac:dyDescent="0.3">
      <c r="A1863" s="1" t="s">
        <v>1957</v>
      </c>
      <c r="B1863" s="1" t="s">
        <v>1861</v>
      </c>
      <c r="C1863" s="3">
        <v>72.849999999999994</v>
      </c>
      <c r="D1863" s="3">
        <v>-2.75</v>
      </c>
      <c r="E1863" s="3">
        <v>-3.64</v>
      </c>
      <c r="F1863" s="3">
        <v>137</v>
      </c>
    </row>
    <row r="1864" spans="1:6" ht="15.75" thickBot="1" x14ac:dyDescent="0.3">
      <c r="A1864" s="1" t="s">
        <v>1958</v>
      </c>
      <c r="B1864" s="1" t="s">
        <v>1861</v>
      </c>
      <c r="C1864" s="5">
        <v>69.8</v>
      </c>
      <c r="D1864" s="5">
        <v>1.5</v>
      </c>
      <c r="E1864" s="5">
        <v>2.2000000000000002</v>
      </c>
      <c r="F1864" s="5">
        <v>127</v>
      </c>
    </row>
    <row r="1865" spans="1:6" ht="15.75" thickBot="1" x14ac:dyDescent="0.3">
      <c r="A1865" s="1" t="s">
        <v>1959</v>
      </c>
      <c r="B1865" s="1" t="s">
        <v>1861</v>
      </c>
      <c r="C1865" s="3">
        <v>44.5</v>
      </c>
      <c r="D1865" s="3">
        <v>0.2</v>
      </c>
      <c r="E1865" s="3">
        <v>0.45</v>
      </c>
      <c r="F1865" s="3">
        <v>123</v>
      </c>
    </row>
    <row r="1866" spans="1:6" ht="15.75" thickBot="1" x14ac:dyDescent="0.3">
      <c r="A1866" s="1" t="s">
        <v>1960</v>
      </c>
      <c r="B1866" s="1" t="s">
        <v>1861</v>
      </c>
      <c r="C1866" s="5">
        <v>49.15</v>
      </c>
      <c r="D1866" s="5">
        <v>0.15</v>
      </c>
      <c r="E1866" s="5">
        <v>0.31</v>
      </c>
      <c r="F1866" s="5">
        <v>115</v>
      </c>
    </row>
    <row r="1867" spans="1:6" ht="15.75" thickBot="1" x14ac:dyDescent="0.3">
      <c r="A1867" s="1" t="s">
        <v>1961</v>
      </c>
      <c r="B1867" s="1" t="s">
        <v>1859</v>
      </c>
      <c r="C1867" s="3">
        <v>47.5</v>
      </c>
      <c r="D1867" s="3">
        <v>-0.9</v>
      </c>
      <c r="E1867" s="3">
        <v>-1.86</v>
      </c>
      <c r="F1867" s="3">
        <v>112</v>
      </c>
    </row>
    <row r="1868" spans="1:6" ht="15.75" thickBot="1" x14ac:dyDescent="0.3">
      <c r="A1868" s="1" t="s">
        <v>1962</v>
      </c>
      <c r="B1868" s="1" t="s">
        <v>1861</v>
      </c>
      <c r="C1868" s="3">
        <v>18.05</v>
      </c>
      <c r="D1868" s="3">
        <v>0.15</v>
      </c>
      <c r="E1868" s="3">
        <v>0.84</v>
      </c>
      <c r="F1868" s="3">
        <v>98</v>
      </c>
    </row>
    <row r="1869" spans="1:6" ht="15.75" thickBot="1" x14ac:dyDescent="0.3">
      <c r="A1869" s="1" t="s">
        <v>1963</v>
      </c>
      <c r="B1869" s="1" t="s">
        <v>1861</v>
      </c>
      <c r="C1869" s="3">
        <v>449.25</v>
      </c>
      <c r="D1869" s="3">
        <v>49.15</v>
      </c>
      <c r="E1869" s="3">
        <v>12.28</v>
      </c>
      <c r="F1869" s="3">
        <v>94</v>
      </c>
    </row>
    <row r="1870" spans="1:6" ht="15.75" thickBot="1" x14ac:dyDescent="0.3">
      <c r="A1870" s="1" t="s">
        <v>1964</v>
      </c>
      <c r="B1870" s="1" t="s">
        <v>1861</v>
      </c>
      <c r="C1870" s="3">
        <v>25.9</v>
      </c>
      <c r="D1870" s="3">
        <v>0.75</v>
      </c>
      <c r="E1870" s="3">
        <v>2.98</v>
      </c>
      <c r="F1870" s="3">
        <v>94</v>
      </c>
    </row>
    <row r="1871" spans="1:6" ht="15.75" thickBot="1" x14ac:dyDescent="0.3">
      <c r="A1871" s="1" t="s">
        <v>1965</v>
      </c>
      <c r="B1871" s="1" t="s">
        <v>1859</v>
      </c>
      <c r="C1871" s="5">
        <v>32.35</v>
      </c>
      <c r="D1871" s="5">
        <v>-0.15</v>
      </c>
      <c r="E1871" s="5">
        <v>-0.46</v>
      </c>
      <c r="F1871" s="5">
        <v>93</v>
      </c>
    </row>
    <row r="1872" spans="1:6" ht="15.75" thickBot="1" x14ac:dyDescent="0.3">
      <c r="A1872" s="1" t="s">
        <v>1966</v>
      </c>
      <c r="B1872" s="1" t="s">
        <v>1859</v>
      </c>
      <c r="C1872" s="5">
        <v>3.7</v>
      </c>
      <c r="D1872" s="5">
        <v>-0.1</v>
      </c>
      <c r="E1872" s="5">
        <v>-2.63</v>
      </c>
      <c r="F1872" s="5">
        <v>86</v>
      </c>
    </row>
    <row r="1873" spans="1:6" ht="15.75" thickBot="1" x14ac:dyDescent="0.3">
      <c r="A1873" s="1" t="s">
        <v>1967</v>
      </c>
      <c r="B1873" s="1" t="s">
        <v>1861</v>
      </c>
      <c r="C1873" s="5">
        <v>75.45</v>
      </c>
      <c r="D1873" s="5">
        <v>-4.4000000000000004</v>
      </c>
      <c r="E1873" s="5">
        <v>-5.51</v>
      </c>
      <c r="F1873" s="5">
        <v>86</v>
      </c>
    </row>
    <row r="1874" spans="1:6" ht="15.75" thickBot="1" x14ac:dyDescent="0.3">
      <c r="A1874" s="1" t="s">
        <v>1968</v>
      </c>
      <c r="B1874" s="1" t="s">
        <v>1861</v>
      </c>
      <c r="C1874" s="3">
        <v>59.05</v>
      </c>
      <c r="D1874" s="3">
        <v>-3.1</v>
      </c>
      <c r="E1874" s="3">
        <v>-4.99</v>
      </c>
      <c r="F1874" s="3">
        <v>80</v>
      </c>
    </row>
    <row r="1875" spans="1:6" ht="15.75" thickBot="1" x14ac:dyDescent="0.3">
      <c r="A1875" s="1" t="s">
        <v>1969</v>
      </c>
      <c r="B1875" s="1" t="s">
        <v>1861</v>
      </c>
      <c r="C1875" s="5">
        <v>58.2</v>
      </c>
      <c r="D1875" s="5">
        <v>-0.6</v>
      </c>
      <c r="E1875" s="5">
        <v>-1.02</v>
      </c>
      <c r="F1875" s="5">
        <v>73</v>
      </c>
    </row>
    <row r="1876" spans="1:6" ht="15.75" thickBot="1" x14ac:dyDescent="0.3">
      <c r="A1876" s="1" t="s">
        <v>1970</v>
      </c>
      <c r="B1876" s="1" t="s">
        <v>1859</v>
      </c>
      <c r="C1876" s="5">
        <v>82.65</v>
      </c>
      <c r="D1876" s="5">
        <v>-0.55000000000000004</v>
      </c>
      <c r="E1876" s="5">
        <v>-0.66</v>
      </c>
      <c r="F1876" s="5">
        <v>71</v>
      </c>
    </row>
    <row r="1877" spans="1:6" ht="15.75" thickBot="1" x14ac:dyDescent="0.3">
      <c r="A1877" s="1" t="s">
        <v>1971</v>
      </c>
      <c r="B1877" s="1" t="s">
        <v>1859</v>
      </c>
      <c r="C1877" s="5">
        <v>4</v>
      </c>
      <c r="D1877" s="5">
        <v>0</v>
      </c>
      <c r="E1877" s="5">
        <v>0</v>
      </c>
      <c r="F1877" s="5">
        <v>60</v>
      </c>
    </row>
    <row r="1878" spans="1:6" ht="15.75" thickBot="1" x14ac:dyDescent="0.3">
      <c r="A1878" s="1" t="s">
        <v>1972</v>
      </c>
      <c r="B1878" s="1" t="s">
        <v>1861</v>
      </c>
      <c r="C1878" s="3">
        <v>2.95</v>
      </c>
      <c r="D1878" s="3">
        <v>-0.05</v>
      </c>
      <c r="E1878" s="3">
        <v>-1.67</v>
      </c>
      <c r="F1878" s="3">
        <v>60</v>
      </c>
    </row>
    <row r="1879" spans="1:6" ht="15.75" thickBot="1" x14ac:dyDescent="0.3">
      <c r="A1879" s="1" t="s">
        <v>1973</v>
      </c>
      <c r="B1879" s="1" t="s">
        <v>1861</v>
      </c>
      <c r="C1879" s="5">
        <v>24.05</v>
      </c>
      <c r="D1879" s="5">
        <v>-0.05</v>
      </c>
      <c r="E1879" s="5">
        <v>-0.21</v>
      </c>
      <c r="F1879" s="5">
        <v>56</v>
      </c>
    </row>
    <row r="1880" spans="1:6" ht="15.75" thickBot="1" x14ac:dyDescent="0.3">
      <c r="A1880" s="1" t="s">
        <v>1974</v>
      </c>
      <c r="B1880" s="1" t="s">
        <v>1861</v>
      </c>
      <c r="C1880" s="3">
        <v>96</v>
      </c>
      <c r="D1880" s="3">
        <v>-1.9</v>
      </c>
      <c r="E1880" s="3">
        <v>-1.94</v>
      </c>
      <c r="F1880" s="3">
        <v>56</v>
      </c>
    </row>
    <row r="1881" spans="1:6" ht="15.75" thickBot="1" x14ac:dyDescent="0.3">
      <c r="A1881" s="1" t="s">
        <v>1975</v>
      </c>
      <c r="B1881" s="1" t="s">
        <v>1861</v>
      </c>
      <c r="C1881" s="3">
        <v>1.7</v>
      </c>
      <c r="D1881" s="3">
        <v>0</v>
      </c>
      <c r="E1881" s="3">
        <v>0</v>
      </c>
      <c r="F1881" s="3">
        <v>50</v>
      </c>
    </row>
    <row r="1882" spans="1:6" ht="15.75" thickBot="1" x14ac:dyDescent="0.3">
      <c r="A1882" s="1" t="s">
        <v>1976</v>
      </c>
      <c r="B1882" s="1" t="s">
        <v>1861</v>
      </c>
      <c r="C1882" s="5">
        <v>8.6999999999999993</v>
      </c>
      <c r="D1882" s="5">
        <v>0.15</v>
      </c>
      <c r="E1882" s="5">
        <v>1.75</v>
      </c>
      <c r="F1882" s="5">
        <v>48</v>
      </c>
    </row>
    <row r="1883" spans="1:6" ht="15.75" thickBot="1" x14ac:dyDescent="0.3">
      <c r="A1883" s="1" t="s">
        <v>1977</v>
      </c>
      <c r="B1883" s="1" t="s">
        <v>1861</v>
      </c>
      <c r="C1883" s="3">
        <v>16.2</v>
      </c>
      <c r="D1883" s="3">
        <v>-0.3</v>
      </c>
      <c r="E1883" s="3">
        <v>-1.82</v>
      </c>
      <c r="F1883" s="3">
        <v>43</v>
      </c>
    </row>
    <row r="1884" spans="1:6" ht="15.75" thickBot="1" x14ac:dyDescent="0.3">
      <c r="A1884" s="1" t="s">
        <v>1978</v>
      </c>
      <c r="B1884" s="1" t="s">
        <v>1861</v>
      </c>
      <c r="C1884" s="5">
        <v>1.1499999999999999</v>
      </c>
      <c r="D1884" s="5">
        <v>0.05</v>
      </c>
      <c r="E1884" s="5">
        <v>4.55</v>
      </c>
      <c r="F1884" s="5">
        <v>40</v>
      </c>
    </row>
    <row r="1885" spans="1:6" ht="15.75" thickBot="1" x14ac:dyDescent="0.3">
      <c r="A1885" s="1" t="s">
        <v>1979</v>
      </c>
      <c r="B1885" s="1" t="s">
        <v>1861</v>
      </c>
      <c r="C1885" s="5">
        <v>14.5</v>
      </c>
      <c r="D1885" s="5">
        <v>-0.4</v>
      </c>
      <c r="E1885" s="5">
        <v>-2.68</v>
      </c>
      <c r="F1885" s="5">
        <v>40</v>
      </c>
    </row>
    <row r="1886" spans="1:6" ht="15.75" thickBot="1" x14ac:dyDescent="0.3">
      <c r="A1886" s="1" t="s">
        <v>1980</v>
      </c>
      <c r="B1886" s="1" t="s">
        <v>1932</v>
      </c>
      <c r="C1886" s="3">
        <v>22.85</v>
      </c>
      <c r="D1886" s="3">
        <v>-0.65</v>
      </c>
      <c r="E1886" s="3">
        <v>-2.77</v>
      </c>
      <c r="F1886" s="3">
        <v>39</v>
      </c>
    </row>
    <row r="1887" spans="1:6" ht="15.75" thickBot="1" x14ac:dyDescent="0.3">
      <c r="A1887" s="1" t="s">
        <v>1981</v>
      </c>
      <c r="B1887" s="1" t="s">
        <v>1861</v>
      </c>
      <c r="C1887" s="3">
        <v>4</v>
      </c>
      <c r="D1887" s="3">
        <v>-0.05</v>
      </c>
      <c r="E1887" s="3">
        <v>-1.23</v>
      </c>
      <c r="F1887" s="3">
        <v>28</v>
      </c>
    </row>
    <row r="1888" spans="1:6" ht="15.75" thickBot="1" x14ac:dyDescent="0.3">
      <c r="A1888" s="1" t="s">
        <v>1982</v>
      </c>
      <c r="B1888" s="1" t="s">
        <v>1861</v>
      </c>
      <c r="C1888" s="5">
        <v>18.2</v>
      </c>
      <c r="D1888" s="5">
        <v>0.7</v>
      </c>
      <c r="E1888" s="5">
        <v>4</v>
      </c>
      <c r="F1888" s="5">
        <v>26</v>
      </c>
    </row>
    <row r="1889" spans="1:6" ht="15.75" thickBot="1" x14ac:dyDescent="0.3">
      <c r="A1889" s="1" t="s">
        <v>1983</v>
      </c>
      <c r="B1889" s="1" t="s">
        <v>1861</v>
      </c>
      <c r="C1889" s="5">
        <v>2.4</v>
      </c>
      <c r="D1889" s="5">
        <v>-0.1</v>
      </c>
      <c r="E1889" s="5">
        <v>-4</v>
      </c>
      <c r="F1889" s="5">
        <v>19</v>
      </c>
    </row>
    <row r="1890" spans="1:6" ht="15.75" thickBot="1" x14ac:dyDescent="0.3">
      <c r="A1890" s="1" t="s">
        <v>1984</v>
      </c>
      <c r="B1890" s="1" t="s">
        <v>1861</v>
      </c>
      <c r="C1890" s="3">
        <v>42.35</v>
      </c>
      <c r="D1890" s="3">
        <v>2</v>
      </c>
      <c r="E1890" s="3">
        <v>4.96</v>
      </c>
      <c r="F1890" s="3">
        <v>18</v>
      </c>
    </row>
    <row r="1891" spans="1:6" ht="15.75" thickBot="1" x14ac:dyDescent="0.3">
      <c r="A1891" s="1" t="s">
        <v>1985</v>
      </c>
      <c r="B1891" s="1" t="s">
        <v>1861</v>
      </c>
      <c r="C1891" s="5">
        <v>27.9</v>
      </c>
      <c r="D1891" s="5">
        <v>2.5499999999999998</v>
      </c>
      <c r="E1891" s="5">
        <v>10.06</v>
      </c>
      <c r="F1891" s="5">
        <v>15</v>
      </c>
    </row>
    <row r="1892" spans="1:6" ht="15.75" thickBot="1" x14ac:dyDescent="0.3">
      <c r="A1892" s="1" t="s">
        <v>1986</v>
      </c>
      <c r="B1892" s="1" t="s">
        <v>1861</v>
      </c>
      <c r="C1892" s="3">
        <v>2.1</v>
      </c>
      <c r="D1892" s="3">
        <v>0.1</v>
      </c>
      <c r="E1892" s="3">
        <v>5</v>
      </c>
      <c r="F1892" s="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87D2-1588-4EF3-9430-61A9DA7B0DF3}">
  <dimension ref="A1:C104"/>
  <sheetViews>
    <sheetView topLeftCell="A72" workbookViewId="0">
      <selection activeCell="A2" sqref="A2:A104"/>
    </sheetView>
  </sheetViews>
  <sheetFormatPr defaultRowHeight="15" x14ac:dyDescent="0.25"/>
  <cols>
    <col min="1" max="1" width="16.140625" customWidth="1"/>
    <col min="2" max="2" width="13.28515625" customWidth="1"/>
    <col min="3" max="3" width="19.85546875" customWidth="1"/>
  </cols>
  <sheetData>
    <row r="1" spans="1:3" x14ac:dyDescent="0.25">
      <c r="A1" s="1" t="s">
        <v>0</v>
      </c>
      <c r="B1" s="1" t="s">
        <v>1</v>
      </c>
      <c r="C1" s="1" t="s">
        <v>146</v>
      </c>
    </row>
    <row r="2" spans="1:3" ht="15.75" thickBot="1" x14ac:dyDescent="0.3">
      <c r="A2" s="1" t="s">
        <v>36</v>
      </c>
      <c r="B2" s="1" t="s">
        <v>17</v>
      </c>
      <c r="C2" s="6">
        <v>86728</v>
      </c>
    </row>
    <row r="3" spans="1:3" ht="15.75" thickBot="1" x14ac:dyDescent="0.3">
      <c r="A3" s="1" t="s">
        <v>8</v>
      </c>
      <c r="B3" s="1" t="s">
        <v>17</v>
      </c>
      <c r="C3" s="6">
        <v>50846</v>
      </c>
    </row>
    <row r="4" spans="1:3" ht="15.75" thickBot="1" x14ac:dyDescent="0.3">
      <c r="A4" s="1" t="s">
        <v>28</v>
      </c>
      <c r="B4" s="1" t="s">
        <v>17</v>
      </c>
      <c r="C4" s="4">
        <v>13644</v>
      </c>
    </row>
    <row r="5" spans="1:3" ht="15.75" thickBot="1" x14ac:dyDescent="0.3">
      <c r="A5" t="s">
        <v>84</v>
      </c>
      <c r="B5" t="s">
        <v>85</v>
      </c>
      <c r="C5" s="8">
        <v>76412</v>
      </c>
    </row>
    <row r="6" spans="1:3" ht="15.75" thickBot="1" x14ac:dyDescent="0.3">
      <c r="A6" t="s">
        <v>86</v>
      </c>
      <c r="B6" t="s">
        <v>85</v>
      </c>
      <c r="C6" s="4">
        <v>43559</v>
      </c>
    </row>
    <row r="7" spans="1:3" ht="15.75" thickBot="1" x14ac:dyDescent="0.3">
      <c r="A7" t="s">
        <v>87</v>
      </c>
      <c r="B7" t="s">
        <v>85</v>
      </c>
      <c r="C7" s="6">
        <v>20271</v>
      </c>
    </row>
    <row r="8" spans="1:3" ht="15.75" thickBot="1" x14ac:dyDescent="0.3">
      <c r="A8" s="1" t="s">
        <v>95</v>
      </c>
      <c r="B8" s="1" t="s">
        <v>105</v>
      </c>
      <c r="C8" s="8">
        <v>156721</v>
      </c>
    </row>
    <row r="9" spans="1:3" ht="15.75" thickBot="1" x14ac:dyDescent="0.3">
      <c r="A9" s="1" t="s">
        <v>97</v>
      </c>
      <c r="B9" s="1" t="s">
        <v>105</v>
      </c>
      <c r="C9" s="10">
        <v>103802</v>
      </c>
    </row>
    <row r="10" spans="1:3" ht="15.75" thickBot="1" x14ac:dyDescent="0.3">
      <c r="A10" s="1" t="s">
        <v>99</v>
      </c>
      <c r="B10" s="1" t="s">
        <v>105</v>
      </c>
      <c r="C10" s="10">
        <v>103068</v>
      </c>
    </row>
    <row r="11" spans="1:3" ht="15.75" thickBot="1" x14ac:dyDescent="0.3">
      <c r="A11" s="1" t="s">
        <v>107</v>
      </c>
      <c r="B11" s="1" t="s">
        <v>147</v>
      </c>
      <c r="C11" s="8">
        <v>1183359</v>
      </c>
    </row>
    <row r="12" spans="1:3" ht="15.75" thickBot="1" x14ac:dyDescent="0.3">
      <c r="A12" s="1" t="s">
        <v>109</v>
      </c>
      <c r="B12" s="1" t="s">
        <v>147</v>
      </c>
      <c r="C12" s="4">
        <v>658628</v>
      </c>
    </row>
    <row r="13" spans="1:3" ht="15.75" thickBot="1" x14ac:dyDescent="0.3">
      <c r="A13" s="1" t="s">
        <v>110</v>
      </c>
      <c r="B13" s="1" t="s">
        <v>147</v>
      </c>
      <c r="C13" s="6">
        <v>507453</v>
      </c>
    </row>
    <row r="14" spans="1:3" ht="15.75" thickBot="1" x14ac:dyDescent="0.3">
      <c r="A14" t="s">
        <v>149</v>
      </c>
      <c r="B14" t="s">
        <v>148</v>
      </c>
      <c r="C14" s="4">
        <v>129476</v>
      </c>
    </row>
    <row r="15" spans="1:3" ht="15.75" thickBot="1" x14ac:dyDescent="0.3">
      <c r="A15" t="s">
        <v>151</v>
      </c>
      <c r="B15" t="s">
        <v>148</v>
      </c>
      <c r="C15" s="6">
        <v>80720</v>
      </c>
    </row>
    <row r="16" spans="1:3" ht="15.75" thickBot="1" x14ac:dyDescent="0.3">
      <c r="A16" t="s">
        <v>152</v>
      </c>
      <c r="B16" t="s">
        <v>148</v>
      </c>
      <c r="C16" s="4">
        <v>67086</v>
      </c>
    </row>
    <row r="17" spans="1:3" ht="15.75" thickBot="1" x14ac:dyDescent="0.3">
      <c r="A17" s="1" t="s">
        <v>350</v>
      </c>
      <c r="B17" s="1" t="s">
        <v>268</v>
      </c>
      <c r="C17" s="12">
        <v>301989</v>
      </c>
    </row>
    <row r="18" spans="1:3" ht="15.75" thickBot="1" x14ac:dyDescent="0.3">
      <c r="A18" s="1" t="s">
        <v>315</v>
      </c>
      <c r="B18" s="1" t="s">
        <v>268</v>
      </c>
      <c r="C18" s="4">
        <v>127329</v>
      </c>
    </row>
    <row r="19" spans="1:3" ht="15.75" thickBot="1" x14ac:dyDescent="0.3">
      <c r="A19" s="1" t="s">
        <v>356</v>
      </c>
      <c r="B19" s="1" t="s">
        <v>268</v>
      </c>
      <c r="C19" s="4">
        <v>66917</v>
      </c>
    </row>
    <row r="20" spans="1:3" ht="15.75" thickBot="1" x14ac:dyDescent="0.3">
      <c r="A20" t="s">
        <v>433</v>
      </c>
      <c r="B20" t="s">
        <v>541</v>
      </c>
      <c r="C20" s="12">
        <v>252103</v>
      </c>
    </row>
    <row r="21" spans="1:3" ht="15.75" thickBot="1" x14ac:dyDescent="0.3">
      <c r="A21" t="s">
        <v>435</v>
      </c>
      <c r="B21" t="s">
        <v>541</v>
      </c>
      <c r="C21" s="4">
        <v>94196</v>
      </c>
    </row>
    <row r="22" spans="1:3" ht="15.75" thickBot="1" x14ac:dyDescent="0.3">
      <c r="A22" t="s">
        <v>436</v>
      </c>
      <c r="B22" t="s">
        <v>541</v>
      </c>
      <c r="C22" s="4">
        <v>86505</v>
      </c>
    </row>
    <row r="23" spans="1:3" ht="15.75" thickBot="1" x14ac:dyDescent="0.3">
      <c r="A23" t="s">
        <v>504</v>
      </c>
      <c r="B23" t="s">
        <v>540</v>
      </c>
      <c r="C23" s="12">
        <v>32400</v>
      </c>
    </row>
    <row r="24" spans="1:3" ht="15.75" thickBot="1" x14ac:dyDescent="0.3">
      <c r="A24" t="s">
        <v>506</v>
      </c>
      <c r="B24" t="s">
        <v>540</v>
      </c>
      <c r="C24" s="4">
        <v>32282</v>
      </c>
    </row>
    <row r="25" spans="1:3" ht="15.75" thickBot="1" x14ac:dyDescent="0.3">
      <c r="A25" t="s">
        <v>507</v>
      </c>
      <c r="B25" t="s">
        <v>540</v>
      </c>
      <c r="C25" s="6">
        <v>27146</v>
      </c>
    </row>
    <row r="26" spans="1:3" ht="15.75" thickBot="1" x14ac:dyDescent="0.3">
      <c r="A26" s="1" t="s">
        <v>543</v>
      </c>
      <c r="B26" s="1" t="s">
        <v>566</v>
      </c>
      <c r="C26" s="8">
        <v>6187</v>
      </c>
    </row>
    <row r="27" spans="1:3" ht="15.75" thickBot="1" x14ac:dyDescent="0.3">
      <c r="A27" s="1" t="s">
        <v>545</v>
      </c>
      <c r="B27" s="1" t="s">
        <v>566</v>
      </c>
      <c r="C27" s="4">
        <v>3283</v>
      </c>
    </row>
    <row r="28" spans="1:3" ht="15.75" thickBot="1" x14ac:dyDescent="0.3">
      <c r="A28" s="1" t="s">
        <v>547</v>
      </c>
      <c r="B28" s="1" t="s">
        <v>566</v>
      </c>
      <c r="C28" s="6">
        <v>2758</v>
      </c>
    </row>
    <row r="29" spans="1:3" ht="15.75" thickBot="1" x14ac:dyDescent="0.3">
      <c r="A29" t="s">
        <v>568</v>
      </c>
      <c r="B29" t="s">
        <v>569</v>
      </c>
      <c r="C29" s="12">
        <v>304449</v>
      </c>
    </row>
    <row r="30" spans="1:3" ht="15.75" thickBot="1" x14ac:dyDescent="0.3">
      <c r="A30" t="s">
        <v>570</v>
      </c>
      <c r="B30" t="s">
        <v>569</v>
      </c>
      <c r="C30" s="4">
        <v>33132</v>
      </c>
    </row>
    <row r="31" spans="1:3" ht="15.75" thickBot="1" x14ac:dyDescent="0.3">
      <c r="A31" t="s">
        <v>571</v>
      </c>
      <c r="B31" t="s">
        <v>569</v>
      </c>
      <c r="C31" s="4">
        <v>10132</v>
      </c>
    </row>
    <row r="32" spans="1:3" ht="15.75" thickBot="1" x14ac:dyDescent="0.3">
      <c r="A32" t="s">
        <v>585</v>
      </c>
      <c r="B32" t="s">
        <v>584</v>
      </c>
      <c r="C32" s="8">
        <v>545318</v>
      </c>
    </row>
    <row r="33" spans="1:3" ht="15.75" thickBot="1" x14ac:dyDescent="0.3">
      <c r="A33" t="s">
        <v>586</v>
      </c>
      <c r="B33" t="s">
        <v>584</v>
      </c>
      <c r="C33" s="4">
        <v>131904</v>
      </c>
    </row>
    <row r="34" spans="1:3" ht="15.75" thickBot="1" x14ac:dyDescent="0.3">
      <c r="A34" t="s">
        <v>587</v>
      </c>
      <c r="B34" t="s">
        <v>584</v>
      </c>
      <c r="C34" s="6">
        <v>69710</v>
      </c>
    </row>
    <row r="35" spans="1:3" ht="15.75" thickBot="1" x14ac:dyDescent="0.3">
      <c r="A35" t="s">
        <v>610</v>
      </c>
      <c r="B35" t="s">
        <v>609</v>
      </c>
      <c r="C35" s="12">
        <v>77518</v>
      </c>
    </row>
    <row r="36" spans="1:3" ht="15.75" thickBot="1" x14ac:dyDescent="0.3">
      <c r="A36" t="s">
        <v>612</v>
      </c>
      <c r="B36" t="s">
        <v>609</v>
      </c>
      <c r="C36" s="4">
        <v>25277</v>
      </c>
    </row>
    <row r="37" spans="1:3" ht="15.75" thickBot="1" x14ac:dyDescent="0.3">
      <c r="A37" t="s">
        <v>613</v>
      </c>
      <c r="B37" t="s">
        <v>609</v>
      </c>
      <c r="C37" s="4">
        <v>18558</v>
      </c>
    </row>
    <row r="38" spans="1:3" ht="15.75" thickBot="1" x14ac:dyDescent="0.3">
      <c r="A38" t="s">
        <v>639</v>
      </c>
      <c r="B38" t="s">
        <v>640</v>
      </c>
      <c r="C38" s="12">
        <v>440657</v>
      </c>
    </row>
    <row r="39" spans="1:3" ht="15.75" thickBot="1" x14ac:dyDescent="0.3">
      <c r="A39" t="s">
        <v>641</v>
      </c>
      <c r="B39" t="s">
        <v>642</v>
      </c>
      <c r="C39" s="4">
        <v>263372</v>
      </c>
    </row>
    <row r="40" spans="1:3" ht="15.75" thickBot="1" x14ac:dyDescent="0.3">
      <c r="A40" t="s">
        <v>643</v>
      </c>
      <c r="B40" t="s">
        <v>644</v>
      </c>
      <c r="C40" s="4">
        <v>143616</v>
      </c>
    </row>
    <row r="41" spans="1:3" ht="15.75" thickBot="1" x14ac:dyDescent="0.3">
      <c r="A41" s="1" t="s">
        <v>788</v>
      </c>
      <c r="B41" s="1" t="s">
        <v>787</v>
      </c>
      <c r="C41" s="8">
        <v>593284</v>
      </c>
    </row>
    <row r="42" spans="1:3" ht="15.75" thickBot="1" x14ac:dyDescent="0.3">
      <c r="A42" s="1" t="s">
        <v>790</v>
      </c>
      <c r="B42" s="1" t="s">
        <v>787</v>
      </c>
      <c r="C42" s="4">
        <v>232049</v>
      </c>
    </row>
    <row r="43" spans="1:3" ht="15.75" thickBot="1" x14ac:dyDescent="0.3">
      <c r="A43" s="1" t="s">
        <v>792</v>
      </c>
      <c r="B43" s="1" t="s">
        <v>787</v>
      </c>
      <c r="C43" s="6">
        <v>137827</v>
      </c>
    </row>
    <row r="44" spans="1:3" ht="15.75" thickBot="1" x14ac:dyDescent="0.3">
      <c r="A44" t="s">
        <v>853</v>
      </c>
      <c r="B44" t="s">
        <v>852</v>
      </c>
      <c r="C44" s="12">
        <v>36093</v>
      </c>
    </row>
    <row r="45" spans="1:3" ht="15.75" thickBot="1" x14ac:dyDescent="0.3">
      <c r="A45" t="s">
        <v>854</v>
      </c>
      <c r="B45" t="s">
        <v>852</v>
      </c>
      <c r="C45" s="4">
        <v>22361</v>
      </c>
    </row>
    <row r="46" spans="1:3" ht="15.75" thickBot="1" x14ac:dyDescent="0.3">
      <c r="A46" t="s">
        <v>855</v>
      </c>
      <c r="B46" t="s">
        <v>852</v>
      </c>
      <c r="C46" s="6">
        <v>8648</v>
      </c>
    </row>
    <row r="47" spans="1:3" ht="15.75" thickBot="1" x14ac:dyDescent="0.3">
      <c r="A47" s="1" t="s">
        <v>861</v>
      </c>
      <c r="B47" s="1" t="s">
        <v>860</v>
      </c>
      <c r="C47" s="8">
        <v>288448</v>
      </c>
    </row>
    <row r="48" spans="1:3" ht="15.75" thickBot="1" x14ac:dyDescent="0.3">
      <c r="A48" s="1" t="s">
        <v>863</v>
      </c>
      <c r="B48" s="1" t="s">
        <v>860</v>
      </c>
      <c r="C48" s="6">
        <v>99013</v>
      </c>
    </row>
    <row r="49" spans="1:3" ht="15.75" thickBot="1" x14ac:dyDescent="0.3">
      <c r="A49" s="1" t="s">
        <v>864</v>
      </c>
      <c r="B49" s="1" t="s">
        <v>860</v>
      </c>
      <c r="C49" s="6">
        <v>97007</v>
      </c>
    </row>
    <row r="50" spans="1:3" ht="15.75" thickBot="1" x14ac:dyDescent="0.3">
      <c r="A50" t="s">
        <v>998</v>
      </c>
      <c r="B50" t="s">
        <v>997</v>
      </c>
      <c r="C50" s="12">
        <v>59664</v>
      </c>
    </row>
    <row r="51" spans="1:3" ht="15.75" thickBot="1" x14ac:dyDescent="0.3">
      <c r="A51" t="s">
        <v>1000</v>
      </c>
      <c r="B51" t="s">
        <v>997</v>
      </c>
      <c r="C51" s="6">
        <v>14724</v>
      </c>
    </row>
    <row r="52" spans="1:3" ht="15.75" thickBot="1" x14ac:dyDescent="0.3">
      <c r="A52" t="s">
        <v>1001</v>
      </c>
      <c r="B52" t="s">
        <v>997</v>
      </c>
      <c r="C52" s="6">
        <v>13762</v>
      </c>
    </row>
    <row r="53" spans="1:3" ht="15.75" thickBot="1" x14ac:dyDescent="0.3">
      <c r="A53" t="s">
        <v>1033</v>
      </c>
      <c r="B53" t="s">
        <v>1043</v>
      </c>
      <c r="C53" s="12">
        <v>82781</v>
      </c>
    </row>
    <row r="54" spans="1:3" ht="15.75" thickBot="1" x14ac:dyDescent="0.3">
      <c r="A54" t="s">
        <v>1035</v>
      </c>
      <c r="B54" t="s">
        <v>1043</v>
      </c>
      <c r="C54" s="6">
        <v>29845</v>
      </c>
    </row>
    <row r="55" spans="1:3" ht="15.75" thickBot="1" x14ac:dyDescent="0.3">
      <c r="A55" t="s">
        <v>1036</v>
      </c>
      <c r="B55" t="s">
        <v>1043</v>
      </c>
      <c r="C55" s="6">
        <v>27321</v>
      </c>
    </row>
    <row r="56" spans="1:3" ht="15.75" thickBot="1" x14ac:dyDescent="0.3">
      <c r="A56" s="1" t="s">
        <v>1045</v>
      </c>
      <c r="B56" s="1" t="s">
        <v>1044</v>
      </c>
      <c r="C56" s="12">
        <v>433490</v>
      </c>
    </row>
    <row r="57" spans="1:3" ht="15.75" thickBot="1" x14ac:dyDescent="0.3">
      <c r="A57" s="1" t="s">
        <v>1047</v>
      </c>
      <c r="B57" s="1" t="s">
        <v>1044</v>
      </c>
      <c r="C57" s="4">
        <v>180490</v>
      </c>
    </row>
    <row r="58" spans="1:3" ht="15.75" thickBot="1" x14ac:dyDescent="0.3">
      <c r="A58" s="1" t="s">
        <v>1049</v>
      </c>
      <c r="B58" s="1" t="s">
        <v>1044</v>
      </c>
      <c r="C58" s="4">
        <v>36397</v>
      </c>
    </row>
    <row r="59" spans="1:3" ht="15.75" thickBot="1" x14ac:dyDescent="0.3">
      <c r="A59" s="1" t="s">
        <v>1098</v>
      </c>
      <c r="B59" s="1" t="s">
        <v>1107</v>
      </c>
      <c r="C59" s="8">
        <v>430669</v>
      </c>
    </row>
    <row r="60" spans="1:3" ht="15.75" thickBot="1" x14ac:dyDescent="0.3">
      <c r="A60" s="1" t="s">
        <v>1100</v>
      </c>
      <c r="B60" s="1" t="s">
        <v>1107</v>
      </c>
      <c r="C60" s="4">
        <v>145288</v>
      </c>
    </row>
    <row r="61" spans="1:3" ht="15.75" thickBot="1" x14ac:dyDescent="0.3">
      <c r="A61" s="1" t="s">
        <v>1101</v>
      </c>
      <c r="B61" s="1" t="s">
        <v>1107</v>
      </c>
      <c r="C61" s="4">
        <v>140948</v>
      </c>
    </row>
    <row r="62" spans="1:3" ht="15.75" thickBot="1" x14ac:dyDescent="0.3">
      <c r="A62" s="1" t="s">
        <v>1109</v>
      </c>
      <c r="B62" s="1" t="s">
        <v>1108</v>
      </c>
      <c r="C62" s="12">
        <v>46803</v>
      </c>
    </row>
    <row r="63" spans="1:3" ht="15.75" thickBot="1" x14ac:dyDescent="0.3">
      <c r="A63" s="1" t="s">
        <v>1111</v>
      </c>
      <c r="B63" s="1" t="s">
        <v>1108</v>
      </c>
      <c r="C63" s="4">
        <v>28676</v>
      </c>
    </row>
    <row r="64" spans="1:3" ht="15.75" thickBot="1" x14ac:dyDescent="0.3">
      <c r="A64" s="1" t="s">
        <v>1113</v>
      </c>
      <c r="B64" s="1" t="s">
        <v>1108</v>
      </c>
      <c r="C64" s="4">
        <v>16587</v>
      </c>
    </row>
    <row r="65" spans="1:3" ht="15.75" thickBot="1" x14ac:dyDescent="0.3">
      <c r="A65" t="s">
        <v>1156</v>
      </c>
      <c r="B65" t="s">
        <v>1155</v>
      </c>
      <c r="C65" s="8">
        <v>23018</v>
      </c>
    </row>
    <row r="66" spans="1:3" ht="15.75" thickBot="1" x14ac:dyDescent="0.3">
      <c r="A66" t="s">
        <v>1158</v>
      </c>
      <c r="B66" t="s">
        <v>1155</v>
      </c>
      <c r="C66" s="4">
        <v>12578</v>
      </c>
    </row>
    <row r="67" spans="1:3" ht="15.75" thickBot="1" x14ac:dyDescent="0.3">
      <c r="A67" s="1" t="s">
        <v>1163</v>
      </c>
      <c r="B67" s="1" t="s">
        <v>1162</v>
      </c>
      <c r="C67" s="8">
        <v>26427</v>
      </c>
    </row>
    <row r="68" spans="1:3" ht="15.75" thickBot="1" x14ac:dyDescent="0.3">
      <c r="A68" s="1" t="s">
        <v>1165</v>
      </c>
      <c r="B68" s="1" t="s">
        <v>1162</v>
      </c>
      <c r="C68" s="4">
        <v>23984</v>
      </c>
    </row>
    <row r="69" spans="1:3" ht="15.75" thickBot="1" x14ac:dyDescent="0.3">
      <c r="A69" s="1" t="s">
        <v>1166</v>
      </c>
      <c r="B69" s="1" t="s">
        <v>1162</v>
      </c>
      <c r="C69" s="6">
        <v>16665</v>
      </c>
    </row>
    <row r="70" spans="1:3" ht="15.75" thickBot="1" x14ac:dyDescent="0.3">
      <c r="A70" t="s">
        <v>1202</v>
      </c>
      <c r="B70" t="s">
        <v>1303</v>
      </c>
      <c r="C70" s="12">
        <v>210981</v>
      </c>
    </row>
    <row r="71" spans="1:3" ht="15.75" thickBot="1" x14ac:dyDescent="0.3">
      <c r="A71" t="s">
        <v>1204</v>
      </c>
      <c r="B71" t="s">
        <v>1303</v>
      </c>
      <c r="C71" s="4">
        <v>193986</v>
      </c>
    </row>
    <row r="72" spans="1:3" ht="15.75" thickBot="1" x14ac:dyDescent="0.3">
      <c r="A72" t="s">
        <v>1206</v>
      </c>
      <c r="B72" t="s">
        <v>1303</v>
      </c>
      <c r="C72" s="6">
        <v>157098</v>
      </c>
    </row>
    <row r="73" spans="1:3" ht="15.75" thickBot="1" x14ac:dyDescent="0.3">
      <c r="A73" s="1" t="s">
        <v>1305</v>
      </c>
      <c r="B73" s="1" t="s">
        <v>1304</v>
      </c>
      <c r="C73" s="14">
        <v>165009</v>
      </c>
    </row>
    <row r="74" spans="1:3" ht="15.75" thickBot="1" x14ac:dyDescent="0.3">
      <c r="A74" s="1" t="s">
        <v>1307</v>
      </c>
      <c r="B74" s="1" t="s">
        <v>1304</v>
      </c>
      <c r="C74" s="6">
        <v>58839</v>
      </c>
    </row>
    <row r="75" spans="1:3" ht="15.75" thickBot="1" x14ac:dyDescent="0.3">
      <c r="A75" s="1" t="s">
        <v>1309</v>
      </c>
      <c r="B75" s="1" t="s">
        <v>1304</v>
      </c>
      <c r="C75" s="6">
        <v>44258</v>
      </c>
    </row>
    <row r="76" spans="1:3" ht="15.75" thickBot="1" x14ac:dyDescent="0.3">
      <c r="A76" s="1" t="s">
        <v>1468</v>
      </c>
      <c r="B76" s="1" t="s">
        <v>1485</v>
      </c>
      <c r="C76" s="8">
        <v>1624280</v>
      </c>
    </row>
    <row r="77" spans="1:3" ht="15.75" thickBot="1" x14ac:dyDescent="0.3">
      <c r="A77" s="1" t="s">
        <v>1470</v>
      </c>
      <c r="B77" s="1" t="s">
        <v>1485</v>
      </c>
      <c r="C77" s="4">
        <v>241541</v>
      </c>
    </row>
    <row r="78" spans="1:3" ht="15.75" thickBot="1" x14ac:dyDescent="0.3">
      <c r="A78" s="1" t="s">
        <v>1471</v>
      </c>
      <c r="B78" s="1" t="s">
        <v>1485</v>
      </c>
      <c r="C78" s="4">
        <v>153286</v>
      </c>
    </row>
    <row r="79" spans="1:3" ht="15.75" thickBot="1" x14ac:dyDescent="0.3">
      <c r="A79" s="1" t="s">
        <v>1487</v>
      </c>
      <c r="B79" s="1" t="s">
        <v>1488</v>
      </c>
      <c r="C79" s="8">
        <v>6250</v>
      </c>
    </row>
    <row r="80" spans="1:3" ht="15.75" thickBot="1" x14ac:dyDescent="0.3">
      <c r="A80" s="1" t="s">
        <v>1489</v>
      </c>
      <c r="B80" s="1" t="s">
        <v>1488</v>
      </c>
      <c r="C80" s="6">
        <v>4324</v>
      </c>
    </row>
    <row r="81" spans="1:3" ht="15.75" thickBot="1" x14ac:dyDescent="0.3">
      <c r="A81" s="1" t="s">
        <v>1490</v>
      </c>
      <c r="B81" s="1" t="s">
        <v>1488</v>
      </c>
      <c r="C81" s="4">
        <v>2235</v>
      </c>
    </row>
    <row r="82" spans="1:3" ht="15.75" thickBot="1" x14ac:dyDescent="0.3">
      <c r="A82" s="1" t="s">
        <v>1511</v>
      </c>
      <c r="B82" s="1" t="s">
        <v>1557</v>
      </c>
      <c r="C82" s="12">
        <v>52352</v>
      </c>
    </row>
    <row r="83" spans="1:3" ht="15.75" thickBot="1" x14ac:dyDescent="0.3">
      <c r="A83" s="1" t="s">
        <v>1513</v>
      </c>
      <c r="B83" s="1" t="s">
        <v>1557</v>
      </c>
      <c r="C83" s="4">
        <v>52268</v>
      </c>
    </row>
    <row r="84" spans="1:3" ht="15.75" thickBot="1" x14ac:dyDescent="0.3">
      <c r="A84" s="1" t="s">
        <v>1515</v>
      </c>
      <c r="B84" s="1" t="s">
        <v>1557</v>
      </c>
      <c r="C84" s="6">
        <v>12686</v>
      </c>
    </row>
    <row r="85" spans="1:3" ht="15.75" thickBot="1" x14ac:dyDescent="0.3">
      <c r="A85" s="1" t="s">
        <v>1559</v>
      </c>
      <c r="B85" s="1" t="s">
        <v>1558</v>
      </c>
      <c r="C85" s="12">
        <v>250562</v>
      </c>
    </row>
    <row r="86" spans="1:3" ht="15.75" thickBot="1" x14ac:dyDescent="0.3">
      <c r="A86" s="1" t="s">
        <v>1561</v>
      </c>
      <c r="B86" s="1" t="s">
        <v>1558</v>
      </c>
      <c r="C86" s="6">
        <v>196289</v>
      </c>
    </row>
    <row r="87" spans="1:3" ht="15.75" thickBot="1" x14ac:dyDescent="0.3">
      <c r="A87" s="1" t="s">
        <v>1562</v>
      </c>
      <c r="B87" s="1" t="s">
        <v>1558</v>
      </c>
      <c r="C87" s="6">
        <v>97684</v>
      </c>
    </row>
    <row r="88" spans="1:3" ht="15.75" thickBot="1" x14ac:dyDescent="0.3">
      <c r="A88" s="1" t="s">
        <v>1594</v>
      </c>
      <c r="B88" s="1" t="s">
        <v>1662</v>
      </c>
      <c r="C88" s="12">
        <v>157838</v>
      </c>
    </row>
    <row r="89" spans="1:3" ht="15.75" thickBot="1" x14ac:dyDescent="0.3">
      <c r="A89" s="1" t="s">
        <v>1596</v>
      </c>
      <c r="B89" s="1" t="s">
        <v>1662</v>
      </c>
      <c r="C89" s="6">
        <v>82045</v>
      </c>
    </row>
    <row r="90" spans="1:3" ht="15.75" thickBot="1" x14ac:dyDescent="0.3">
      <c r="A90" s="1" t="s">
        <v>1597</v>
      </c>
      <c r="B90" s="1" t="s">
        <v>1662</v>
      </c>
      <c r="C90" s="4">
        <v>51159</v>
      </c>
    </row>
    <row r="91" spans="1:3" ht="15.75" thickBot="1" x14ac:dyDescent="0.3">
      <c r="A91" s="1" t="s">
        <v>1664</v>
      </c>
      <c r="B91" s="1" t="s">
        <v>1663</v>
      </c>
      <c r="C91" s="8">
        <v>251281</v>
      </c>
    </row>
    <row r="92" spans="1:3" ht="15.75" thickBot="1" x14ac:dyDescent="0.3">
      <c r="A92" s="1" t="s">
        <v>1665</v>
      </c>
      <c r="B92" s="1" t="s">
        <v>1663</v>
      </c>
      <c r="C92" s="4">
        <v>95143</v>
      </c>
    </row>
    <row r="93" spans="1:3" ht="15.75" thickBot="1" x14ac:dyDescent="0.3">
      <c r="A93" s="1" t="s">
        <v>1666</v>
      </c>
      <c r="B93" s="1" t="s">
        <v>1663</v>
      </c>
      <c r="C93" s="6">
        <v>33872</v>
      </c>
    </row>
    <row r="94" spans="1:3" ht="15.75" thickBot="1" x14ac:dyDescent="0.3">
      <c r="A94" s="1" t="s">
        <v>1686</v>
      </c>
      <c r="B94" s="1" t="s">
        <v>1687</v>
      </c>
      <c r="C94" s="12">
        <v>9503</v>
      </c>
    </row>
    <row r="95" spans="1:3" ht="15.75" thickBot="1" x14ac:dyDescent="0.3">
      <c r="A95" s="1" t="s">
        <v>1688</v>
      </c>
      <c r="B95" s="1" t="s">
        <v>1687</v>
      </c>
      <c r="C95" s="6">
        <v>40534</v>
      </c>
    </row>
    <row r="96" spans="1:3" ht="15.75" thickBot="1" x14ac:dyDescent="0.3">
      <c r="A96" s="1" t="s">
        <v>1690</v>
      </c>
      <c r="B96" s="1" t="s">
        <v>1689</v>
      </c>
      <c r="C96" s="8">
        <v>1285699</v>
      </c>
    </row>
    <row r="97" spans="1:3" ht="15.75" thickBot="1" x14ac:dyDescent="0.3">
      <c r="A97" s="1" t="s">
        <v>1692</v>
      </c>
      <c r="B97" s="1" t="s">
        <v>1689</v>
      </c>
      <c r="C97" s="6">
        <v>605798</v>
      </c>
    </row>
    <row r="98" spans="1:3" ht="15.75" thickBot="1" x14ac:dyDescent="0.3">
      <c r="A98" s="1" t="s">
        <v>1693</v>
      </c>
      <c r="B98" s="1" t="s">
        <v>1689</v>
      </c>
      <c r="C98" s="6">
        <v>361989</v>
      </c>
    </row>
    <row r="99" spans="1:3" ht="15.75" thickBot="1" x14ac:dyDescent="0.3">
      <c r="A99" s="1" t="s">
        <v>1829</v>
      </c>
      <c r="B99" s="1" t="s">
        <v>1830</v>
      </c>
      <c r="C99" s="12">
        <v>569354</v>
      </c>
    </row>
    <row r="100" spans="1:3" ht="15.75" thickBot="1" x14ac:dyDescent="0.3">
      <c r="A100" s="1" t="s">
        <v>1831</v>
      </c>
      <c r="B100" s="1" t="s">
        <v>1830</v>
      </c>
      <c r="C100" s="6">
        <v>64257</v>
      </c>
    </row>
    <row r="101" spans="1:3" ht="15.75" thickBot="1" x14ac:dyDescent="0.3">
      <c r="A101" s="1" t="s">
        <v>1832</v>
      </c>
      <c r="B101" s="1" t="s">
        <v>1833</v>
      </c>
      <c r="C101" s="6">
        <v>49883</v>
      </c>
    </row>
    <row r="102" spans="1:3" ht="15.75" thickBot="1" x14ac:dyDescent="0.3">
      <c r="A102" s="1" t="s">
        <v>1860</v>
      </c>
      <c r="B102" s="1" t="s">
        <v>1859</v>
      </c>
      <c r="C102" s="12">
        <v>41664</v>
      </c>
    </row>
    <row r="103" spans="1:3" ht="15.75" thickBot="1" x14ac:dyDescent="0.3">
      <c r="A103" s="1" t="s">
        <v>1862</v>
      </c>
      <c r="B103" s="1" t="s">
        <v>1859</v>
      </c>
      <c r="C103" s="4">
        <v>28798</v>
      </c>
    </row>
    <row r="104" spans="1:3" ht="15.75" thickBot="1" x14ac:dyDescent="0.3">
      <c r="A104" s="1" t="s">
        <v>1863</v>
      </c>
      <c r="B104" s="1" t="s">
        <v>1859</v>
      </c>
      <c r="C104" s="4">
        <v>18600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14ED-D630-4441-A400-5332A024A35E}">
  <dimension ref="A2:CQ40"/>
  <sheetViews>
    <sheetView topLeftCell="A13" workbookViewId="0">
      <selection activeCell="CQ3" sqref="CQ3"/>
    </sheetView>
  </sheetViews>
  <sheetFormatPr defaultRowHeight="15" x14ac:dyDescent="0.25"/>
  <sheetData>
    <row r="2" spans="1:95" x14ac:dyDescent="0.25">
      <c r="B2" s="1" t="s">
        <v>36</v>
      </c>
      <c r="C2" s="1" t="s">
        <v>8</v>
      </c>
      <c r="D2" t="s">
        <v>84</v>
      </c>
      <c r="E2" t="s">
        <v>86</v>
      </c>
      <c r="F2" t="s">
        <v>87</v>
      </c>
      <c r="G2" s="1" t="s">
        <v>95</v>
      </c>
      <c r="H2" s="1" t="s">
        <v>97</v>
      </c>
      <c r="I2" s="1" t="s">
        <v>99</v>
      </c>
      <c r="J2" s="1" t="s">
        <v>107</v>
      </c>
      <c r="K2" s="1" t="s">
        <v>109</v>
      </c>
      <c r="L2" s="1" t="s">
        <v>110</v>
      </c>
      <c r="M2" t="s">
        <v>149</v>
      </c>
      <c r="N2" t="s">
        <v>151</v>
      </c>
      <c r="O2" t="s">
        <v>152</v>
      </c>
      <c r="P2" s="1" t="s">
        <v>350</v>
      </c>
      <c r="Q2" s="1" t="s">
        <v>315</v>
      </c>
      <c r="R2" s="1" t="s">
        <v>356</v>
      </c>
      <c r="S2" t="s">
        <v>433</v>
      </c>
      <c r="T2" t="s">
        <v>435</v>
      </c>
      <c r="U2" t="s">
        <v>436</v>
      </c>
      <c r="V2" t="s">
        <v>504</v>
      </c>
      <c r="W2" t="s">
        <v>506</v>
      </c>
      <c r="X2" t="s">
        <v>507</v>
      </c>
      <c r="Y2" s="1" t="s">
        <v>543</v>
      </c>
      <c r="Z2" s="1" t="s">
        <v>545</v>
      </c>
      <c r="AA2" s="1" t="s">
        <v>547</v>
      </c>
      <c r="AB2" t="s">
        <v>568</v>
      </c>
      <c r="AC2" t="s">
        <v>571</v>
      </c>
      <c r="AD2" t="s">
        <v>585</v>
      </c>
      <c r="AE2" t="s">
        <v>586</v>
      </c>
      <c r="AF2" t="s">
        <v>587</v>
      </c>
      <c r="AG2" t="s">
        <v>610</v>
      </c>
      <c r="AH2" t="s">
        <v>612</v>
      </c>
      <c r="AI2" t="s">
        <v>639</v>
      </c>
      <c r="AJ2" t="s">
        <v>641</v>
      </c>
      <c r="AK2" s="1" t="s">
        <v>788</v>
      </c>
      <c r="AL2" s="1" t="s">
        <v>790</v>
      </c>
      <c r="AM2" s="1" t="s">
        <v>792</v>
      </c>
      <c r="AN2" t="s">
        <v>854</v>
      </c>
      <c r="AO2" s="1" t="s">
        <v>861</v>
      </c>
      <c r="AP2" s="1" t="s">
        <v>863</v>
      </c>
      <c r="AQ2" s="1" t="s">
        <v>864</v>
      </c>
      <c r="AR2" t="s">
        <v>998</v>
      </c>
      <c r="AS2" t="s">
        <v>1000</v>
      </c>
      <c r="AT2" t="s">
        <v>1001</v>
      </c>
      <c r="AU2" t="s">
        <v>1033</v>
      </c>
      <c r="AV2" t="s">
        <v>1035</v>
      </c>
      <c r="AW2" t="s">
        <v>1036</v>
      </c>
      <c r="AX2" s="1" t="s">
        <v>1045</v>
      </c>
      <c r="AY2" s="1" t="s">
        <v>1047</v>
      </c>
      <c r="AZ2" s="1" t="s">
        <v>1049</v>
      </c>
      <c r="BA2" s="1" t="s">
        <v>1100</v>
      </c>
      <c r="BB2" s="1" t="s">
        <v>1101</v>
      </c>
      <c r="BC2" s="1" t="s">
        <v>1109</v>
      </c>
      <c r="BD2" s="1" t="s">
        <v>1113</v>
      </c>
      <c r="BE2" t="s">
        <v>1156</v>
      </c>
      <c r="BF2" t="s">
        <v>1158</v>
      </c>
      <c r="BG2" s="1" t="s">
        <v>1163</v>
      </c>
      <c r="BH2" s="1" t="s">
        <v>1165</v>
      </c>
      <c r="BI2" s="1" t="s">
        <v>1166</v>
      </c>
      <c r="BJ2" t="s">
        <v>1202</v>
      </c>
      <c r="BK2" t="s">
        <v>1204</v>
      </c>
      <c r="BL2" t="s">
        <v>1206</v>
      </c>
      <c r="BM2" s="1" t="s">
        <v>1305</v>
      </c>
      <c r="BN2" s="1" t="s">
        <v>1307</v>
      </c>
      <c r="BO2" s="1" t="s">
        <v>1309</v>
      </c>
      <c r="BP2" s="1" t="s">
        <v>1468</v>
      </c>
      <c r="BQ2" s="1" t="s">
        <v>1470</v>
      </c>
      <c r="BR2" s="1" t="s">
        <v>1471</v>
      </c>
      <c r="BS2" s="1" t="s">
        <v>1487</v>
      </c>
      <c r="BT2" s="1" t="s">
        <v>1489</v>
      </c>
      <c r="BU2" s="1" t="s">
        <v>1490</v>
      </c>
      <c r="BV2" s="1" t="s">
        <v>1511</v>
      </c>
      <c r="BW2" s="1" t="s">
        <v>1513</v>
      </c>
      <c r="BX2" s="1" t="s">
        <v>1515</v>
      </c>
      <c r="BY2" s="1" t="s">
        <v>1559</v>
      </c>
      <c r="BZ2" s="1" t="s">
        <v>1561</v>
      </c>
      <c r="CA2" s="1" t="s">
        <v>1562</v>
      </c>
      <c r="CB2" s="1" t="s">
        <v>1594</v>
      </c>
      <c r="CC2" s="1" t="s">
        <v>1597</v>
      </c>
      <c r="CD2" s="1" t="s">
        <v>1664</v>
      </c>
      <c r="CE2" s="1" t="s">
        <v>1665</v>
      </c>
      <c r="CF2" s="1" t="s">
        <v>1686</v>
      </c>
      <c r="CG2" s="1" t="s">
        <v>1688</v>
      </c>
      <c r="CH2" s="1" t="s">
        <v>1690</v>
      </c>
      <c r="CI2" s="1" t="s">
        <v>1692</v>
      </c>
      <c r="CJ2" s="1" t="s">
        <v>1693</v>
      </c>
      <c r="CK2" s="1" t="s">
        <v>1829</v>
      </c>
      <c r="CL2" s="1" t="s">
        <v>1831</v>
      </c>
      <c r="CM2" s="1" t="s">
        <v>1832</v>
      </c>
      <c r="CN2" s="1" t="s">
        <v>1860</v>
      </c>
      <c r="CO2" s="1" t="s">
        <v>1862</v>
      </c>
      <c r="CP2" s="1" t="s">
        <v>1863</v>
      </c>
      <c r="CQ2" s="1" t="s">
        <v>1987</v>
      </c>
    </row>
    <row r="3" spans="1:95" x14ac:dyDescent="0.25">
      <c r="A3" s="15">
        <v>44105</v>
      </c>
      <c r="B3">
        <v>493.3</v>
      </c>
      <c r="C3">
        <v>511.85</v>
      </c>
      <c r="D3">
        <v>504</v>
      </c>
      <c r="E3">
        <v>925.5</v>
      </c>
      <c r="F3">
        <v>437</v>
      </c>
      <c r="G3">
        <v>687.7</v>
      </c>
      <c r="H3">
        <v>1308.6500000000001</v>
      </c>
      <c r="I3">
        <v>87.05</v>
      </c>
      <c r="J3">
        <v>1183.45</v>
      </c>
      <c r="K3">
        <v>392.55</v>
      </c>
      <c r="L3">
        <v>189.25</v>
      </c>
      <c r="M3">
        <v>1267.8</v>
      </c>
      <c r="N3">
        <v>728.8</v>
      </c>
      <c r="O3">
        <v>31.4</v>
      </c>
      <c r="P3">
        <v>2213.0500000000002</v>
      </c>
      <c r="Q3">
        <v>1570.45</v>
      </c>
      <c r="R3">
        <v>622.65</v>
      </c>
      <c r="S3">
        <v>4573.8500000000004</v>
      </c>
      <c r="T3">
        <v>21649.599999999999</v>
      </c>
      <c r="U3">
        <v>259.55</v>
      </c>
      <c r="V3">
        <v>28439.75</v>
      </c>
      <c r="W3">
        <v>9317.2000000000007</v>
      </c>
      <c r="X3">
        <v>706.4</v>
      </c>
      <c r="Y3">
        <v>77.7</v>
      </c>
      <c r="Z3">
        <v>333.85</v>
      </c>
      <c r="AA3">
        <v>455.3</v>
      </c>
      <c r="AB3">
        <v>1164.9000000000001</v>
      </c>
      <c r="AC3">
        <v>461.8</v>
      </c>
      <c r="AD3">
        <v>165.25</v>
      </c>
      <c r="AE3">
        <v>778.7</v>
      </c>
      <c r="AF3">
        <v>4416.6499999999996</v>
      </c>
      <c r="AG3">
        <v>920.1</v>
      </c>
      <c r="AH3">
        <v>340.7</v>
      </c>
      <c r="AI3">
        <v>3307.65</v>
      </c>
      <c r="AJ3">
        <v>5573.4</v>
      </c>
      <c r="AK3">
        <v>2072.3000000000002</v>
      </c>
      <c r="AL3">
        <v>17162.8</v>
      </c>
      <c r="AM3">
        <v>654.70000000000005</v>
      </c>
      <c r="AN3">
        <v>661.55</v>
      </c>
      <c r="AO3">
        <v>465.75</v>
      </c>
      <c r="AP3">
        <v>3140.35</v>
      </c>
      <c r="AQ3">
        <v>754.1</v>
      </c>
      <c r="AR3">
        <v>95.4</v>
      </c>
      <c r="AS3">
        <v>75</v>
      </c>
      <c r="AT3">
        <v>377.45</v>
      </c>
      <c r="AU3">
        <v>84.75</v>
      </c>
      <c r="AV3">
        <v>296.3</v>
      </c>
      <c r="AW3">
        <v>402.35</v>
      </c>
      <c r="AX3">
        <v>929.6</v>
      </c>
      <c r="AY3">
        <v>359.7</v>
      </c>
      <c r="AZ3">
        <v>23.45</v>
      </c>
      <c r="BA3">
        <v>589.9</v>
      </c>
      <c r="BB3">
        <v>769.9</v>
      </c>
      <c r="BC3">
        <v>390.8</v>
      </c>
      <c r="BD3">
        <v>3700.55</v>
      </c>
      <c r="BE3">
        <v>549.35</v>
      </c>
      <c r="BF3">
        <v>40.85</v>
      </c>
      <c r="BG3">
        <v>421.75</v>
      </c>
      <c r="BH3">
        <v>187.85</v>
      </c>
      <c r="BI3">
        <v>1070.25</v>
      </c>
      <c r="BJ3">
        <v>114.2</v>
      </c>
      <c r="BK3">
        <v>308.89999999999998</v>
      </c>
      <c r="BL3">
        <v>410.35</v>
      </c>
      <c r="BM3">
        <v>856.25</v>
      </c>
      <c r="BN3">
        <v>3548.2</v>
      </c>
      <c r="BO3">
        <v>308.89999999999998</v>
      </c>
      <c r="BP3">
        <v>2054.35</v>
      </c>
      <c r="BQ3">
        <v>64.95</v>
      </c>
      <c r="BR3">
        <v>79.55</v>
      </c>
      <c r="BS3">
        <v>87.9</v>
      </c>
      <c r="BT3">
        <v>157.75</v>
      </c>
      <c r="BU3">
        <v>185.05</v>
      </c>
      <c r="BV3">
        <v>1445.95</v>
      </c>
      <c r="BW3">
        <v>1123.9000000000001</v>
      </c>
      <c r="BX3">
        <v>523.4</v>
      </c>
      <c r="BY3">
        <v>87.6</v>
      </c>
      <c r="BZ3">
        <v>171</v>
      </c>
      <c r="CA3">
        <v>290.3</v>
      </c>
      <c r="CB3">
        <v>158.30000000000001</v>
      </c>
      <c r="CC3">
        <v>1034.55</v>
      </c>
      <c r="CD3">
        <v>2241.3000000000002</v>
      </c>
      <c r="CE3">
        <v>659.55</v>
      </c>
      <c r="CF3">
        <v>192.75</v>
      </c>
      <c r="CG3">
        <v>166.8</v>
      </c>
      <c r="CH3">
        <v>2664.85</v>
      </c>
      <c r="CI3">
        <v>1060.5999999999999</v>
      </c>
      <c r="CJ3">
        <v>843.2</v>
      </c>
      <c r="CK3">
        <v>433.6</v>
      </c>
      <c r="CL3">
        <v>8.75</v>
      </c>
      <c r="CM3">
        <v>185.55</v>
      </c>
      <c r="CN3">
        <v>20064.099999999999</v>
      </c>
      <c r="CO3">
        <v>737.1</v>
      </c>
      <c r="CP3">
        <v>7.31</v>
      </c>
      <c r="CQ3">
        <v>39614.07</v>
      </c>
    </row>
    <row r="4" spans="1:95" x14ac:dyDescent="0.25">
      <c r="A4" s="15">
        <v>44136</v>
      </c>
      <c r="B4">
        <v>539</v>
      </c>
      <c r="C4">
        <v>711.4</v>
      </c>
      <c r="D4">
        <v>547.85</v>
      </c>
      <c r="E4">
        <v>1037.3</v>
      </c>
      <c r="F4">
        <v>454.2</v>
      </c>
      <c r="G4">
        <v>818.85</v>
      </c>
      <c r="H4">
        <v>1514.5</v>
      </c>
      <c r="I4">
        <v>111.15</v>
      </c>
      <c r="J4">
        <v>1440.7</v>
      </c>
      <c r="K4">
        <v>472.8</v>
      </c>
      <c r="L4">
        <v>244.3</v>
      </c>
      <c r="M4">
        <v>1513.9</v>
      </c>
      <c r="N4">
        <v>802</v>
      </c>
      <c r="O4">
        <v>41.15</v>
      </c>
      <c r="P4">
        <v>2217.35</v>
      </c>
      <c r="Q4">
        <v>1528.7</v>
      </c>
      <c r="R4">
        <v>648.4</v>
      </c>
      <c r="S4">
        <v>4802.75</v>
      </c>
      <c r="T4">
        <v>24110.400000000001</v>
      </c>
      <c r="U4">
        <v>261</v>
      </c>
      <c r="V4">
        <v>31956.85</v>
      </c>
      <c r="W4">
        <v>11916</v>
      </c>
      <c r="X4">
        <v>806.2</v>
      </c>
      <c r="Y4">
        <v>103</v>
      </c>
      <c r="Z4">
        <v>349.45</v>
      </c>
      <c r="AA4">
        <v>468.75</v>
      </c>
      <c r="AB4">
        <v>1357.85</v>
      </c>
      <c r="AC4">
        <v>450.85</v>
      </c>
      <c r="AD4">
        <v>193.7</v>
      </c>
      <c r="AE4">
        <v>876.25</v>
      </c>
      <c r="AF4">
        <v>5135.3</v>
      </c>
      <c r="AG4">
        <v>958.1</v>
      </c>
      <c r="AH4">
        <v>424.8</v>
      </c>
      <c r="AI4">
        <v>4903.3</v>
      </c>
      <c r="AJ4">
        <v>8755.2000000000007</v>
      </c>
      <c r="AK4">
        <v>2137.1999999999998</v>
      </c>
      <c r="AL4">
        <v>17657.599999999999</v>
      </c>
      <c r="AM4">
        <v>873.25</v>
      </c>
      <c r="AN4">
        <v>737.85</v>
      </c>
      <c r="AO4">
        <v>511.55</v>
      </c>
      <c r="AP4">
        <v>3607.6</v>
      </c>
      <c r="AQ4">
        <v>744.65</v>
      </c>
      <c r="AR4">
        <v>118</v>
      </c>
      <c r="AS4">
        <v>89.8</v>
      </c>
      <c r="AT4">
        <v>435.45</v>
      </c>
      <c r="AU4">
        <v>102.5</v>
      </c>
      <c r="AV4">
        <v>348.1</v>
      </c>
      <c r="AW4">
        <v>496.25</v>
      </c>
      <c r="AX4">
        <v>1115.8</v>
      </c>
      <c r="AY4">
        <v>412</v>
      </c>
      <c r="AZ4">
        <v>26.8</v>
      </c>
      <c r="BA4">
        <v>647.65</v>
      </c>
      <c r="BB4">
        <v>846.3</v>
      </c>
      <c r="BC4">
        <v>404.55</v>
      </c>
      <c r="BD4">
        <v>3993.25</v>
      </c>
      <c r="BE4">
        <v>597.25</v>
      </c>
      <c r="BF4">
        <v>46.45</v>
      </c>
      <c r="BG4">
        <v>439.9</v>
      </c>
      <c r="BH4">
        <v>192.55</v>
      </c>
      <c r="BI4">
        <v>1305.45</v>
      </c>
      <c r="BJ4">
        <v>125.6</v>
      </c>
      <c r="BK4">
        <v>350.5</v>
      </c>
      <c r="BL4">
        <v>577.85</v>
      </c>
      <c r="BM4">
        <v>1120.8</v>
      </c>
      <c r="BN4">
        <v>4270.25</v>
      </c>
      <c r="BO4">
        <v>350.5</v>
      </c>
      <c r="BP4">
        <v>1929.85</v>
      </c>
      <c r="BQ4">
        <v>78.5</v>
      </c>
      <c r="BR4">
        <v>84.55</v>
      </c>
      <c r="BS4">
        <v>96.45</v>
      </c>
      <c r="BT4">
        <v>160.55000000000001</v>
      </c>
      <c r="BU4">
        <v>197.6</v>
      </c>
      <c r="BV4">
        <v>1646.65</v>
      </c>
      <c r="BW4">
        <v>1463.65</v>
      </c>
      <c r="BX4">
        <v>629.9</v>
      </c>
      <c r="BY4">
        <v>94.2</v>
      </c>
      <c r="BZ4">
        <v>192.5</v>
      </c>
      <c r="CA4">
        <v>377.15</v>
      </c>
      <c r="CB4">
        <v>187.1</v>
      </c>
      <c r="CC4">
        <v>1165.8499999999999</v>
      </c>
      <c r="CD4">
        <v>2286.6</v>
      </c>
      <c r="CE4">
        <v>723.4</v>
      </c>
      <c r="CF4">
        <v>193.5</v>
      </c>
      <c r="CG4">
        <v>178.9</v>
      </c>
      <c r="CH4">
        <v>2679.15</v>
      </c>
      <c r="CI4">
        <v>1100.55</v>
      </c>
      <c r="CJ4">
        <v>822.2</v>
      </c>
      <c r="CK4">
        <v>463.3</v>
      </c>
      <c r="CL4">
        <v>9.81</v>
      </c>
      <c r="CM4">
        <v>218.25</v>
      </c>
      <c r="CN4">
        <v>22761.8</v>
      </c>
      <c r="CO4">
        <v>806.4</v>
      </c>
      <c r="CP4">
        <v>7.92</v>
      </c>
      <c r="CQ4">
        <v>44149.72</v>
      </c>
    </row>
    <row r="5" spans="1:95" x14ac:dyDescent="0.25">
      <c r="A5" s="15">
        <v>44166</v>
      </c>
      <c r="B5">
        <v>589.65</v>
      </c>
      <c r="C5">
        <v>674.75</v>
      </c>
      <c r="D5">
        <v>577.4</v>
      </c>
      <c r="E5">
        <v>1185.75</v>
      </c>
      <c r="F5">
        <v>457.1</v>
      </c>
      <c r="G5">
        <v>846.4</v>
      </c>
      <c r="H5">
        <v>1723.15</v>
      </c>
      <c r="I5">
        <v>120</v>
      </c>
      <c r="J5">
        <v>1436.75</v>
      </c>
      <c r="K5">
        <v>534.79999999999995</v>
      </c>
      <c r="L5">
        <v>274.75</v>
      </c>
      <c r="M5">
        <v>1576.35</v>
      </c>
      <c r="N5">
        <v>915.8</v>
      </c>
      <c r="O5">
        <v>44.85</v>
      </c>
      <c r="P5">
        <v>2764.45</v>
      </c>
      <c r="Q5">
        <v>1765.95</v>
      </c>
      <c r="R5">
        <v>759.35</v>
      </c>
      <c r="S5">
        <v>5284.65</v>
      </c>
      <c r="T5">
        <v>24018.799999999999</v>
      </c>
      <c r="U5">
        <v>248.85</v>
      </c>
      <c r="V5">
        <v>37138.800000000003</v>
      </c>
      <c r="W5">
        <v>13437.05</v>
      </c>
      <c r="X5">
        <v>826</v>
      </c>
      <c r="Y5">
        <v>118.95</v>
      </c>
      <c r="Z5">
        <v>376.3</v>
      </c>
      <c r="AA5">
        <v>456.85</v>
      </c>
      <c r="AB5">
        <v>1567.5</v>
      </c>
      <c r="AC5">
        <v>490.5</v>
      </c>
      <c r="AD5">
        <v>209</v>
      </c>
      <c r="AE5">
        <v>927.05</v>
      </c>
      <c r="AF5">
        <v>5571.8</v>
      </c>
      <c r="AG5">
        <v>1035.95</v>
      </c>
      <c r="AH5">
        <v>477.25</v>
      </c>
      <c r="AI5">
        <v>5296</v>
      </c>
      <c r="AJ5">
        <v>8904.4500000000007</v>
      </c>
      <c r="AK5">
        <v>2393.5500000000002</v>
      </c>
      <c r="AL5">
        <v>18392.349999999999</v>
      </c>
      <c r="AM5">
        <v>915.45</v>
      </c>
      <c r="AN5">
        <v>811.2</v>
      </c>
      <c r="AO5">
        <v>592.35</v>
      </c>
      <c r="AP5">
        <v>3842.45</v>
      </c>
      <c r="AQ5">
        <v>819.85</v>
      </c>
      <c r="AR5">
        <v>120.1</v>
      </c>
      <c r="AS5">
        <v>90.25</v>
      </c>
      <c r="AT5">
        <v>456.05</v>
      </c>
      <c r="AU5">
        <v>123.35</v>
      </c>
      <c r="AV5">
        <v>376.65</v>
      </c>
      <c r="AW5">
        <v>502.05</v>
      </c>
      <c r="AX5">
        <v>1287.55</v>
      </c>
      <c r="AY5">
        <v>483.55</v>
      </c>
      <c r="AZ5">
        <v>26.45</v>
      </c>
      <c r="BA5">
        <v>676.3</v>
      </c>
      <c r="BB5">
        <v>904.25</v>
      </c>
      <c r="BC5">
        <v>399.05</v>
      </c>
      <c r="BD5">
        <v>4092.1</v>
      </c>
      <c r="BE5">
        <v>715.75</v>
      </c>
      <c r="BF5">
        <v>58.2</v>
      </c>
      <c r="BG5">
        <v>481</v>
      </c>
      <c r="BH5">
        <v>223.35</v>
      </c>
      <c r="BI5">
        <v>1319.8</v>
      </c>
      <c r="BJ5">
        <v>135.5</v>
      </c>
      <c r="BK5">
        <v>387.3</v>
      </c>
      <c r="BL5">
        <v>643.54999999999995</v>
      </c>
      <c r="BM5">
        <v>1052.55</v>
      </c>
      <c r="BN5">
        <v>4766.8</v>
      </c>
      <c r="BO5">
        <v>387.3</v>
      </c>
      <c r="BP5">
        <v>1984.65</v>
      </c>
      <c r="BQ5">
        <v>93.2</v>
      </c>
      <c r="BR5">
        <v>90.95</v>
      </c>
      <c r="BS5">
        <v>106.35</v>
      </c>
      <c r="BT5">
        <v>178.6</v>
      </c>
      <c r="BU5">
        <v>215.35</v>
      </c>
      <c r="BV5">
        <v>1628.95</v>
      </c>
      <c r="BW5">
        <v>1787.3</v>
      </c>
      <c r="BX5">
        <v>646.5</v>
      </c>
      <c r="BY5">
        <v>99.3</v>
      </c>
      <c r="BZ5">
        <v>189.8</v>
      </c>
      <c r="CA5">
        <v>437.7</v>
      </c>
      <c r="CB5">
        <v>232.85</v>
      </c>
      <c r="CC5">
        <v>1431.55</v>
      </c>
      <c r="CD5">
        <v>2765.65</v>
      </c>
      <c r="CE5">
        <v>687.9</v>
      </c>
      <c r="CF5">
        <v>194.35</v>
      </c>
      <c r="CG5">
        <v>218.15</v>
      </c>
      <c r="CH5">
        <v>2870.2</v>
      </c>
      <c r="CI5">
        <v>1255.8499999999999</v>
      </c>
      <c r="CJ5">
        <v>945.95</v>
      </c>
      <c r="CK5">
        <v>509.3</v>
      </c>
      <c r="CL5">
        <v>10.64</v>
      </c>
      <c r="CM5">
        <v>229.75</v>
      </c>
      <c r="CN5">
        <v>27611.35</v>
      </c>
      <c r="CO5">
        <v>873.9</v>
      </c>
      <c r="CP5">
        <v>9.8800000000000008</v>
      </c>
      <c r="CQ5">
        <v>47751.33</v>
      </c>
    </row>
    <row r="6" spans="1:95" x14ac:dyDescent="0.25">
      <c r="A6" s="15">
        <v>44197</v>
      </c>
      <c r="B6">
        <v>560.25</v>
      </c>
      <c r="C6">
        <v>602.29999999999995</v>
      </c>
      <c r="D6">
        <v>578.54999999999995</v>
      </c>
      <c r="E6">
        <v>1298.8499999999999</v>
      </c>
      <c r="F6">
        <v>489.5</v>
      </c>
      <c r="G6">
        <v>927.4</v>
      </c>
      <c r="H6">
        <v>1545.3</v>
      </c>
      <c r="I6">
        <v>130.30000000000001</v>
      </c>
      <c r="J6">
        <v>1390.8</v>
      </c>
      <c r="K6">
        <v>537</v>
      </c>
      <c r="L6">
        <v>282.05</v>
      </c>
      <c r="M6">
        <v>1585.65</v>
      </c>
      <c r="N6">
        <v>1044.45</v>
      </c>
      <c r="O6">
        <v>39.700000000000003</v>
      </c>
      <c r="P6">
        <v>2407.35</v>
      </c>
      <c r="Q6">
        <v>1669.35</v>
      </c>
      <c r="R6">
        <v>706.5</v>
      </c>
      <c r="S6">
        <v>5325.2</v>
      </c>
      <c r="T6">
        <v>22748.85</v>
      </c>
      <c r="U6">
        <v>243.35</v>
      </c>
      <c r="V6">
        <v>39180.9</v>
      </c>
      <c r="W6">
        <v>14129.9</v>
      </c>
      <c r="X6">
        <v>908.5</v>
      </c>
      <c r="Y6">
        <v>135.25</v>
      </c>
      <c r="Z6">
        <v>358.95</v>
      </c>
      <c r="AA6">
        <v>450.35</v>
      </c>
      <c r="AB6">
        <v>1420.8</v>
      </c>
      <c r="AC6">
        <v>477.5</v>
      </c>
      <c r="AD6">
        <v>203.25</v>
      </c>
      <c r="AE6">
        <v>1055.45</v>
      </c>
      <c r="AF6">
        <v>5371.3</v>
      </c>
      <c r="AG6">
        <v>1222.05</v>
      </c>
      <c r="AH6">
        <v>464.15</v>
      </c>
      <c r="AI6">
        <v>4735.95</v>
      </c>
      <c r="AJ6">
        <v>8720.4</v>
      </c>
      <c r="AK6">
        <v>2263.4</v>
      </c>
      <c r="AL6">
        <v>17068.7</v>
      </c>
      <c r="AM6">
        <v>899.95</v>
      </c>
      <c r="AN6">
        <v>823.45</v>
      </c>
      <c r="AO6">
        <v>586.45000000000005</v>
      </c>
      <c r="AP6">
        <v>3370.5</v>
      </c>
      <c r="AQ6">
        <v>825.6</v>
      </c>
      <c r="AR6">
        <v>121.6</v>
      </c>
      <c r="AS6">
        <v>92.8</v>
      </c>
      <c r="AT6">
        <v>465.1</v>
      </c>
      <c r="AU6">
        <v>125.45</v>
      </c>
      <c r="AV6">
        <v>370</v>
      </c>
      <c r="AW6">
        <v>515.9</v>
      </c>
      <c r="AX6">
        <v>1334.6</v>
      </c>
      <c r="AY6">
        <v>509.5</v>
      </c>
      <c r="AZ6">
        <v>23.85</v>
      </c>
      <c r="BA6">
        <v>677.8</v>
      </c>
      <c r="BB6">
        <v>864.6</v>
      </c>
      <c r="BC6">
        <v>433.5</v>
      </c>
      <c r="BD6">
        <v>3970.9</v>
      </c>
      <c r="BE6">
        <v>688</v>
      </c>
      <c r="BF6">
        <v>55.8</v>
      </c>
      <c r="BG6">
        <v>478.1</v>
      </c>
      <c r="BH6">
        <v>220.2</v>
      </c>
      <c r="BI6">
        <v>1417.85</v>
      </c>
      <c r="BJ6">
        <v>126.05</v>
      </c>
      <c r="BK6">
        <v>368</v>
      </c>
      <c r="BL6">
        <v>601.15</v>
      </c>
      <c r="BM6">
        <v>1003.75</v>
      </c>
      <c r="BN6">
        <v>4367.6000000000004</v>
      </c>
      <c r="BO6">
        <v>368</v>
      </c>
      <c r="BP6">
        <v>1843.15</v>
      </c>
      <c r="BQ6">
        <v>88.4</v>
      </c>
      <c r="BR6">
        <v>93.3</v>
      </c>
      <c r="BS6">
        <v>127.35</v>
      </c>
      <c r="BT6">
        <v>178</v>
      </c>
      <c r="BU6">
        <v>205.15</v>
      </c>
      <c r="BV6">
        <v>1809.1</v>
      </c>
      <c r="BW6">
        <v>1715.35</v>
      </c>
      <c r="BX6">
        <v>577.54999999999995</v>
      </c>
      <c r="BY6">
        <v>89.1</v>
      </c>
      <c r="BZ6">
        <v>184.2</v>
      </c>
      <c r="CA6">
        <v>461</v>
      </c>
      <c r="CB6">
        <v>255.4</v>
      </c>
      <c r="CC6">
        <v>1254.75</v>
      </c>
      <c r="CD6">
        <v>2650.9</v>
      </c>
      <c r="CE6">
        <v>619.4</v>
      </c>
      <c r="CF6">
        <v>180.35</v>
      </c>
      <c r="CG6">
        <v>210.9</v>
      </c>
      <c r="CH6">
        <v>3112.9</v>
      </c>
      <c r="CI6">
        <v>1239.6500000000001</v>
      </c>
      <c r="CJ6">
        <v>914.95</v>
      </c>
      <c r="CK6">
        <v>553.20000000000005</v>
      </c>
      <c r="CL6">
        <v>11.24</v>
      </c>
      <c r="CM6">
        <v>231.7</v>
      </c>
      <c r="CN6">
        <v>27188</v>
      </c>
      <c r="CO6">
        <v>913.95</v>
      </c>
      <c r="CP6">
        <v>14.51</v>
      </c>
      <c r="CQ6">
        <v>46285.77</v>
      </c>
    </row>
    <row r="7" spans="1:95" x14ac:dyDescent="0.25">
      <c r="A7" s="15">
        <v>44228</v>
      </c>
      <c r="B7">
        <v>608.65</v>
      </c>
      <c r="C7">
        <v>734.15</v>
      </c>
      <c r="D7">
        <v>534.5</v>
      </c>
      <c r="E7">
        <v>1158</v>
      </c>
      <c r="F7">
        <v>570.45000000000005</v>
      </c>
      <c r="G7">
        <v>1087.4000000000001</v>
      </c>
      <c r="H7">
        <v>1623.15</v>
      </c>
      <c r="I7">
        <v>137.19999999999999</v>
      </c>
      <c r="J7">
        <v>1534.35</v>
      </c>
      <c r="K7">
        <v>597.6</v>
      </c>
      <c r="L7">
        <v>390.2</v>
      </c>
      <c r="M7">
        <v>1850.15</v>
      </c>
      <c r="N7">
        <v>1107.2</v>
      </c>
      <c r="O7">
        <v>56.7</v>
      </c>
      <c r="P7">
        <v>2277.4499999999998</v>
      </c>
      <c r="Q7">
        <v>1684.75</v>
      </c>
      <c r="R7">
        <v>679.9</v>
      </c>
      <c r="S7">
        <v>6114.6</v>
      </c>
      <c r="T7">
        <v>26506.65</v>
      </c>
      <c r="U7">
        <v>273.64999999999998</v>
      </c>
      <c r="V7">
        <v>44994.85</v>
      </c>
      <c r="W7">
        <v>19851.55</v>
      </c>
      <c r="X7">
        <v>1017.3</v>
      </c>
      <c r="Y7">
        <v>174.4</v>
      </c>
      <c r="Z7">
        <v>362.7</v>
      </c>
      <c r="AA7">
        <v>492.35</v>
      </c>
      <c r="AB7">
        <v>1407</v>
      </c>
      <c r="AC7">
        <v>507.55</v>
      </c>
      <c r="AD7">
        <v>204.05</v>
      </c>
      <c r="AE7">
        <v>1199.5999999999999</v>
      </c>
      <c r="AF7">
        <v>5443.7</v>
      </c>
      <c r="AG7">
        <v>1336.65</v>
      </c>
      <c r="AH7">
        <v>500.5</v>
      </c>
      <c r="AI7">
        <v>5238.3</v>
      </c>
      <c r="AJ7">
        <v>9652.7000000000007</v>
      </c>
      <c r="AK7">
        <v>2132.0500000000002</v>
      </c>
      <c r="AL7">
        <v>16097.7</v>
      </c>
      <c r="AM7">
        <v>1039.4000000000001</v>
      </c>
      <c r="AN7">
        <v>854.55</v>
      </c>
      <c r="AO7">
        <v>595.29999999999995</v>
      </c>
      <c r="AP7">
        <v>3368.25</v>
      </c>
      <c r="AQ7">
        <v>786.55</v>
      </c>
      <c r="AR7">
        <v>122.85</v>
      </c>
      <c r="AS7">
        <v>96.65</v>
      </c>
      <c r="AT7">
        <v>500.6</v>
      </c>
      <c r="AU7">
        <v>141.75</v>
      </c>
      <c r="AV7">
        <v>494.4</v>
      </c>
      <c r="AW7">
        <v>492.75</v>
      </c>
      <c r="AX7">
        <v>1442.25</v>
      </c>
      <c r="AY7">
        <v>674.05</v>
      </c>
      <c r="AZ7">
        <v>26.1</v>
      </c>
      <c r="BA7">
        <v>701.4</v>
      </c>
      <c r="BB7">
        <v>867.1</v>
      </c>
      <c r="BC7">
        <v>558.1</v>
      </c>
      <c r="BD7">
        <v>4705.3500000000004</v>
      </c>
      <c r="BE7">
        <v>863.55</v>
      </c>
      <c r="BF7">
        <v>50.35</v>
      </c>
      <c r="BG7">
        <v>493.4</v>
      </c>
      <c r="BH7">
        <v>201</v>
      </c>
      <c r="BI7">
        <v>1361.2</v>
      </c>
      <c r="BJ7">
        <v>152.15</v>
      </c>
      <c r="BK7">
        <v>395.8</v>
      </c>
      <c r="BL7">
        <v>714.8</v>
      </c>
      <c r="BM7">
        <v>1168.05</v>
      </c>
      <c r="BN7">
        <v>4898.8</v>
      </c>
      <c r="BO7">
        <v>395.8</v>
      </c>
      <c r="BP7">
        <v>2083.85</v>
      </c>
      <c r="BQ7">
        <v>111.15</v>
      </c>
      <c r="BR7">
        <v>98</v>
      </c>
      <c r="BS7">
        <v>145.44999999999999</v>
      </c>
      <c r="BT7">
        <v>211.9</v>
      </c>
      <c r="BU7">
        <v>225.8</v>
      </c>
      <c r="BV7">
        <v>2026.75</v>
      </c>
      <c r="BW7">
        <v>2125.5</v>
      </c>
      <c r="BX7">
        <v>613.15</v>
      </c>
      <c r="BY7">
        <v>107.2</v>
      </c>
      <c r="BZ7">
        <v>214.8</v>
      </c>
      <c r="CA7">
        <v>749.6</v>
      </c>
      <c r="CB7">
        <v>302.89999999999998</v>
      </c>
      <c r="CC7">
        <v>1538.9</v>
      </c>
      <c r="CD7">
        <v>2993.65</v>
      </c>
      <c r="CE7">
        <v>809.7</v>
      </c>
      <c r="CF7">
        <v>197.7</v>
      </c>
      <c r="CG7">
        <v>213.05</v>
      </c>
      <c r="CH7">
        <v>2896.05</v>
      </c>
      <c r="CI7">
        <v>1252.3499999999999</v>
      </c>
      <c r="CJ7">
        <v>909.45</v>
      </c>
      <c r="CK7">
        <v>557.1</v>
      </c>
      <c r="CL7">
        <v>11.33</v>
      </c>
      <c r="CM7">
        <v>257.39999999999998</v>
      </c>
      <c r="CN7">
        <v>28086.3</v>
      </c>
      <c r="CO7">
        <v>919.5</v>
      </c>
      <c r="CP7">
        <v>13.82</v>
      </c>
      <c r="CQ7">
        <v>49099.99</v>
      </c>
    </row>
    <row r="8" spans="1:95" x14ac:dyDescent="0.25">
      <c r="A8" s="15">
        <v>44256</v>
      </c>
      <c r="B8">
        <v>638.5</v>
      </c>
      <c r="C8">
        <v>641.35</v>
      </c>
      <c r="D8">
        <v>556.4</v>
      </c>
      <c r="E8">
        <v>1241.5999999999999</v>
      </c>
      <c r="F8">
        <v>560.79999999999995</v>
      </c>
      <c r="G8">
        <v>994.85</v>
      </c>
      <c r="H8">
        <v>1634.95</v>
      </c>
      <c r="I8">
        <v>125.1</v>
      </c>
      <c r="J8">
        <v>1493.55</v>
      </c>
      <c r="K8">
        <v>581.25</v>
      </c>
      <c r="L8">
        <v>364.35</v>
      </c>
      <c r="M8">
        <v>1844.1</v>
      </c>
      <c r="N8">
        <v>1049.9000000000001</v>
      </c>
      <c r="O8">
        <v>66.849999999999994</v>
      </c>
      <c r="P8">
        <v>2536.75</v>
      </c>
      <c r="Q8">
        <v>1809.95</v>
      </c>
      <c r="R8">
        <v>764.65</v>
      </c>
      <c r="S8">
        <v>6737.3</v>
      </c>
      <c r="T8">
        <v>29475.4</v>
      </c>
      <c r="U8">
        <v>308.75</v>
      </c>
      <c r="V8">
        <v>47416.6</v>
      </c>
      <c r="W8">
        <v>3670</v>
      </c>
      <c r="X8">
        <v>1001.85</v>
      </c>
      <c r="Y8">
        <v>153.5</v>
      </c>
      <c r="Z8">
        <v>377.65</v>
      </c>
      <c r="AA8">
        <v>740.35</v>
      </c>
      <c r="AB8">
        <v>1557.4</v>
      </c>
      <c r="AC8">
        <v>478.5</v>
      </c>
      <c r="AD8">
        <v>218.5</v>
      </c>
      <c r="AE8">
        <v>1452.1</v>
      </c>
      <c r="AF8">
        <v>5406.5</v>
      </c>
      <c r="AG8">
        <v>1380.15</v>
      </c>
      <c r="AH8">
        <v>522.70000000000005</v>
      </c>
      <c r="AI8">
        <v>5148.8999999999996</v>
      </c>
      <c r="AJ8">
        <v>9667.7999999999993</v>
      </c>
      <c r="AK8">
        <v>2430.8000000000002</v>
      </c>
      <c r="AL8">
        <v>17170.25</v>
      </c>
      <c r="AM8">
        <v>1005.9</v>
      </c>
      <c r="AN8">
        <v>874.15</v>
      </c>
      <c r="AO8">
        <v>597.6</v>
      </c>
      <c r="AP8">
        <v>3630.05</v>
      </c>
      <c r="AQ8">
        <v>815.25</v>
      </c>
      <c r="AR8">
        <v>110.9</v>
      </c>
      <c r="AS8">
        <v>92.7</v>
      </c>
      <c r="AT8">
        <v>459.2</v>
      </c>
      <c r="AU8">
        <v>135.55000000000001</v>
      </c>
      <c r="AV8">
        <v>549.75</v>
      </c>
      <c r="AW8">
        <v>510.8</v>
      </c>
      <c r="AX8">
        <v>1418.35</v>
      </c>
      <c r="AY8">
        <v>702.75</v>
      </c>
      <c r="AZ8">
        <v>24.35</v>
      </c>
      <c r="BA8">
        <v>695.75</v>
      </c>
      <c r="BB8">
        <v>880.5</v>
      </c>
      <c r="BC8">
        <v>597.25</v>
      </c>
      <c r="BD8">
        <v>5575.1</v>
      </c>
      <c r="BE8">
        <v>952.4</v>
      </c>
      <c r="BF8">
        <v>44.55</v>
      </c>
      <c r="BG8">
        <v>470.1</v>
      </c>
      <c r="BH8">
        <v>203.15</v>
      </c>
      <c r="BI8">
        <v>1223.95</v>
      </c>
      <c r="BJ8">
        <v>130.4</v>
      </c>
      <c r="BK8">
        <v>467.85</v>
      </c>
      <c r="BL8">
        <v>811.95</v>
      </c>
      <c r="BM8">
        <v>1104.3</v>
      </c>
      <c r="BN8">
        <v>4276.25</v>
      </c>
      <c r="BO8">
        <v>467.85</v>
      </c>
      <c r="BP8">
        <v>2003.2</v>
      </c>
      <c r="BQ8">
        <v>102.15</v>
      </c>
      <c r="BR8">
        <v>91.8</v>
      </c>
      <c r="BS8">
        <v>149.9</v>
      </c>
      <c r="BT8">
        <v>240.15</v>
      </c>
      <c r="BU8">
        <v>219.5</v>
      </c>
      <c r="BV8">
        <v>2037.5</v>
      </c>
      <c r="BW8">
        <v>1616.7</v>
      </c>
      <c r="BX8">
        <v>637</v>
      </c>
      <c r="BY8">
        <v>106.45</v>
      </c>
      <c r="BZ8">
        <v>215.65</v>
      </c>
      <c r="CA8">
        <v>908.35</v>
      </c>
      <c r="CB8">
        <v>287.05</v>
      </c>
      <c r="CC8">
        <v>1408.35</v>
      </c>
      <c r="CD8">
        <v>2854.05</v>
      </c>
      <c r="CE8">
        <v>751.5</v>
      </c>
      <c r="CF8">
        <v>185</v>
      </c>
      <c r="CG8">
        <v>212.6</v>
      </c>
      <c r="CH8">
        <v>3177.6</v>
      </c>
      <c r="CI8">
        <v>1367.75</v>
      </c>
      <c r="CJ8">
        <v>983.45</v>
      </c>
      <c r="CK8">
        <v>517.29999999999995</v>
      </c>
      <c r="CL8">
        <v>9.25</v>
      </c>
      <c r="CM8">
        <v>245.3</v>
      </c>
      <c r="CN8">
        <v>30336.15</v>
      </c>
      <c r="CO8">
        <v>1064.8499999999999</v>
      </c>
      <c r="CP8">
        <v>14.05</v>
      </c>
      <c r="CQ8">
        <v>49509.15</v>
      </c>
    </row>
    <row r="9" spans="1:95" x14ac:dyDescent="0.25">
      <c r="A9" s="15">
        <v>44287</v>
      </c>
      <c r="B9">
        <v>671.8</v>
      </c>
      <c r="C9">
        <v>681.55</v>
      </c>
      <c r="D9">
        <v>519.5</v>
      </c>
      <c r="E9">
        <v>1212.9000000000001</v>
      </c>
      <c r="F9">
        <v>567.5</v>
      </c>
      <c r="G9">
        <v>956.3</v>
      </c>
      <c r="H9">
        <v>1643.85</v>
      </c>
      <c r="I9">
        <v>131.80000000000001</v>
      </c>
      <c r="J9">
        <v>1412.2</v>
      </c>
      <c r="K9">
        <v>600.4</v>
      </c>
      <c r="L9">
        <v>353.45</v>
      </c>
      <c r="M9">
        <v>1881.8</v>
      </c>
      <c r="N9">
        <v>990.85</v>
      </c>
      <c r="O9">
        <v>69.650000000000006</v>
      </c>
      <c r="P9">
        <v>2540.1</v>
      </c>
      <c r="Q9">
        <v>1818.9</v>
      </c>
      <c r="R9">
        <v>703.55</v>
      </c>
      <c r="S9">
        <v>6271.6</v>
      </c>
      <c r="T9">
        <v>27907.05</v>
      </c>
      <c r="U9">
        <v>309</v>
      </c>
      <c r="V9">
        <v>43235.9</v>
      </c>
      <c r="W9">
        <v>4205.8500000000004</v>
      </c>
      <c r="X9">
        <v>957.1</v>
      </c>
      <c r="Y9">
        <v>153.19999999999999</v>
      </c>
      <c r="Z9">
        <v>405.65</v>
      </c>
      <c r="AA9">
        <v>731.1</v>
      </c>
      <c r="AB9">
        <v>1491.95</v>
      </c>
      <c r="AC9">
        <v>522.9</v>
      </c>
      <c r="AD9">
        <v>202.7</v>
      </c>
      <c r="AE9">
        <v>1404.1</v>
      </c>
      <c r="AF9">
        <v>6431.8</v>
      </c>
      <c r="AG9">
        <v>1467.7</v>
      </c>
      <c r="AH9">
        <v>519.79999999999995</v>
      </c>
      <c r="AI9">
        <v>5453.8</v>
      </c>
      <c r="AJ9">
        <v>11039.5</v>
      </c>
      <c r="AK9">
        <v>2353.85</v>
      </c>
      <c r="AL9">
        <v>16311.1</v>
      </c>
      <c r="AM9">
        <v>951.3</v>
      </c>
      <c r="AN9">
        <v>874.75</v>
      </c>
      <c r="AO9">
        <v>654.70000000000005</v>
      </c>
      <c r="AP9">
        <v>4063.2</v>
      </c>
      <c r="AQ9">
        <v>911.3</v>
      </c>
      <c r="AR9">
        <v>111.45</v>
      </c>
      <c r="AS9">
        <v>86.8</v>
      </c>
      <c r="AT9">
        <v>437.3</v>
      </c>
      <c r="AU9">
        <v>137.25</v>
      </c>
      <c r="AV9">
        <v>531.04999999999995</v>
      </c>
      <c r="AW9">
        <v>509.45</v>
      </c>
      <c r="AX9">
        <v>1340.2</v>
      </c>
      <c r="AY9">
        <v>729.9</v>
      </c>
      <c r="AZ9">
        <v>22.9</v>
      </c>
      <c r="BA9">
        <v>665.2</v>
      </c>
      <c r="BB9">
        <v>928.3</v>
      </c>
      <c r="BC9">
        <v>587.95000000000005</v>
      </c>
      <c r="BD9">
        <v>5240.7</v>
      </c>
      <c r="BE9">
        <v>920.4</v>
      </c>
      <c r="BF9">
        <v>47.05</v>
      </c>
      <c r="BG9">
        <v>543.85</v>
      </c>
      <c r="BH9">
        <v>185.6</v>
      </c>
      <c r="BI9">
        <v>1137.9000000000001</v>
      </c>
      <c r="BJ9">
        <v>133.15</v>
      </c>
      <c r="BK9">
        <v>717.55</v>
      </c>
      <c r="BL9">
        <v>1033.95</v>
      </c>
      <c r="BM9">
        <v>1019</v>
      </c>
      <c r="BN9">
        <v>4920.8</v>
      </c>
      <c r="BO9">
        <v>717.55</v>
      </c>
      <c r="BP9">
        <v>1994.45</v>
      </c>
      <c r="BQ9">
        <v>108.55</v>
      </c>
      <c r="BR9">
        <v>90.85</v>
      </c>
      <c r="BS9">
        <v>140.30000000000001</v>
      </c>
      <c r="BT9">
        <v>204.2</v>
      </c>
      <c r="BU9">
        <v>211.2</v>
      </c>
      <c r="BV9">
        <v>2050.9</v>
      </c>
      <c r="BW9">
        <v>1581.85</v>
      </c>
      <c r="BX9">
        <v>151.30000000000001</v>
      </c>
      <c r="BY9">
        <v>102.6</v>
      </c>
      <c r="BZ9">
        <v>220</v>
      </c>
      <c r="CA9">
        <v>1049.8499999999999</v>
      </c>
      <c r="CB9">
        <v>247.65</v>
      </c>
      <c r="CC9">
        <v>1367.8</v>
      </c>
      <c r="CD9">
        <v>2858.55</v>
      </c>
      <c r="CE9">
        <v>777.15</v>
      </c>
      <c r="CF9">
        <v>175.6</v>
      </c>
      <c r="CG9">
        <v>200.5</v>
      </c>
      <c r="CH9">
        <v>3038.4</v>
      </c>
      <c r="CI9">
        <v>1353.9</v>
      </c>
      <c r="CJ9">
        <v>899.5</v>
      </c>
      <c r="CK9">
        <v>537.29999999999995</v>
      </c>
      <c r="CL9">
        <v>8.36</v>
      </c>
      <c r="CM9">
        <v>252.55</v>
      </c>
      <c r="CN9">
        <v>29654.2</v>
      </c>
      <c r="CO9">
        <v>1378.25</v>
      </c>
      <c r="CP9">
        <v>13.79</v>
      </c>
      <c r="CQ9">
        <v>48782.36</v>
      </c>
    </row>
    <row r="10" spans="1:95" x14ac:dyDescent="0.25">
      <c r="A10" s="15">
        <v>44317</v>
      </c>
      <c r="B10">
        <v>663.7</v>
      </c>
      <c r="C10">
        <v>1087.5999999999999</v>
      </c>
      <c r="D10">
        <v>612.4</v>
      </c>
      <c r="E10">
        <v>1254.05</v>
      </c>
      <c r="F10">
        <v>610.65</v>
      </c>
      <c r="G10">
        <v>1020.15</v>
      </c>
      <c r="H10">
        <v>1758.4</v>
      </c>
      <c r="I10">
        <v>145.35</v>
      </c>
      <c r="J10">
        <v>1516.4</v>
      </c>
      <c r="K10">
        <v>662.2</v>
      </c>
      <c r="L10">
        <v>424.25</v>
      </c>
      <c r="M10">
        <v>2083.25</v>
      </c>
      <c r="N10">
        <v>1030.8</v>
      </c>
      <c r="O10">
        <v>85.7</v>
      </c>
      <c r="P10">
        <v>2978.15</v>
      </c>
      <c r="Q10">
        <v>2089.15</v>
      </c>
      <c r="R10">
        <v>805.4</v>
      </c>
      <c r="S10">
        <v>6710.1</v>
      </c>
      <c r="T10">
        <v>27578.2</v>
      </c>
      <c r="U10">
        <v>326.64999999999998</v>
      </c>
      <c r="V10">
        <v>42867.75</v>
      </c>
      <c r="W10">
        <v>4029.75</v>
      </c>
      <c r="X10">
        <v>1006.6</v>
      </c>
      <c r="Y10">
        <v>240.75</v>
      </c>
      <c r="Z10">
        <v>452.65</v>
      </c>
      <c r="AA10">
        <v>812.95</v>
      </c>
      <c r="AB10">
        <v>1594.9</v>
      </c>
      <c r="AC10">
        <v>516.6</v>
      </c>
      <c r="AD10">
        <v>216.6</v>
      </c>
      <c r="AE10">
        <v>1470.75</v>
      </c>
      <c r="AF10">
        <v>6509.6</v>
      </c>
      <c r="AG10">
        <v>1674.35</v>
      </c>
      <c r="AH10">
        <v>616.15</v>
      </c>
      <c r="AI10">
        <v>5621.15</v>
      </c>
      <c r="AJ10">
        <v>11796.8</v>
      </c>
      <c r="AK10">
        <v>2341.35</v>
      </c>
      <c r="AL10">
        <v>17692.7</v>
      </c>
      <c r="AM10">
        <v>1012.75</v>
      </c>
      <c r="AN10">
        <v>1135.4000000000001</v>
      </c>
      <c r="AO10">
        <v>668.3</v>
      </c>
      <c r="AP10">
        <v>4193.6000000000004</v>
      </c>
      <c r="AQ10">
        <v>949.15</v>
      </c>
      <c r="AR10">
        <v>139.30000000000001</v>
      </c>
      <c r="AS10">
        <v>109.5</v>
      </c>
      <c r="AT10">
        <v>481.85</v>
      </c>
      <c r="AU10">
        <v>159.9</v>
      </c>
      <c r="AV10">
        <v>536.35</v>
      </c>
      <c r="AW10">
        <v>528.4</v>
      </c>
      <c r="AX10">
        <v>1465.55</v>
      </c>
      <c r="AY10">
        <v>769.65</v>
      </c>
      <c r="AZ10">
        <v>26.05</v>
      </c>
      <c r="BA10">
        <v>666.4</v>
      </c>
      <c r="BB10">
        <v>975.2</v>
      </c>
      <c r="BC10">
        <v>682.85</v>
      </c>
      <c r="BD10">
        <v>6013.45</v>
      </c>
      <c r="BE10">
        <v>1221</v>
      </c>
      <c r="BF10">
        <v>56.2</v>
      </c>
      <c r="BG10">
        <v>542.29999999999995</v>
      </c>
      <c r="BH10">
        <v>209.3</v>
      </c>
      <c r="BI10">
        <v>1309.25</v>
      </c>
      <c r="BJ10">
        <v>147.80000000000001</v>
      </c>
      <c r="BK10">
        <v>710.55</v>
      </c>
      <c r="BL10">
        <v>1125.6500000000001</v>
      </c>
      <c r="BM10">
        <v>1267.25</v>
      </c>
      <c r="BN10">
        <v>4346.6000000000004</v>
      </c>
      <c r="BO10">
        <v>710.55</v>
      </c>
      <c r="BP10">
        <v>2160.4499999999998</v>
      </c>
      <c r="BQ10">
        <v>113.65</v>
      </c>
      <c r="BR10">
        <v>109.25</v>
      </c>
      <c r="BS10">
        <v>150.30000000000001</v>
      </c>
      <c r="BT10">
        <v>218.6</v>
      </c>
      <c r="BU10">
        <v>238</v>
      </c>
      <c r="BV10">
        <v>2269.4499999999998</v>
      </c>
      <c r="BW10">
        <v>1875.65</v>
      </c>
      <c r="BX10">
        <v>170.05</v>
      </c>
      <c r="BY10">
        <v>110.5</v>
      </c>
      <c r="BZ10">
        <v>225.5</v>
      </c>
      <c r="CA10">
        <v>1474.55</v>
      </c>
      <c r="CB10">
        <v>288.2</v>
      </c>
      <c r="CC10">
        <v>1371.75</v>
      </c>
      <c r="CD10">
        <v>3070.3</v>
      </c>
      <c r="CE10">
        <v>852.7</v>
      </c>
      <c r="CF10">
        <v>179.65</v>
      </c>
      <c r="CG10">
        <v>209.65</v>
      </c>
      <c r="CH10">
        <v>3158.95</v>
      </c>
      <c r="CI10">
        <v>1393.65</v>
      </c>
      <c r="CJ10">
        <v>945.2</v>
      </c>
      <c r="CK10">
        <v>534.95000000000005</v>
      </c>
      <c r="CL10">
        <v>8.67</v>
      </c>
      <c r="CM10">
        <v>242.3</v>
      </c>
      <c r="CN10">
        <v>30641.8</v>
      </c>
      <c r="CO10">
        <v>1587.55</v>
      </c>
      <c r="CP10">
        <v>15.95</v>
      </c>
      <c r="CQ10">
        <v>51937.440000000002</v>
      </c>
    </row>
    <row r="11" spans="1:95" x14ac:dyDescent="0.25">
      <c r="A11" s="15">
        <v>44348</v>
      </c>
      <c r="B11">
        <v>753.8</v>
      </c>
      <c r="C11">
        <v>1160.55</v>
      </c>
      <c r="D11">
        <v>661.45</v>
      </c>
      <c r="E11">
        <v>1447.55</v>
      </c>
      <c r="F11">
        <v>759.75</v>
      </c>
      <c r="G11">
        <v>1021.35</v>
      </c>
      <c r="H11">
        <v>1720.25</v>
      </c>
      <c r="I11">
        <v>178</v>
      </c>
      <c r="J11">
        <v>1498.05</v>
      </c>
      <c r="K11">
        <v>630.85</v>
      </c>
      <c r="L11">
        <v>419.25</v>
      </c>
      <c r="M11">
        <v>2022.2</v>
      </c>
      <c r="N11">
        <v>979.95</v>
      </c>
      <c r="O11">
        <v>79.2</v>
      </c>
      <c r="P11">
        <v>2990.85</v>
      </c>
      <c r="Q11">
        <v>2153.85</v>
      </c>
      <c r="R11">
        <v>804.55</v>
      </c>
      <c r="S11">
        <v>6776.65</v>
      </c>
      <c r="T11">
        <v>27530.6</v>
      </c>
      <c r="U11">
        <v>340.6</v>
      </c>
      <c r="V11">
        <v>41814.949999999997</v>
      </c>
      <c r="W11">
        <v>4425.55</v>
      </c>
      <c r="X11">
        <v>1022.35</v>
      </c>
      <c r="Y11">
        <v>251</v>
      </c>
      <c r="Z11">
        <v>569.4</v>
      </c>
      <c r="AA11">
        <v>901.65</v>
      </c>
      <c r="AB11">
        <v>1732.1</v>
      </c>
      <c r="AC11">
        <v>564.04999999999995</v>
      </c>
      <c r="AD11">
        <v>202.75</v>
      </c>
      <c r="AE11">
        <v>1519.7</v>
      </c>
      <c r="AF11">
        <v>7274.7</v>
      </c>
      <c r="AG11">
        <v>1976.75</v>
      </c>
      <c r="AH11">
        <v>693.45</v>
      </c>
      <c r="AI11">
        <v>6016.15</v>
      </c>
      <c r="AJ11">
        <v>12116.6</v>
      </c>
      <c r="AK11">
        <v>2469.6</v>
      </c>
      <c r="AL11">
        <v>17676.75</v>
      </c>
      <c r="AM11">
        <v>729.2</v>
      </c>
      <c r="AN11">
        <v>1152.25</v>
      </c>
      <c r="AO11">
        <v>675.5</v>
      </c>
      <c r="AP11">
        <v>4405.8500000000004</v>
      </c>
      <c r="AQ11">
        <v>971.95</v>
      </c>
      <c r="AR11">
        <v>141.30000000000001</v>
      </c>
      <c r="AS11">
        <v>111.75</v>
      </c>
      <c r="AT11">
        <v>499.1</v>
      </c>
      <c r="AU11">
        <v>149.6</v>
      </c>
      <c r="AV11">
        <v>660.55</v>
      </c>
      <c r="AW11">
        <v>557.6</v>
      </c>
      <c r="AX11">
        <v>1501.25</v>
      </c>
      <c r="AY11">
        <v>703.6</v>
      </c>
      <c r="AZ11">
        <v>31.85</v>
      </c>
      <c r="BA11">
        <v>686.4</v>
      </c>
      <c r="BB11">
        <v>1007.65</v>
      </c>
      <c r="BC11">
        <v>698.6</v>
      </c>
      <c r="BD11">
        <v>5789.3</v>
      </c>
      <c r="BE11">
        <v>1244.05</v>
      </c>
      <c r="BF11">
        <v>69.900000000000006</v>
      </c>
      <c r="BG11">
        <v>530.1</v>
      </c>
      <c r="BH11">
        <v>214.65</v>
      </c>
      <c r="BI11">
        <v>1334.95</v>
      </c>
      <c r="BJ11">
        <v>146.6</v>
      </c>
      <c r="BK11">
        <v>684</v>
      </c>
      <c r="BL11">
        <v>1166.8499999999999</v>
      </c>
      <c r="BM11">
        <v>1116.9000000000001</v>
      </c>
      <c r="BN11">
        <v>4914.3999999999996</v>
      </c>
      <c r="BO11">
        <v>684</v>
      </c>
      <c r="BP11">
        <v>2110.9</v>
      </c>
      <c r="BQ11">
        <v>117.7</v>
      </c>
      <c r="BR11">
        <v>107.95</v>
      </c>
      <c r="BS11">
        <v>212.3</v>
      </c>
      <c r="BT11">
        <v>263.64999999999998</v>
      </c>
      <c r="BU11">
        <v>251.45</v>
      </c>
      <c r="BV11">
        <v>2162.8000000000002</v>
      </c>
      <c r="BW11">
        <v>1998.4</v>
      </c>
      <c r="BX11">
        <v>183.95</v>
      </c>
      <c r="BY11">
        <v>116.4</v>
      </c>
      <c r="BZ11">
        <v>232.3</v>
      </c>
      <c r="CA11">
        <v>1062.95</v>
      </c>
      <c r="CB11">
        <v>281.14999999999998</v>
      </c>
      <c r="CC11">
        <v>1396.25</v>
      </c>
      <c r="CD11">
        <v>3342.4</v>
      </c>
      <c r="CE11">
        <v>851.9</v>
      </c>
      <c r="CF11">
        <v>203.55</v>
      </c>
      <c r="CG11">
        <v>243.3</v>
      </c>
      <c r="CH11">
        <v>3345.25</v>
      </c>
      <c r="CI11">
        <v>1581.25</v>
      </c>
      <c r="CJ11">
        <v>984.4</v>
      </c>
      <c r="CK11">
        <v>525.04999999999995</v>
      </c>
      <c r="CL11">
        <v>9.9499999999999993</v>
      </c>
      <c r="CM11">
        <v>238.75</v>
      </c>
      <c r="CN11">
        <v>29518.25</v>
      </c>
      <c r="CO11">
        <v>1522.65</v>
      </c>
      <c r="CP11">
        <v>16.350000000000001</v>
      </c>
      <c r="CQ11">
        <v>52482.71</v>
      </c>
    </row>
    <row r="12" spans="1:95" x14ac:dyDescent="0.25">
      <c r="A12" s="15">
        <v>44378</v>
      </c>
      <c r="B12">
        <v>756.1</v>
      </c>
      <c r="C12">
        <v>1103.55</v>
      </c>
      <c r="D12">
        <v>640.35</v>
      </c>
      <c r="E12">
        <v>1427.8</v>
      </c>
      <c r="F12">
        <v>903</v>
      </c>
      <c r="G12">
        <v>1116.55</v>
      </c>
      <c r="H12">
        <v>1647.55</v>
      </c>
      <c r="I12">
        <v>184.7</v>
      </c>
      <c r="J12">
        <v>1425.8</v>
      </c>
      <c r="K12">
        <v>682.7</v>
      </c>
      <c r="L12">
        <v>431.7</v>
      </c>
      <c r="M12">
        <v>1953.95</v>
      </c>
      <c r="N12">
        <v>1174.05</v>
      </c>
      <c r="O12">
        <v>78.25</v>
      </c>
      <c r="P12">
        <v>2958.55</v>
      </c>
      <c r="Q12">
        <v>2277.9</v>
      </c>
      <c r="R12">
        <v>843.15</v>
      </c>
      <c r="S12">
        <v>7623.75</v>
      </c>
      <c r="T12">
        <v>28256.95</v>
      </c>
      <c r="U12">
        <v>411.05</v>
      </c>
      <c r="V12">
        <v>42724.75</v>
      </c>
      <c r="W12">
        <v>4300.95</v>
      </c>
      <c r="X12">
        <v>1059.3499999999999</v>
      </c>
      <c r="Y12">
        <v>249.25</v>
      </c>
      <c r="Z12">
        <v>542.04999999999995</v>
      </c>
      <c r="AA12">
        <v>1000.55</v>
      </c>
      <c r="AB12">
        <v>1714.5</v>
      </c>
      <c r="AC12">
        <v>619.79999999999995</v>
      </c>
      <c r="AD12">
        <v>205</v>
      </c>
      <c r="AE12">
        <v>1550.95</v>
      </c>
      <c r="AF12">
        <v>8660</v>
      </c>
      <c r="AG12">
        <v>1851.25</v>
      </c>
      <c r="AH12">
        <v>708.4</v>
      </c>
      <c r="AI12">
        <v>6228.9</v>
      </c>
      <c r="AJ12">
        <v>14221.3</v>
      </c>
      <c r="AK12">
        <v>2334.0500000000002</v>
      </c>
      <c r="AL12">
        <v>17702.75</v>
      </c>
      <c r="AM12">
        <v>761.55</v>
      </c>
      <c r="AN12">
        <v>1149.8</v>
      </c>
      <c r="AO12">
        <v>774</v>
      </c>
      <c r="AP12">
        <v>4904.6499999999996</v>
      </c>
      <c r="AQ12">
        <v>920.3</v>
      </c>
      <c r="AR12">
        <v>145.75</v>
      </c>
      <c r="AS12">
        <v>111.25</v>
      </c>
      <c r="AT12">
        <v>561.70000000000005</v>
      </c>
      <c r="AU12">
        <v>139.55000000000001</v>
      </c>
      <c r="AV12">
        <v>715.6</v>
      </c>
      <c r="AW12">
        <v>558.04999999999995</v>
      </c>
      <c r="AX12">
        <v>1601.4</v>
      </c>
      <c r="AY12">
        <v>674.65</v>
      </c>
      <c r="AZ12">
        <v>28.35</v>
      </c>
      <c r="BA12">
        <v>664.1</v>
      </c>
      <c r="BB12">
        <v>1099.7</v>
      </c>
      <c r="BC12">
        <v>644.29999999999995</v>
      </c>
      <c r="BD12">
        <v>5463.65</v>
      </c>
      <c r="BE12">
        <v>1249.3</v>
      </c>
      <c r="BF12">
        <v>79.5</v>
      </c>
      <c r="BG12">
        <v>579.35</v>
      </c>
      <c r="BH12">
        <v>202.85</v>
      </c>
      <c r="BI12">
        <v>1401.5</v>
      </c>
      <c r="BJ12">
        <v>143.25</v>
      </c>
      <c r="BK12">
        <v>737.25</v>
      </c>
      <c r="BL12">
        <v>1433.75</v>
      </c>
      <c r="BM12">
        <v>888.2</v>
      </c>
      <c r="BN12">
        <v>5216.3</v>
      </c>
      <c r="BO12">
        <v>737.25</v>
      </c>
      <c r="BP12">
        <v>2035.4</v>
      </c>
      <c r="BQ12">
        <v>115.25</v>
      </c>
      <c r="BR12">
        <v>103.2</v>
      </c>
      <c r="BS12">
        <v>260.89999999999998</v>
      </c>
      <c r="BT12">
        <v>261.05</v>
      </c>
      <c r="BU12">
        <v>259.3</v>
      </c>
      <c r="BV12">
        <v>2099.75</v>
      </c>
      <c r="BW12">
        <v>2083.6</v>
      </c>
      <c r="BX12">
        <v>176.9</v>
      </c>
      <c r="BY12">
        <v>118.2</v>
      </c>
      <c r="BZ12">
        <v>171.05</v>
      </c>
      <c r="CA12">
        <v>903.75</v>
      </c>
      <c r="CB12">
        <v>337.75</v>
      </c>
      <c r="CC12">
        <v>1602.2</v>
      </c>
      <c r="CD12">
        <v>3500.55</v>
      </c>
      <c r="CE12">
        <v>924.45</v>
      </c>
      <c r="CF12">
        <v>197.75</v>
      </c>
      <c r="CG12">
        <v>259.5</v>
      </c>
      <c r="CH12">
        <v>3167.5</v>
      </c>
      <c r="CI12">
        <v>1610.25</v>
      </c>
      <c r="CJ12">
        <v>1025.45</v>
      </c>
      <c r="CK12">
        <v>561.9</v>
      </c>
      <c r="CL12">
        <v>8.27</v>
      </c>
      <c r="CM12">
        <v>222.15</v>
      </c>
      <c r="CN12">
        <v>31504</v>
      </c>
      <c r="CO12">
        <v>1885.1</v>
      </c>
      <c r="CP12">
        <v>20.65</v>
      </c>
      <c r="CQ12">
        <v>52586.84</v>
      </c>
    </row>
    <row r="13" spans="1:95" x14ac:dyDescent="0.25">
      <c r="A13" s="15">
        <v>44409</v>
      </c>
      <c r="B13">
        <v>864.65</v>
      </c>
      <c r="C13">
        <v>1056.8499999999999</v>
      </c>
      <c r="D13">
        <v>714.95</v>
      </c>
      <c r="E13">
        <v>1474.7</v>
      </c>
      <c r="F13">
        <v>874.5</v>
      </c>
      <c r="G13">
        <v>1375.7</v>
      </c>
      <c r="H13">
        <v>1907.3</v>
      </c>
      <c r="I13">
        <v>186.7</v>
      </c>
      <c r="J13">
        <v>1581.5</v>
      </c>
      <c r="K13">
        <v>718.85</v>
      </c>
      <c r="L13">
        <v>426</v>
      </c>
      <c r="M13">
        <v>2272.9</v>
      </c>
      <c r="N13">
        <v>1268.25</v>
      </c>
      <c r="O13">
        <v>85.35</v>
      </c>
      <c r="P13">
        <v>3200.75</v>
      </c>
      <c r="Q13">
        <v>2280.3000000000002</v>
      </c>
      <c r="R13">
        <v>820</v>
      </c>
      <c r="S13">
        <v>7833.95</v>
      </c>
      <c r="T13">
        <v>28295.75</v>
      </c>
      <c r="U13">
        <v>421.4</v>
      </c>
      <c r="V13">
        <v>39603.25</v>
      </c>
      <c r="W13">
        <v>4156.8</v>
      </c>
      <c r="X13">
        <v>995.3</v>
      </c>
      <c r="Y13">
        <v>218.9</v>
      </c>
      <c r="Z13">
        <v>478.55</v>
      </c>
      <c r="AA13">
        <v>974.4</v>
      </c>
      <c r="AB13">
        <v>1921.25</v>
      </c>
      <c r="AC13">
        <v>586.04999999999995</v>
      </c>
      <c r="AD13">
        <v>211.25</v>
      </c>
      <c r="AE13">
        <v>1500.35</v>
      </c>
      <c r="AF13">
        <v>10140.65</v>
      </c>
      <c r="AG13">
        <v>2068.65</v>
      </c>
      <c r="AH13">
        <v>762</v>
      </c>
      <c r="AI13">
        <v>7519.95</v>
      </c>
      <c r="AJ13">
        <v>17134.2</v>
      </c>
      <c r="AK13">
        <v>2723.25</v>
      </c>
      <c r="AL13">
        <v>19458.099999999999</v>
      </c>
      <c r="AM13">
        <v>843.3</v>
      </c>
      <c r="AN13">
        <v>1191.5999999999999</v>
      </c>
      <c r="AO13">
        <v>794.15</v>
      </c>
      <c r="AP13">
        <v>5171.8</v>
      </c>
      <c r="AQ13">
        <v>947.2</v>
      </c>
      <c r="AR13">
        <v>140.44999999999999</v>
      </c>
      <c r="AS13">
        <v>102.65</v>
      </c>
      <c r="AT13">
        <v>550</v>
      </c>
      <c r="AU13">
        <v>146.05000000000001</v>
      </c>
      <c r="AV13">
        <v>722.7</v>
      </c>
      <c r="AW13">
        <v>546.45000000000005</v>
      </c>
      <c r="AX13">
        <v>1671.4</v>
      </c>
      <c r="AY13">
        <v>747.7</v>
      </c>
      <c r="AZ13">
        <v>29.05</v>
      </c>
      <c r="BA13">
        <v>717.7</v>
      </c>
      <c r="BB13">
        <v>1191.7</v>
      </c>
      <c r="BC13">
        <v>679.7</v>
      </c>
      <c r="BD13">
        <v>5859.6</v>
      </c>
      <c r="BE13">
        <v>1289.9000000000001</v>
      </c>
      <c r="BF13">
        <v>93</v>
      </c>
      <c r="BG13">
        <v>482.2</v>
      </c>
      <c r="BH13">
        <v>171.75</v>
      </c>
      <c r="BI13">
        <v>1328.8</v>
      </c>
      <c r="BJ13">
        <v>145.80000000000001</v>
      </c>
      <c r="BK13">
        <v>687.5</v>
      </c>
      <c r="BL13">
        <v>1450.05</v>
      </c>
      <c r="BM13">
        <v>1066.8499999999999</v>
      </c>
      <c r="BN13">
        <v>6188.15</v>
      </c>
      <c r="BO13">
        <v>687.5</v>
      </c>
      <c r="BP13">
        <v>2259.3000000000002</v>
      </c>
      <c r="BQ13">
        <v>120.5</v>
      </c>
      <c r="BR13">
        <v>110.8</v>
      </c>
      <c r="BS13">
        <v>244.35</v>
      </c>
      <c r="BT13">
        <v>232.35</v>
      </c>
      <c r="BU13">
        <v>226.1</v>
      </c>
      <c r="BV13">
        <v>2182.15</v>
      </c>
      <c r="BW13">
        <v>2042</v>
      </c>
      <c r="BX13">
        <v>167.9</v>
      </c>
      <c r="BY13">
        <v>115.95</v>
      </c>
      <c r="BZ13">
        <v>175.65</v>
      </c>
      <c r="CA13">
        <v>1580.1</v>
      </c>
      <c r="CB13">
        <v>320.45</v>
      </c>
      <c r="CC13">
        <v>1488.9</v>
      </c>
      <c r="CD13">
        <v>3955.3</v>
      </c>
      <c r="CE13">
        <v>1006.9</v>
      </c>
      <c r="CF13">
        <v>188.85</v>
      </c>
      <c r="CG13">
        <v>237.05</v>
      </c>
      <c r="CH13">
        <v>3786.55</v>
      </c>
      <c r="CI13">
        <v>1704.15</v>
      </c>
      <c r="CJ13">
        <v>1181.45</v>
      </c>
      <c r="CK13">
        <v>663.7</v>
      </c>
      <c r="CL13">
        <v>6.11</v>
      </c>
      <c r="CM13">
        <v>215.15</v>
      </c>
      <c r="CN13">
        <v>31530.5</v>
      </c>
      <c r="CO13">
        <v>1770.7</v>
      </c>
      <c r="CP13">
        <v>20.6</v>
      </c>
      <c r="CQ13">
        <v>57552.39</v>
      </c>
    </row>
    <row r="14" spans="1:95" x14ac:dyDescent="0.25">
      <c r="A14" s="15">
        <v>44440</v>
      </c>
      <c r="B14">
        <v>813.55</v>
      </c>
      <c r="C14">
        <v>1057.4000000000001</v>
      </c>
      <c r="D14">
        <v>853.05</v>
      </c>
      <c r="E14">
        <v>1570.95</v>
      </c>
      <c r="F14">
        <v>881.55</v>
      </c>
      <c r="G14">
        <v>1354.35</v>
      </c>
      <c r="H14">
        <v>2022.05</v>
      </c>
      <c r="I14">
        <v>202.65</v>
      </c>
      <c r="J14">
        <v>1595.5</v>
      </c>
      <c r="K14">
        <v>700.8</v>
      </c>
      <c r="L14">
        <v>453.05</v>
      </c>
      <c r="M14">
        <v>2127.5500000000002</v>
      </c>
      <c r="N14">
        <v>1373.15</v>
      </c>
      <c r="O14">
        <v>123.15</v>
      </c>
      <c r="P14">
        <v>3244.4</v>
      </c>
      <c r="Q14">
        <v>2381.75</v>
      </c>
      <c r="R14">
        <v>809.15</v>
      </c>
      <c r="S14">
        <v>7395.35</v>
      </c>
      <c r="T14">
        <v>28925.55</v>
      </c>
      <c r="U14">
        <v>400.75</v>
      </c>
      <c r="V14">
        <v>45686.9</v>
      </c>
      <c r="W14">
        <v>4609.75</v>
      </c>
      <c r="X14">
        <v>1219.0999999999999</v>
      </c>
      <c r="Y14">
        <v>232.05</v>
      </c>
      <c r="Z14">
        <v>540.79999999999995</v>
      </c>
      <c r="AA14">
        <v>1024.75</v>
      </c>
      <c r="AB14">
        <v>2159.85</v>
      </c>
      <c r="AC14">
        <v>586.54999999999995</v>
      </c>
      <c r="AD14">
        <v>235.95</v>
      </c>
      <c r="AE14">
        <v>1668.6</v>
      </c>
      <c r="AF14">
        <v>11285.7</v>
      </c>
      <c r="AG14">
        <v>2392.4499999999998</v>
      </c>
      <c r="AH14">
        <v>924.9</v>
      </c>
      <c r="AI14">
        <v>7670.7</v>
      </c>
      <c r="AJ14">
        <v>17788.5</v>
      </c>
      <c r="AK14">
        <v>2700.45</v>
      </c>
      <c r="AL14">
        <v>19450.75</v>
      </c>
      <c r="AM14">
        <v>901.25</v>
      </c>
      <c r="AN14">
        <v>1141.9000000000001</v>
      </c>
      <c r="AO14">
        <v>818.2</v>
      </c>
      <c r="AP14">
        <v>4798.8</v>
      </c>
      <c r="AQ14">
        <v>984.1</v>
      </c>
      <c r="AR14">
        <v>181.3</v>
      </c>
      <c r="AS14">
        <v>128.9</v>
      </c>
      <c r="AT14">
        <v>566.79999999999995</v>
      </c>
      <c r="AU14">
        <v>158.94999999999999</v>
      </c>
      <c r="AV14">
        <v>637.29999999999995</v>
      </c>
      <c r="AW14">
        <v>532.85</v>
      </c>
      <c r="AX14">
        <v>1703.15</v>
      </c>
      <c r="AY14">
        <v>737.65</v>
      </c>
      <c r="AZ14">
        <v>38.35</v>
      </c>
      <c r="BA14">
        <v>722.6</v>
      </c>
      <c r="BB14">
        <v>1214.75</v>
      </c>
      <c r="BC14">
        <v>704.9</v>
      </c>
      <c r="BD14">
        <v>6505.65</v>
      </c>
      <c r="BE14">
        <v>1372.4</v>
      </c>
      <c r="BF14">
        <v>97.4</v>
      </c>
      <c r="BG14">
        <v>505.5</v>
      </c>
      <c r="BH14">
        <v>302.95</v>
      </c>
      <c r="BI14">
        <v>1598.4</v>
      </c>
      <c r="BJ14">
        <v>185.2</v>
      </c>
      <c r="BK14">
        <v>668.6</v>
      </c>
      <c r="BL14">
        <v>1288.55</v>
      </c>
      <c r="BM14">
        <v>1147.25</v>
      </c>
      <c r="BN14">
        <v>6431.5</v>
      </c>
      <c r="BO14">
        <v>668.6</v>
      </c>
      <c r="BP14">
        <v>2517</v>
      </c>
      <c r="BQ14">
        <v>144.5</v>
      </c>
      <c r="BR14">
        <v>125.4</v>
      </c>
      <c r="BS14">
        <v>229.3</v>
      </c>
      <c r="BT14">
        <v>264.89999999999998</v>
      </c>
      <c r="BU14">
        <v>231.45</v>
      </c>
      <c r="BV14">
        <v>2335.65</v>
      </c>
      <c r="BW14">
        <v>2160.5</v>
      </c>
      <c r="BX14">
        <v>208.65</v>
      </c>
      <c r="BY14">
        <v>141.85</v>
      </c>
      <c r="BZ14">
        <v>189.9</v>
      </c>
      <c r="CA14">
        <v>1552.35</v>
      </c>
      <c r="CB14">
        <v>417.25</v>
      </c>
      <c r="CC14">
        <v>2311.15</v>
      </c>
      <c r="CD14">
        <v>4243.8500000000004</v>
      </c>
      <c r="CE14">
        <v>1024.8499999999999</v>
      </c>
      <c r="CF14">
        <v>193.5</v>
      </c>
      <c r="CG14">
        <v>251</v>
      </c>
      <c r="CH14">
        <v>3774.5</v>
      </c>
      <c r="CI14">
        <v>1675.4</v>
      </c>
      <c r="CJ14">
        <v>1279</v>
      </c>
      <c r="CK14">
        <v>688.15</v>
      </c>
      <c r="CL14">
        <v>11.9</v>
      </c>
      <c r="CM14">
        <v>308.7</v>
      </c>
      <c r="CN14">
        <v>31697.7</v>
      </c>
      <c r="CO14">
        <v>425.35</v>
      </c>
      <c r="CP14">
        <v>28</v>
      </c>
      <c r="CQ14">
        <v>59126.36</v>
      </c>
    </row>
    <row r="15" spans="1:95" x14ac:dyDescent="0.25">
      <c r="A15" s="15">
        <v>44470</v>
      </c>
      <c r="B15">
        <v>809.15</v>
      </c>
      <c r="C15">
        <v>929.1</v>
      </c>
      <c r="D15">
        <v>948.15</v>
      </c>
      <c r="E15">
        <v>1657.95</v>
      </c>
      <c r="F15">
        <v>1118.55</v>
      </c>
      <c r="G15">
        <v>1307.25</v>
      </c>
      <c r="H15">
        <v>2173.1999999999998</v>
      </c>
      <c r="I15">
        <v>206.9</v>
      </c>
      <c r="J15">
        <v>1582.35</v>
      </c>
      <c r="K15">
        <v>802.3</v>
      </c>
      <c r="L15">
        <v>502.4</v>
      </c>
      <c r="M15">
        <v>2184.4</v>
      </c>
      <c r="N15">
        <v>1263.1500000000001</v>
      </c>
      <c r="O15">
        <v>145.44999999999999</v>
      </c>
      <c r="P15">
        <v>3100.1</v>
      </c>
      <c r="Q15">
        <v>2313.65</v>
      </c>
      <c r="R15">
        <v>741.1</v>
      </c>
      <c r="S15">
        <v>7632.75</v>
      </c>
      <c r="T15">
        <v>28659.4</v>
      </c>
      <c r="U15">
        <v>404.65</v>
      </c>
      <c r="V15">
        <v>41975.8</v>
      </c>
      <c r="W15">
        <v>4998.6000000000004</v>
      </c>
      <c r="X15">
        <v>1204.5</v>
      </c>
      <c r="Y15">
        <v>238.5</v>
      </c>
      <c r="Z15">
        <v>564.65</v>
      </c>
      <c r="AA15">
        <v>945.4</v>
      </c>
      <c r="AB15">
        <v>2385.35</v>
      </c>
      <c r="AC15">
        <v>637.75</v>
      </c>
      <c r="AD15">
        <v>223.3</v>
      </c>
      <c r="AE15">
        <v>1720.5</v>
      </c>
      <c r="AF15">
        <v>2117.5500000000002</v>
      </c>
      <c r="AG15">
        <v>2262.0500000000002</v>
      </c>
      <c r="AH15">
        <v>914.05</v>
      </c>
      <c r="AI15">
        <v>7402.35</v>
      </c>
      <c r="AJ15">
        <v>17830.900000000001</v>
      </c>
      <c r="AK15">
        <v>2393.9499999999998</v>
      </c>
      <c r="AL15">
        <v>19002</v>
      </c>
      <c r="AM15">
        <v>850.85</v>
      </c>
      <c r="AN15">
        <v>1329.6</v>
      </c>
      <c r="AO15">
        <v>794.4</v>
      </c>
      <c r="AP15">
        <v>5153.55</v>
      </c>
      <c r="AQ15">
        <v>906.5</v>
      </c>
      <c r="AR15">
        <v>196.6</v>
      </c>
      <c r="AS15">
        <v>138.5</v>
      </c>
      <c r="AT15">
        <v>580.79999999999995</v>
      </c>
      <c r="AU15">
        <v>148.94999999999999</v>
      </c>
      <c r="AV15">
        <v>622.29999999999995</v>
      </c>
      <c r="AW15">
        <v>473.25</v>
      </c>
      <c r="AX15">
        <v>1766.8</v>
      </c>
      <c r="AY15">
        <v>693.15</v>
      </c>
      <c r="AZ15">
        <v>40.6</v>
      </c>
      <c r="BA15">
        <v>680.4</v>
      </c>
      <c r="BB15">
        <v>1145.7</v>
      </c>
      <c r="BC15">
        <v>654.65</v>
      </c>
      <c r="BD15">
        <v>6634.8</v>
      </c>
      <c r="BE15">
        <v>1620.7</v>
      </c>
      <c r="BF15">
        <v>94.25</v>
      </c>
      <c r="BG15">
        <v>560.85</v>
      </c>
      <c r="BH15">
        <v>300.95</v>
      </c>
      <c r="BI15">
        <v>1677.95</v>
      </c>
      <c r="BJ15">
        <v>164.45</v>
      </c>
      <c r="BK15">
        <v>668.9</v>
      </c>
      <c r="BL15">
        <v>1316.65</v>
      </c>
      <c r="BM15">
        <v>1146.3499999999999</v>
      </c>
      <c r="BN15">
        <v>6082.9</v>
      </c>
      <c r="BO15">
        <v>668.9</v>
      </c>
      <c r="BP15">
        <v>2537.6</v>
      </c>
      <c r="BQ15">
        <v>148.94999999999999</v>
      </c>
      <c r="BR15">
        <v>128.05000000000001</v>
      </c>
      <c r="BS15">
        <v>225.55</v>
      </c>
      <c r="BT15">
        <v>249.95</v>
      </c>
      <c r="BU15">
        <v>230.2</v>
      </c>
      <c r="BV15">
        <v>2339.4499999999998</v>
      </c>
      <c r="BW15">
        <v>2186.25</v>
      </c>
      <c r="BX15">
        <v>220.3</v>
      </c>
      <c r="BY15">
        <v>132.69999999999999</v>
      </c>
      <c r="BZ15">
        <v>185.05</v>
      </c>
      <c r="CA15">
        <v>1786.85</v>
      </c>
      <c r="CB15">
        <v>398.6</v>
      </c>
      <c r="CC15">
        <v>2248.75</v>
      </c>
      <c r="CD15">
        <v>4632.05</v>
      </c>
      <c r="CE15">
        <v>1002.5</v>
      </c>
      <c r="CF15">
        <v>219.25</v>
      </c>
      <c r="CG15">
        <v>257.25</v>
      </c>
      <c r="CH15">
        <v>3398.8</v>
      </c>
      <c r="CI15">
        <v>1668.6</v>
      </c>
      <c r="CJ15">
        <v>1144.3499999999999</v>
      </c>
      <c r="CK15">
        <v>686.25</v>
      </c>
      <c r="CL15">
        <v>9.5500000000000007</v>
      </c>
      <c r="CM15">
        <v>271.75</v>
      </c>
      <c r="CN15">
        <v>37648.949999999997</v>
      </c>
      <c r="CO15">
        <v>449.15</v>
      </c>
      <c r="CP15">
        <v>37.950000000000003</v>
      </c>
      <c r="CQ15">
        <v>59306.93</v>
      </c>
    </row>
    <row r="16" spans="1:95" x14ac:dyDescent="0.25">
      <c r="A16" s="15">
        <v>44501</v>
      </c>
      <c r="B16">
        <v>778.8</v>
      </c>
      <c r="C16">
        <v>917.4</v>
      </c>
      <c r="D16">
        <v>883.1</v>
      </c>
      <c r="E16">
        <v>1504.25</v>
      </c>
      <c r="F16">
        <v>1121.45</v>
      </c>
      <c r="G16">
        <v>1275.5</v>
      </c>
      <c r="H16">
        <v>1907</v>
      </c>
      <c r="I16">
        <v>203.45</v>
      </c>
      <c r="J16">
        <v>1493.6</v>
      </c>
      <c r="K16">
        <v>714.3</v>
      </c>
      <c r="L16">
        <v>460.6</v>
      </c>
      <c r="M16">
        <v>2152.1999999999998</v>
      </c>
      <c r="N16">
        <v>1363.35</v>
      </c>
      <c r="O16">
        <v>148.35</v>
      </c>
      <c r="P16">
        <v>3144.4</v>
      </c>
      <c r="Q16">
        <v>2204.9499999999998</v>
      </c>
      <c r="R16">
        <v>754.2</v>
      </c>
      <c r="S16">
        <v>7434.4</v>
      </c>
      <c r="T16">
        <v>26106</v>
      </c>
      <c r="U16">
        <v>374.35</v>
      </c>
      <c r="V16">
        <v>38824</v>
      </c>
      <c r="W16">
        <v>5096.55</v>
      </c>
      <c r="X16">
        <v>1201.3499999999999</v>
      </c>
      <c r="Y16">
        <v>207.9</v>
      </c>
      <c r="Z16">
        <v>489.55</v>
      </c>
      <c r="AA16">
        <v>1022.85</v>
      </c>
      <c r="AB16">
        <v>2374.9</v>
      </c>
      <c r="AC16">
        <v>766.95</v>
      </c>
      <c r="AD16">
        <v>221.3</v>
      </c>
      <c r="AE16">
        <v>1662.45</v>
      </c>
      <c r="AF16">
        <v>2017.4</v>
      </c>
      <c r="AG16">
        <v>2304.65</v>
      </c>
      <c r="AH16">
        <v>1108.5999999999999</v>
      </c>
      <c r="AI16">
        <v>6991.65</v>
      </c>
      <c r="AJ16">
        <v>17233.25</v>
      </c>
      <c r="AK16">
        <v>2318.4499999999998</v>
      </c>
      <c r="AL16">
        <v>19159.099999999999</v>
      </c>
      <c r="AM16">
        <v>893.25</v>
      </c>
      <c r="AN16">
        <v>1293.1500000000001</v>
      </c>
      <c r="AO16">
        <v>753.95</v>
      </c>
      <c r="AP16">
        <v>4880.7</v>
      </c>
      <c r="AQ16">
        <v>971.3</v>
      </c>
      <c r="AR16">
        <v>180.4</v>
      </c>
      <c r="AS16">
        <v>120.2</v>
      </c>
      <c r="AT16">
        <v>547.54999999999995</v>
      </c>
      <c r="AU16">
        <v>130.30000000000001</v>
      </c>
      <c r="AV16">
        <v>669.65</v>
      </c>
      <c r="AW16">
        <v>484.1</v>
      </c>
      <c r="AX16">
        <v>1763.9</v>
      </c>
      <c r="AY16">
        <v>684.25</v>
      </c>
      <c r="AZ16">
        <v>37.549999999999997</v>
      </c>
      <c r="BA16">
        <v>677.65</v>
      </c>
      <c r="BB16">
        <v>1160.9000000000001</v>
      </c>
      <c r="BC16">
        <v>619.9</v>
      </c>
      <c r="BD16">
        <v>6579.6</v>
      </c>
      <c r="BE16">
        <v>1662.05</v>
      </c>
      <c r="BF16">
        <v>86.35</v>
      </c>
      <c r="BG16">
        <v>521.25</v>
      </c>
      <c r="BH16">
        <v>324.35000000000002</v>
      </c>
      <c r="BI16">
        <v>1372.95</v>
      </c>
      <c r="BJ16">
        <v>151.94999999999999</v>
      </c>
      <c r="BK16">
        <v>608.4</v>
      </c>
      <c r="BL16">
        <v>1071.5999999999999</v>
      </c>
      <c r="BM16">
        <v>1291.2</v>
      </c>
      <c r="BN16">
        <v>5809.65</v>
      </c>
      <c r="BO16">
        <v>608.4</v>
      </c>
      <c r="BP16">
        <v>2406.75</v>
      </c>
      <c r="BQ16">
        <v>142.15</v>
      </c>
      <c r="BR16">
        <v>119.05</v>
      </c>
      <c r="BS16">
        <v>208.1</v>
      </c>
      <c r="BT16">
        <v>246.4</v>
      </c>
      <c r="BU16">
        <v>224.75</v>
      </c>
      <c r="BV16">
        <v>2169.5500000000002</v>
      </c>
      <c r="BW16">
        <v>2196.4</v>
      </c>
      <c r="BX16">
        <v>210.6</v>
      </c>
      <c r="BY16">
        <v>127.3</v>
      </c>
      <c r="BZ16">
        <v>206.8</v>
      </c>
      <c r="CA16">
        <v>1807.75</v>
      </c>
      <c r="CB16">
        <v>375.05</v>
      </c>
      <c r="CC16">
        <v>2002.35</v>
      </c>
      <c r="CD16">
        <v>4706.75</v>
      </c>
      <c r="CE16">
        <v>1014.45</v>
      </c>
      <c r="CF16">
        <v>220.35</v>
      </c>
      <c r="CG16">
        <v>258.7</v>
      </c>
      <c r="CH16">
        <v>3532</v>
      </c>
      <c r="CI16">
        <v>1714.45</v>
      </c>
      <c r="CJ16">
        <v>1139.3</v>
      </c>
      <c r="CK16">
        <v>728.75</v>
      </c>
      <c r="CL16">
        <v>11.07</v>
      </c>
      <c r="CM16">
        <v>284.3</v>
      </c>
      <c r="CN16">
        <v>38450.35</v>
      </c>
      <c r="CO16">
        <v>530.45000000000005</v>
      </c>
      <c r="CP16">
        <v>52</v>
      </c>
      <c r="CQ16">
        <v>57064.87</v>
      </c>
    </row>
    <row r="17" spans="1:95" x14ac:dyDescent="0.25">
      <c r="A17" s="15">
        <v>44531</v>
      </c>
      <c r="B17">
        <v>743.4</v>
      </c>
      <c r="C17">
        <v>851.8</v>
      </c>
      <c r="D17">
        <v>897.8</v>
      </c>
      <c r="E17">
        <v>1582.75</v>
      </c>
      <c r="F17">
        <v>1235.55</v>
      </c>
      <c r="G17">
        <v>1211.9000000000001</v>
      </c>
      <c r="H17">
        <v>2016.15</v>
      </c>
      <c r="I17">
        <v>209.9</v>
      </c>
      <c r="J17">
        <v>1479.8</v>
      </c>
      <c r="K17">
        <v>740.25</v>
      </c>
      <c r="L17">
        <v>460.45</v>
      </c>
      <c r="M17">
        <v>2362.9</v>
      </c>
      <c r="N17">
        <v>1397.2</v>
      </c>
      <c r="O17">
        <v>194.35</v>
      </c>
      <c r="P17">
        <v>3381.95</v>
      </c>
      <c r="Q17">
        <v>2462.65</v>
      </c>
      <c r="R17">
        <v>771.55</v>
      </c>
      <c r="S17">
        <v>7591.95</v>
      </c>
      <c r="T17">
        <v>27009.65</v>
      </c>
      <c r="U17">
        <v>377.55</v>
      </c>
      <c r="V17">
        <v>42148.15</v>
      </c>
      <c r="W17">
        <v>5514.5</v>
      </c>
      <c r="X17">
        <v>1219.3499999999999</v>
      </c>
      <c r="Y17">
        <v>211</v>
      </c>
      <c r="Z17">
        <v>512.6</v>
      </c>
      <c r="AA17">
        <v>1037.5</v>
      </c>
      <c r="AB17">
        <v>2524.35</v>
      </c>
      <c r="AC17">
        <v>737.55</v>
      </c>
      <c r="AD17">
        <v>218</v>
      </c>
      <c r="AE17">
        <v>1622.25</v>
      </c>
      <c r="AF17">
        <v>2420.5500000000002</v>
      </c>
      <c r="AG17">
        <v>2463.75</v>
      </c>
      <c r="AH17">
        <v>1168.3499999999999</v>
      </c>
      <c r="AI17">
        <v>6976.9</v>
      </c>
      <c r="AJ17">
        <v>16390.2</v>
      </c>
      <c r="AK17">
        <v>2359.75</v>
      </c>
      <c r="AL17">
        <v>19708.55</v>
      </c>
      <c r="AM17">
        <v>886.55</v>
      </c>
      <c r="AN17">
        <v>1309.25</v>
      </c>
      <c r="AO17">
        <v>845.4</v>
      </c>
      <c r="AP17">
        <v>4678.1000000000004</v>
      </c>
      <c r="AQ17">
        <v>944.3</v>
      </c>
      <c r="AR17">
        <v>180.6</v>
      </c>
      <c r="AS17">
        <v>124.55</v>
      </c>
      <c r="AT17">
        <v>562.54999999999995</v>
      </c>
      <c r="AU17">
        <v>129.19999999999999</v>
      </c>
      <c r="AV17">
        <v>635.35</v>
      </c>
      <c r="AW17">
        <v>470.3</v>
      </c>
      <c r="AX17">
        <v>1895</v>
      </c>
      <c r="AY17">
        <v>730.35</v>
      </c>
      <c r="AZ17">
        <v>45.75</v>
      </c>
      <c r="BA17">
        <v>648.79999999999995</v>
      </c>
      <c r="BB17">
        <v>1196.25</v>
      </c>
      <c r="BC17">
        <v>614.45000000000005</v>
      </c>
      <c r="BD17">
        <v>6336.85</v>
      </c>
      <c r="BE17">
        <v>1915.4</v>
      </c>
      <c r="BF17">
        <v>93</v>
      </c>
      <c r="BG17">
        <v>500.15</v>
      </c>
      <c r="BH17">
        <v>320.89999999999998</v>
      </c>
      <c r="BI17">
        <v>1298.3499999999999</v>
      </c>
      <c r="BJ17">
        <v>146.05000000000001</v>
      </c>
      <c r="BK17">
        <v>655.9</v>
      </c>
      <c r="BL17">
        <v>1111.5</v>
      </c>
      <c r="BM17">
        <v>1327.75</v>
      </c>
      <c r="BN17">
        <v>5575.1</v>
      </c>
      <c r="BO17">
        <v>655.9</v>
      </c>
      <c r="BP17">
        <v>2368.15</v>
      </c>
      <c r="BQ17">
        <v>142.35</v>
      </c>
      <c r="BR17">
        <v>111.55</v>
      </c>
      <c r="BS17">
        <v>205.05</v>
      </c>
      <c r="BT17">
        <v>235.1</v>
      </c>
      <c r="BU17">
        <v>218</v>
      </c>
      <c r="BV17">
        <v>2227.15</v>
      </c>
      <c r="BW17">
        <v>2284.5500000000002</v>
      </c>
      <c r="BX17">
        <v>206.85</v>
      </c>
      <c r="BY17">
        <v>124.4</v>
      </c>
      <c r="BZ17">
        <v>204.35</v>
      </c>
      <c r="CA17">
        <v>1732.85</v>
      </c>
      <c r="CB17">
        <v>390.4</v>
      </c>
      <c r="CC17">
        <v>1872.85</v>
      </c>
      <c r="CD17">
        <v>4669.7</v>
      </c>
      <c r="CE17">
        <v>1064.95</v>
      </c>
      <c r="CF17">
        <v>223.05</v>
      </c>
      <c r="CG17">
        <v>278.89999999999998</v>
      </c>
      <c r="CH17">
        <v>3736.85</v>
      </c>
      <c r="CI17">
        <v>1889.65</v>
      </c>
      <c r="CJ17">
        <v>1318.4</v>
      </c>
      <c r="CK17">
        <v>683.85</v>
      </c>
      <c r="CL17">
        <v>15.37</v>
      </c>
      <c r="CM17">
        <v>248.05</v>
      </c>
      <c r="CN17">
        <v>40429.65</v>
      </c>
      <c r="CO17">
        <v>669.15</v>
      </c>
      <c r="CP17">
        <v>53.35</v>
      </c>
      <c r="CQ17">
        <v>58253.82</v>
      </c>
    </row>
    <row r="18" spans="1:95" x14ac:dyDescent="0.25">
      <c r="A18" s="15">
        <v>44562</v>
      </c>
      <c r="B18">
        <v>728.4</v>
      </c>
      <c r="C18">
        <v>841.5</v>
      </c>
      <c r="D18">
        <v>865.35</v>
      </c>
      <c r="E18">
        <v>1620</v>
      </c>
      <c r="F18">
        <v>1076.55</v>
      </c>
      <c r="G18">
        <v>1445.9</v>
      </c>
      <c r="H18">
        <v>1855.25</v>
      </c>
      <c r="I18">
        <v>209.7</v>
      </c>
      <c r="J18">
        <v>1485.55</v>
      </c>
      <c r="K18">
        <v>789.25</v>
      </c>
      <c r="L18">
        <v>538.35</v>
      </c>
      <c r="M18">
        <v>2323.5</v>
      </c>
      <c r="N18">
        <v>1183.5999999999999</v>
      </c>
      <c r="O18">
        <v>174.15</v>
      </c>
      <c r="P18">
        <v>3154.7</v>
      </c>
      <c r="Q18">
        <v>2457</v>
      </c>
      <c r="R18">
        <v>722.35</v>
      </c>
      <c r="S18">
        <v>7214.45</v>
      </c>
      <c r="T18">
        <v>24279.200000000001</v>
      </c>
      <c r="U18">
        <v>365.2</v>
      </c>
      <c r="V18">
        <v>42856.95</v>
      </c>
      <c r="W18">
        <v>4411.2</v>
      </c>
      <c r="X18">
        <v>1183.4000000000001</v>
      </c>
      <c r="Y18">
        <v>308.64999999999998</v>
      </c>
      <c r="Z18">
        <v>508.55</v>
      </c>
      <c r="AA18">
        <v>1047.2</v>
      </c>
      <c r="AB18">
        <v>2360.9</v>
      </c>
      <c r="AC18">
        <v>842.15</v>
      </c>
      <c r="AD18">
        <v>220.1</v>
      </c>
      <c r="AE18">
        <v>1727.5</v>
      </c>
      <c r="AF18">
        <v>2407.3000000000002</v>
      </c>
      <c r="AG18">
        <v>2523.4</v>
      </c>
      <c r="AH18">
        <v>1076.7</v>
      </c>
      <c r="AI18">
        <v>7002.15</v>
      </c>
      <c r="AJ18">
        <v>15689.85</v>
      </c>
      <c r="AK18">
        <v>2274.3000000000002</v>
      </c>
      <c r="AL18">
        <v>18527.650000000001</v>
      </c>
      <c r="AM18">
        <v>903.65</v>
      </c>
      <c r="AN18">
        <v>1231.55</v>
      </c>
      <c r="AO18">
        <v>834.15</v>
      </c>
      <c r="AP18">
        <v>4033.45</v>
      </c>
      <c r="AQ18">
        <v>944.75</v>
      </c>
      <c r="AR18">
        <v>215.4</v>
      </c>
      <c r="AS18">
        <v>140.44999999999999</v>
      </c>
      <c r="AT18">
        <v>499.95</v>
      </c>
      <c r="AU18">
        <v>144.19999999999999</v>
      </c>
      <c r="AV18">
        <v>672.5</v>
      </c>
      <c r="AW18">
        <v>393</v>
      </c>
      <c r="AX18">
        <v>1908.85</v>
      </c>
      <c r="AY18">
        <v>716.15</v>
      </c>
      <c r="AZ18">
        <v>42.1</v>
      </c>
      <c r="BA18">
        <v>622.95000000000005</v>
      </c>
      <c r="BB18">
        <v>1233.4000000000001</v>
      </c>
      <c r="BC18">
        <v>647.20000000000005</v>
      </c>
      <c r="BD18">
        <v>6926.35</v>
      </c>
      <c r="BE18">
        <v>1885.3</v>
      </c>
      <c r="BF18">
        <v>111.8</v>
      </c>
      <c r="BG18">
        <v>497.3</v>
      </c>
      <c r="BH18">
        <v>289.60000000000002</v>
      </c>
      <c r="BI18">
        <v>1588.2</v>
      </c>
      <c r="BJ18">
        <v>159.75</v>
      </c>
      <c r="BK18">
        <v>629.20000000000005</v>
      </c>
      <c r="BL18">
        <v>1085.45</v>
      </c>
      <c r="BM18">
        <v>1878.75</v>
      </c>
      <c r="BN18">
        <v>4900.55</v>
      </c>
      <c r="BO18">
        <v>629.20000000000005</v>
      </c>
      <c r="BP18">
        <v>2386.35</v>
      </c>
      <c r="BQ18">
        <v>172.55</v>
      </c>
      <c r="BR18">
        <v>125.2</v>
      </c>
      <c r="BS18">
        <v>218</v>
      </c>
      <c r="BT18">
        <v>240.5</v>
      </c>
      <c r="BU18">
        <v>208.1</v>
      </c>
      <c r="BV18">
        <v>2101.9499999999998</v>
      </c>
      <c r="BW18">
        <v>2158.65</v>
      </c>
      <c r="BX18">
        <v>167.6</v>
      </c>
      <c r="BY18">
        <v>142.05000000000001</v>
      </c>
      <c r="BZ18">
        <v>215.4</v>
      </c>
      <c r="CA18">
        <v>1982.9</v>
      </c>
      <c r="CB18">
        <v>391.15</v>
      </c>
      <c r="CC18">
        <v>1714.55</v>
      </c>
      <c r="CD18">
        <v>4116.3999999999996</v>
      </c>
      <c r="CE18">
        <v>1030.3499999999999</v>
      </c>
      <c r="CF18">
        <v>241.25</v>
      </c>
      <c r="CG18">
        <v>270.8</v>
      </c>
      <c r="CH18">
        <v>3737.9</v>
      </c>
      <c r="CI18">
        <v>1736.7</v>
      </c>
      <c r="CJ18">
        <v>1099.3499999999999</v>
      </c>
      <c r="CK18">
        <v>729.4</v>
      </c>
      <c r="CL18">
        <v>10.7</v>
      </c>
      <c r="CM18">
        <v>252.65</v>
      </c>
      <c r="CN18">
        <v>42408.35</v>
      </c>
      <c r="CO18">
        <v>670.9</v>
      </c>
      <c r="CP18">
        <v>60.9</v>
      </c>
      <c r="CQ18">
        <v>58014.17</v>
      </c>
    </row>
    <row r="19" spans="1:95" x14ac:dyDescent="0.25">
      <c r="A19" s="15">
        <v>44593</v>
      </c>
      <c r="B19">
        <v>718.35</v>
      </c>
      <c r="C19">
        <v>830.4</v>
      </c>
      <c r="D19">
        <v>884.85</v>
      </c>
      <c r="E19">
        <v>1500.85</v>
      </c>
      <c r="F19">
        <v>893.15</v>
      </c>
      <c r="G19">
        <v>1388.15</v>
      </c>
      <c r="H19">
        <v>1875.25</v>
      </c>
      <c r="I19">
        <v>210.3</v>
      </c>
      <c r="J19">
        <v>1426.7</v>
      </c>
      <c r="K19">
        <v>742.45</v>
      </c>
      <c r="L19">
        <v>483.3</v>
      </c>
      <c r="M19">
        <v>2348.0500000000002</v>
      </c>
      <c r="N19">
        <v>1185.45</v>
      </c>
      <c r="O19">
        <v>171</v>
      </c>
      <c r="P19">
        <v>3172.65</v>
      </c>
      <c r="Q19">
        <v>2402.4499999999998</v>
      </c>
      <c r="R19">
        <v>690.55</v>
      </c>
      <c r="S19">
        <v>6569.75</v>
      </c>
      <c r="T19">
        <v>24408.05</v>
      </c>
      <c r="U19">
        <v>314.35000000000002</v>
      </c>
      <c r="V19">
        <v>40998.800000000003</v>
      </c>
      <c r="W19">
        <v>4318.75</v>
      </c>
      <c r="X19">
        <v>1262.3</v>
      </c>
      <c r="Y19">
        <v>282.89999999999998</v>
      </c>
      <c r="Z19">
        <v>518.79999999999995</v>
      </c>
      <c r="AA19">
        <v>1007.9</v>
      </c>
      <c r="AB19">
        <v>2544.65</v>
      </c>
      <c r="AC19">
        <v>702</v>
      </c>
      <c r="AD19">
        <v>215.75</v>
      </c>
      <c r="AE19">
        <v>1599.05</v>
      </c>
      <c r="AF19">
        <v>2383.35</v>
      </c>
      <c r="AG19">
        <v>2352.5500000000002</v>
      </c>
      <c r="AH19">
        <v>989.2</v>
      </c>
      <c r="AI19">
        <v>7001.85</v>
      </c>
      <c r="AJ19">
        <v>16007.35</v>
      </c>
      <c r="AK19">
        <v>2169.35</v>
      </c>
      <c r="AL19">
        <v>17603.05</v>
      </c>
      <c r="AM19">
        <v>945</v>
      </c>
      <c r="AN19">
        <v>1216.2</v>
      </c>
      <c r="AO19">
        <v>843.35</v>
      </c>
      <c r="AP19">
        <v>4261.45</v>
      </c>
      <c r="AQ19">
        <v>925.05</v>
      </c>
      <c r="AR19">
        <v>199.7</v>
      </c>
      <c r="AS19">
        <v>129.55000000000001</v>
      </c>
      <c r="AT19">
        <v>461.6</v>
      </c>
      <c r="AU19">
        <v>144.75</v>
      </c>
      <c r="AV19">
        <v>583.9</v>
      </c>
      <c r="AW19">
        <v>347.35</v>
      </c>
      <c r="AX19">
        <v>1816.9</v>
      </c>
      <c r="AY19">
        <v>707.65</v>
      </c>
      <c r="AZ19">
        <v>37.950000000000003</v>
      </c>
      <c r="BA19">
        <v>523.15</v>
      </c>
      <c r="BB19">
        <v>1061.3</v>
      </c>
      <c r="BC19">
        <v>599</v>
      </c>
      <c r="BD19">
        <v>6003.85</v>
      </c>
      <c r="BE19">
        <v>1607.65</v>
      </c>
      <c r="BF19">
        <v>86</v>
      </c>
      <c r="BG19">
        <v>447.9</v>
      </c>
      <c r="BH19">
        <v>228.9</v>
      </c>
      <c r="BI19">
        <v>1634.9</v>
      </c>
      <c r="BJ19">
        <v>168.65</v>
      </c>
      <c r="BK19">
        <v>627.4</v>
      </c>
      <c r="BL19">
        <v>1220.9000000000001</v>
      </c>
      <c r="BM19">
        <v>1839.1</v>
      </c>
      <c r="BN19">
        <v>4449.8</v>
      </c>
      <c r="BO19">
        <v>627.4</v>
      </c>
      <c r="BP19">
        <v>2359.1</v>
      </c>
      <c r="BQ19">
        <v>160.6</v>
      </c>
      <c r="BR19">
        <v>114.7</v>
      </c>
      <c r="BS19">
        <v>224.05</v>
      </c>
      <c r="BT19">
        <v>239.6</v>
      </c>
      <c r="BU19">
        <v>214.25</v>
      </c>
      <c r="BV19">
        <v>2025.9</v>
      </c>
      <c r="BW19">
        <v>1941.5</v>
      </c>
      <c r="BX19">
        <v>153</v>
      </c>
      <c r="BY19">
        <v>133.5</v>
      </c>
      <c r="BZ19">
        <v>209.2</v>
      </c>
      <c r="CA19">
        <v>2136.65</v>
      </c>
      <c r="CB19">
        <v>350.85</v>
      </c>
      <c r="CC19">
        <v>1500.9</v>
      </c>
      <c r="CD19">
        <v>4339.8500000000004</v>
      </c>
      <c r="CE19">
        <v>1108.1500000000001</v>
      </c>
      <c r="CF19">
        <v>218.35</v>
      </c>
      <c r="CG19">
        <v>239.95</v>
      </c>
      <c r="CH19">
        <v>3554.55</v>
      </c>
      <c r="CI19">
        <v>1717.3</v>
      </c>
      <c r="CJ19">
        <v>1126.6500000000001</v>
      </c>
      <c r="CK19">
        <v>686.25</v>
      </c>
      <c r="CL19">
        <v>10.32</v>
      </c>
      <c r="CM19">
        <v>215.2</v>
      </c>
      <c r="CN19">
        <v>42246.400000000001</v>
      </c>
      <c r="CO19">
        <v>634.20000000000005</v>
      </c>
      <c r="CP19">
        <v>50.75</v>
      </c>
      <c r="CQ19">
        <v>56247.28</v>
      </c>
    </row>
    <row r="20" spans="1:95" x14ac:dyDescent="0.25">
      <c r="A20" s="15">
        <v>44621</v>
      </c>
      <c r="B20">
        <v>777.25</v>
      </c>
      <c r="C20">
        <v>955.6</v>
      </c>
      <c r="D20">
        <v>887.65</v>
      </c>
      <c r="E20">
        <v>1488.8</v>
      </c>
      <c r="F20">
        <v>887.2</v>
      </c>
      <c r="G20">
        <v>1487.1</v>
      </c>
      <c r="H20">
        <v>2013.35</v>
      </c>
      <c r="I20">
        <v>210.85</v>
      </c>
      <c r="J20">
        <v>1469.95</v>
      </c>
      <c r="K20">
        <v>730.25</v>
      </c>
      <c r="L20">
        <v>493.4</v>
      </c>
      <c r="M20">
        <v>2368.65</v>
      </c>
      <c r="N20">
        <v>1153.95</v>
      </c>
      <c r="O20">
        <v>189.25</v>
      </c>
      <c r="P20">
        <v>3081.75</v>
      </c>
      <c r="Q20">
        <v>2455.35</v>
      </c>
      <c r="R20">
        <v>699.8</v>
      </c>
      <c r="S20">
        <v>6602.15</v>
      </c>
      <c r="T20">
        <v>23993.1</v>
      </c>
      <c r="U20">
        <v>299.2</v>
      </c>
      <c r="V20">
        <v>39606.75</v>
      </c>
      <c r="W20">
        <v>4311.1499999999996</v>
      </c>
      <c r="X20">
        <v>1244.5</v>
      </c>
      <c r="Y20">
        <v>296.3</v>
      </c>
      <c r="Z20">
        <v>608.9</v>
      </c>
      <c r="AA20">
        <v>1110.7</v>
      </c>
      <c r="AB20">
        <v>2536.15</v>
      </c>
      <c r="AC20">
        <v>690.55</v>
      </c>
      <c r="AD20">
        <v>250.8</v>
      </c>
      <c r="AE20">
        <v>1664.75</v>
      </c>
      <c r="AF20">
        <v>2678.45</v>
      </c>
      <c r="AG20">
        <v>2365.15</v>
      </c>
      <c r="AH20">
        <v>1264.4000000000001</v>
      </c>
      <c r="AI20">
        <v>7259.1</v>
      </c>
      <c r="AJ20">
        <v>17052.150000000001</v>
      </c>
      <c r="AK20">
        <v>2048.85</v>
      </c>
      <c r="AL20">
        <v>17376.8</v>
      </c>
      <c r="AM20">
        <v>941.05</v>
      </c>
      <c r="AN20">
        <v>1065.2</v>
      </c>
      <c r="AO20">
        <v>914.8</v>
      </c>
      <c r="AP20">
        <v>4403.8500000000004</v>
      </c>
      <c r="AQ20">
        <v>1018.5</v>
      </c>
      <c r="AR20">
        <v>238.4</v>
      </c>
      <c r="AS20">
        <v>154.30000000000001</v>
      </c>
      <c r="AT20">
        <v>478.35</v>
      </c>
      <c r="AU20">
        <v>155.69999999999999</v>
      </c>
      <c r="AV20">
        <v>502.65</v>
      </c>
      <c r="AW20">
        <v>372.75</v>
      </c>
      <c r="AX20">
        <v>1767.45</v>
      </c>
      <c r="AY20">
        <v>774.1</v>
      </c>
      <c r="AZ20">
        <v>36.9</v>
      </c>
      <c r="BA20">
        <v>538.25</v>
      </c>
      <c r="BB20">
        <v>1120.2</v>
      </c>
      <c r="BC20">
        <v>672.4</v>
      </c>
      <c r="BD20">
        <v>6843.1</v>
      </c>
      <c r="BE20">
        <v>1799.4</v>
      </c>
      <c r="BF20">
        <v>101.4</v>
      </c>
      <c r="BG20">
        <v>490.15</v>
      </c>
      <c r="BH20">
        <v>288.25</v>
      </c>
      <c r="BI20">
        <v>1921</v>
      </c>
      <c r="BJ20">
        <v>183</v>
      </c>
      <c r="BK20">
        <v>732.6</v>
      </c>
      <c r="BL20">
        <v>1307.05</v>
      </c>
      <c r="BM20">
        <v>1913.4</v>
      </c>
      <c r="BN20">
        <v>4511.25</v>
      </c>
      <c r="BO20">
        <v>732.6</v>
      </c>
      <c r="BP20">
        <v>2633.95</v>
      </c>
      <c r="BQ20">
        <v>163.9</v>
      </c>
      <c r="BR20">
        <v>118.95</v>
      </c>
      <c r="BS20">
        <v>304.2</v>
      </c>
      <c r="BT20">
        <v>334.15</v>
      </c>
      <c r="BU20">
        <v>297</v>
      </c>
      <c r="BV20">
        <v>2043.25</v>
      </c>
      <c r="BW20">
        <v>2023.2</v>
      </c>
      <c r="BX20">
        <v>154.80000000000001</v>
      </c>
      <c r="BY20">
        <v>134.94999999999999</v>
      </c>
      <c r="BZ20">
        <v>216.85</v>
      </c>
      <c r="CA20">
        <v>2372.3000000000002</v>
      </c>
      <c r="CB20">
        <v>380.45</v>
      </c>
      <c r="CC20">
        <v>1672.1</v>
      </c>
      <c r="CD20">
        <v>3999.45</v>
      </c>
      <c r="CE20">
        <v>1276.4000000000001</v>
      </c>
      <c r="CF20">
        <v>226.35</v>
      </c>
      <c r="CG20">
        <v>239.6</v>
      </c>
      <c r="CH20">
        <v>3738.8</v>
      </c>
      <c r="CI20">
        <v>1907.2</v>
      </c>
      <c r="CJ20">
        <v>1163.3499999999999</v>
      </c>
      <c r="CK20">
        <v>755.4</v>
      </c>
      <c r="CL20">
        <v>9.68</v>
      </c>
      <c r="CM20">
        <v>222</v>
      </c>
      <c r="CN20">
        <v>43192.65</v>
      </c>
      <c r="CO20">
        <v>623.1</v>
      </c>
      <c r="CP20">
        <v>53.15</v>
      </c>
      <c r="CQ20">
        <v>58568.51</v>
      </c>
    </row>
    <row r="21" spans="1:95" x14ac:dyDescent="0.25">
      <c r="A21" s="15">
        <v>44652</v>
      </c>
      <c r="B21">
        <v>824.2</v>
      </c>
      <c r="C21">
        <v>1097.7</v>
      </c>
      <c r="D21">
        <v>862.6</v>
      </c>
      <c r="E21">
        <v>1585.75</v>
      </c>
      <c r="F21">
        <v>900.25</v>
      </c>
      <c r="G21">
        <v>1594.8</v>
      </c>
      <c r="H21">
        <v>1861.15</v>
      </c>
      <c r="I21">
        <v>238</v>
      </c>
      <c r="J21">
        <v>1384.75</v>
      </c>
      <c r="K21">
        <v>743.55</v>
      </c>
      <c r="L21">
        <v>496.5</v>
      </c>
      <c r="M21">
        <v>2269.6999999999998</v>
      </c>
      <c r="N21">
        <v>1312.35</v>
      </c>
      <c r="O21">
        <v>197.85</v>
      </c>
      <c r="P21">
        <v>3239.3</v>
      </c>
      <c r="Q21">
        <v>2425.4499999999998</v>
      </c>
      <c r="R21">
        <v>718.7</v>
      </c>
      <c r="S21">
        <v>6629</v>
      </c>
      <c r="T21">
        <v>26053.15</v>
      </c>
      <c r="U21">
        <v>371.85</v>
      </c>
      <c r="V21">
        <v>40399.15</v>
      </c>
      <c r="W21">
        <v>4396.8500000000004</v>
      </c>
      <c r="X21">
        <v>1260.75</v>
      </c>
      <c r="Y21">
        <v>320.25</v>
      </c>
      <c r="Z21">
        <v>664.3</v>
      </c>
      <c r="AA21">
        <v>1115.05</v>
      </c>
      <c r="AB21">
        <v>2459.1999999999998</v>
      </c>
      <c r="AC21">
        <v>628.79999999999995</v>
      </c>
      <c r="AD21">
        <v>259.35000000000002</v>
      </c>
      <c r="AE21">
        <v>1692.05</v>
      </c>
      <c r="AF21">
        <v>2511.75</v>
      </c>
      <c r="AG21">
        <v>2489.6999999999998</v>
      </c>
      <c r="AH21">
        <v>1206.5999999999999</v>
      </c>
      <c r="AI21">
        <v>6672.2</v>
      </c>
      <c r="AJ21">
        <v>14908.45</v>
      </c>
      <c r="AK21">
        <v>2237.1</v>
      </c>
      <c r="AL21">
        <v>18308.95</v>
      </c>
      <c r="AM21">
        <v>1084.3499999999999</v>
      </c>
      <c r="AN21">
        <v>1080.8499999999999</v>
      </c>
      <c r="AO21">
        <v>928.7</v>
      </c>
      <c r="AP21">
        <v>4507.1000000000004</v>
      </c>
      <c r="AQ21">
        <v>981.85</v>
      </c>
      <c r="AR21">
        <v>256.25</v>
      </c>
      <c r="AS21">
        <v>160.44999999999999</v>
      </c>
      <c r="AT21">
        <v>475.95</v>
      </c>
      <c r="AU21">
        <v>159.1</v>
      </c>
      <c r="AV21">
        <v>482</v>
      </c>
      <c r="AW21">
        <v>352.3</v>
      </c>
      <c r="AX21">
        <v>1695.8</v>
      </c>
      <c r="AY21">
        <v>856.35</v>
      </c>
      <c r="AZ21">
        <v>37.65</v>
      </c>
      <c r="BA21">
        <v>582.5</v>
      </c>
      <c r="BB21">
        <v>1107.9000000000001</v>
      </c>
      <c r="BC21">
        <v>647.15</v>
      </c>
      <c r="BD21">
        <v>6840</v>
      </c>
      <c r="BE21">
        <v>1715.2</v>
      </c>
      <c r="BF21">
        <v>104.75</v>
      </c>
      <c r="BG21">
        <v>482.8</v>
      </c>
      <c r="BH21">
        <v>248.25</v>
      </c>
      <c r="BI21">
        <v>1826.85</v>
      </c>
      <c r="BJ21">
        <v>183.1</v>
      </c>
      <c r="BK21">
        <v>726.85</v>
      </c>
      <c r="BL21">
        <v>1271.7</v>
      </c>
      <c r="BM21">
        <v>2887.3</v>
      </c>
      <c r="BN21">
        <v>4650.75</v>
      </c>
      <c r="BO21">
        <v>726.85</v>
      </c>
      <c r="BP21">
        <v>2790.8</v>
      </c>
      <c r="BQ21">
        <v>160.5</v>
      </c>
      <c r="BR21">
        <v>126</v>
      </c>
      <c r="BS21">
        <v>358.6</v>
      </c>
      <c r="BT21">
        <v>349.45</v>
      </c>
      <c r="BU21">
        <v>335</v>
      </c>
      <c r="BV21">
        <v>1949.75</v>
      </c>
      <c r="BW21">
        <v>2153.0500000000002</v>
      </c>
      <c r="BX21">
        <v>156.19999999999999</v>
      </c>
      <c r="BY21">
        <v>153.6</v>
      </c>
      <c r="BZ21">
        <v>227.6</v>
      </c>
      <c r="CA21">
        <v>2805.1</v>
      </c>
      <c r="CB21">
        <v>372.25</v>
      </c>
      <c r="CC21">
        <v>1573</v>
      </c>
      <c r="CD21">
        <v>3948.6</v>
      </c>
      <c r="CE21">
        <v>1228.7</v>
      </c>
      <c r="CF21">
        <v>284.25</v>
      </c>
      <c r="CG21">
        <v>300.7</v>
      </c>
      <c r="CH21">
        <v>3550.1</v>
      </c>
      <c r="CI21">
        <v>1567.9</v>
      </c>
      <c r="CJ21">
        <v>1078.95</v>
      </c>
      <c r="CK21">
        <v>739.7</v>
      </c>
      <c r="CL21">
        <v>9.51</v>
      </c>
      <c r="CM21">
        <v>209.1</v>
      </c>
      <c r="CN21">
        <v>45652.7</v>
      </c>
      <c r="CO21">
        <v>630.20000000000005</v>
      </c>
      <c r="CP21">
        <v>52.15</v>
      </c>
      <c r="CQ21">
        <v>57060.87</v>
      </c>
    </row>
    <row r="22" spans="1:95" x14ac:dyDescent="0.25">
      <c r="A22" s="15">
        <v>44682</v>
      </c>
      <c r="B22">
        <v>764.3</v>
      </c>
      <c r="C22">
        <v>1092.8499999999999</v>
      </c>
      <c r="D22">
        <v>811.1</v>
      </c>
      <c r="E22">
        <v>1540.75</v>
      </c>
      <c r="F22">
        <v>805.8</v>
      </c>
      <c r="G22">
        <v>1838.4</v>
      </c>
      <c r="H22">
        <v>1838.2</v>
      </c>
      <c r="I22">
        <v>234.6</v>
      </c>
      <c r="J22">
        <v>1387.45</v>
      </c>
      <c r="K22">
        <v>751.5</v>
      </c>
      <c r="L22">
        <v>467.8</v>
      </c>
      <c r="M22">
        <v>2435.4499999999998</v>
      </c>
      <c r="N22">
        <v>1200.8</v>
      </c>
      <c r="O22">
        <v>181.75</v>
      </c>
      <c r="P22">
        <v>2860.1</v>
      </c>
      <c r="Q22">
        <v>2246.5</v>
      </c>
      <c r="R22">
        <v>614.5</v>
      </c>
      <c r="S22">
        <v>6083.1</v>
      </c>
      <c r="T22">
        <v>22130.05</v>
      </c>
      <c r="U22">
        <v>369.5</v>
      </c>
      <c r="V22">
        <v>32171.65</v>
      </c>
      <c r="W22">
        <v>3857.9</v>
      </c>
      <c r="X22">
        <v>1019.4</v>
      </c>
      <c r="Y22">
        <v>229.1</v>
      </c>
      <c r="Z22">
        <v>614.4</v>
      </c>
      <c r="AA22">
        <v>1098.75</v>
      </c>
      <c r="AB22">
        <v>2217.6</v>
      </c>
      <c r="AC22">
        <v>539.9</v>
      </c>
      <c r="AD22">
        <v>270.60000000000002</v>
      </c>
      <c r="AE22">
        <v>1427.65</v>
      </c>
      <c r="AF22">
        <v>2462.9</v>
      </c>
      <c r="AG22">
        <v>2440.6</v>
      </c>
      <c r="AH22">
        <v>1235.55</v>
      </c>
      <c r="AI22">
        <v>6078.85</v>
      </c>
      <c r="AJ22">
        <v>12914</v>
      </c>
      <c r="AK22">
        <v>2349.65</v>
      </c>
      <c r="AL22">
        <v>17770</v>
      </c>
      <c r="AM22">
        <v>1057.8</v>
      </c>
      <c r="AN22">
        <v>992.55</v>
      </c>
      <c r="AO22">
        <v>860.45</v>
      </c>
      <c r="AP22">
        <v>3591.25</v>
      </c>
      <c r="AQ22">
        <v>993.85</v>
      </c>
      <c r="AR22">
        <v>235.05</v>
      </c>
      <c r="AS22">
        <v>135</v>
      </c>
      <c r="AT22">
        <v>454.5</v>
      </c>
      <c r="AU22">
        <v>147.19999999999999</v>
      </c>
      <c r="AV22">
        <v>558.45000000000005</v>
      </c>
      <c r="AW22">
        <v>378.45</v>
      </c>
      <c r="AX22">
        <v>1653.55</v>
      </c>
      <c r="AY22">
        <v>739.3</v>
      </c>
      <c r="AZ22">
        <v>38.049999999999997</v>
      </c>
      <c r="BA22">
        <v>599.29999999999995</v>
      </c>
      <c r="BB22">
        <v>1173.8499999999999</v>
      </c>
      <c r="BC22">
        <v>652.65</v>
      </c>
      <c r="BD22">
        <v>7522.1</v>
      </c>
      <c r="BE22">
        <v>1719.25</v>
      </c>
      <c r="BF22">
        <v>100.4</v>
      </c>
      <c r="BG22">
        <v>444.85</v>
      </c>
      <c r="BH22">
        <v>252.85</v>
      </c>
      <c r="BI22">
        <v>1842.55</v>
      </c>
      <c r="BJ22">
        <v>193.05</v>
      </c>
      <c r="BK22">
        <v>551.29999999999995</v>
      </c>
      <c r="BL22">
        <v>1055.55</v>
      </c>
      <c r="BM22">
        <v>1898.8</v>
      </c>
      <c r="BN22">
        <v>4166.6499999999996</v>
      </c>
      <c r="BO22">
        <v>551.29999999999995</v>
      </c>
      <c r="BP22">
        <v>2633.9</v>
      </c>
      <c r="BQ22">
        <v>151.4</v>
      </c>
      <c r="BR22">
        <v>116.05</v>
      </c>
      <c r="BS22">
        <v>336.55</v>
      </c>
      <c r="BT22">
        <v>335.75</v>
      </c>
      <c r="BU22">
        <v>328.3</v>
      </c>
      <c r="BV22">
        <v>1836.45</v>
      </c>
      <c r="BW22">
        <v>1729.25</v>
      </c>
      <c r="BX22">
        <v>157</v>
      </c>
      <c r="BY22">
        <v>156.15</v>
      </c>
      <c r="BZ22">
        <v>233</v>
      </c>
      <c r="CA22">
        <v>2049.85</v>
      </c>
      <c r="CB22">
        <v>345.5</v>
      </c>
      <c r="CC22">
        <v>1398.3</v>
      </c>
      <c r="CD22">
        <v>3973.2</v>
      </c>
      <c r="CE22">
        <v>1123.8499999999999</v>
      </c>
      <c r="CF22">
        <v>259.14999999999998</v>
      </c>
      <c r="CG22">
        <v>276.7</v>
      </c>
      <c r="CH22">
        <v>3364.8</v>
      </c>
      <c r="CI22">
        <v>1503.95</v>
      </c>
      <c r="CJ22">
        <v>1040.3</v>
      </c>
      <c r="CK22">
        <v>701.1</v>
      </c>
      <c r="CL22">
        <v>9.6199999999999992</v>
      </c>
      <c r="CM22">
        <v>201.6</v>
      </c>
      <c r="CN22">
        <v>45189.15</v>
      </c>
      <c r="CO22">
        <v>627.6</v>
      </c>
      <c r="CP22">
        <v>47.8</v>
      </c>
      <c r="CQ22">
        <v>55566.41</v>
      </c>
    </row>
    <row r="23" spans="1:95" x14ac:dyDescent="0.25">
      <c r="A23" s="15">
        <v>44713</v>
      </c>
      <c r="B23">
        <v>707.25</v>
      </c>
      <c r="C23">
        <v>1058</v>
      </c>
      <c r="D23">
        <v>760.1</v>
      </c>
      <c r="E23">
        <v>1458.1</v>
      </c>
      <c r="F23">
        <v>872.35</v>
      </c>
      <c r="G23">
        <v>1769.15</v>
      </c>
      <c r="H23">
        <v>1605.8</v>
      </c>
      <c r="I23">
        <v>234.1</v>
      </c>
      <c r="J23">
        <v>1347.5</v>
      </c>
      <c r="K23">
        <v>706.85</v>
      </c>
      <c r="L23">
        <v>465.8</v>
      </c>
      <c r="M23">
        <v>2400</v>
      </c>
      <c r="N23">
        <v>1099.7</v>
      </c>
      <c r="O23">
        <v>191.35</v>
      </c>
      <c r="P23">
        <v>2697.5</v>
      </c>
      <c r="Q23">
        <v>2090.1999999999998</v>
      </c>
      <c r="R23">
        <v>568.1</v>
      </c>
      <c r="S23">
        <v>5599.95</v>
      </c>
      <c r="T23">
        <v>19119.8</v>
      </c>
      <c r="U23">
        <v>362.95</v>
      </c>
      <c r="V23">
        <v>33699.050000000003</v>
      </c>
      <c r="W23">
        <v>3571.95</v>
      </c>
      <c r="X23">
        <v>972.85</v>
      </c>
      <c r="Y23">
        <v>202.7</v>
      </c>
      <c r="Z23">
        <v>580.29999999999995</v>
      </c>
      <c r="AA23">
        <v>985.5</v>
      </c>
      <c r="AB23">
        <v>1942.45</v>
      </c>
      <c r="AC23">
        <v>624.70000000000005</v>
      </c>
      <c r="AD23">
        <v>273.45</v>
      </c>
      <c r="AE23">
        <v>1321.5</v>
      </c>
      <c r="AF23">
        <v>2249.35</v>
      </c>
      <c r="AG23">
        <v>2199.4</v>
      </c>
      <c r="AH23">
        <v>1151.75</v>
      </c>
      <c r="AI23">
        <v>5400.45</v>
      </c>
      <c r="AJ23">
        <v>10929.3</v>
      </c>
      <c r="AK23">
        <v>2230.5500000000002</v>
      </c>
      <c r="AL23">
        <v>17493.150000000001</v>
      </c>
      <c r="AM23">
        <v>790.6</v>
      </c>
      <c r="AN23">
        <v>964.85</v>
      </c>
      <c r="AO23">
        <v>830.8</v>
      </c>
      <c r="AP23">
        <v>3631</v>
      </c>
      <c r="AQ23">
        <v>915.2</v>
      </c>
      <c r="AR23">
        <v>225.15</v>
      </c>
      <c r="AS23">
        <v>124.7</v>
      </c>
      <c r="AT23">
        <v>497.8</v>
      </c>
      <c r="AU23">
        <v>135.1</v>
      </c>
      <c r="AV23">
        <v>419.3</v>
      </c>
      <c r="AW23">
        <v>356.1</v>
      </c>
      <c r="AX23">
        <v>1557.05</v>
      </c>
      <c r="AY23">
        <v>671.45</v>
      </c>
      <c r="AZ23">
        <v>34.1</v>
      </c>
      <c r="BA23">
        <v>550.20000000000005</v>
      </c>
      <c r="BB23">
        <v>1082.9000000000001</v>
      </c>
      <c r="BC23">
        <v>593.35</v>
      </c>
      <c r="BD23">
        <v>7801.15</v>
      </c>
      <c r="BE23">
        <v>1677.45</v>
      </c>
      <c r="BF23">
        <v>101.95</v>
      </c>
      <c r="BG23">
        <v>412.5</v>
      </c>
      <c r="BH23">
        <v>214.05</v>
      </c>
      <c r="BI23">
        <v>1860.55</v>
      </c>
      <c r="BJ23">
        <v>185.5</v>
      </c>
      <c r="BK23">
        <v>563.20000000000005</v>
      </c>
      <c r="BL23">
        <v>866.95</v>
      </c>
      <c r="BM23">
        <v>1929</v>
      </c>
      <c r="BN23">
        <v>3747.1</v>
      </c>
      <c r="BO23">
        <v>563.20000000000005</v>
      </c>
      <c r="BP23">
        <v>2594.0500000000002</v>
      </c>
      <c r="BQ23">
        <v>151.44999999999999</v>
      </c>
      <c r="BR23">
        <v>74.25</v>
      </c>
      <c r="BS23">
        <v>295.2</v>
      </c>
      <c r="BT23">
        <v>337.8</v>
      </c>
      <c r="BU23">
        <v>308.10000000000002</v>
      </c>
      <c r="BV23">
        <v>1766.5</v>
      </c>
      <c r="BW23">
        <v>1655.6</v>
      </c>
      <c r="BX23">
        <v>136.25</v>
      </c>
      <c r="BY23">
        <v>143.15</v>
      </c>
      <c r="BZ23">
        <v>211.85</v>
      </c>
      <c r="CA23">
        <v>2473.75</v>
      </c>
      <c r="CB23">
        <v>312.39999999999998</v>
      </c>
      <c r="CC23">
        <v>1184.25</v>
      </c>
      <c r="CD23">
        <v>3396.3</v>
      </c>
      <c r="CE23">
        <v>1074.45</v>
      </c>
      <c r="CF23">
        <v>224.25</v>
      </c>
      <c r="CG23">
        <v>246.2</v>
      </c>
      <c r="CH23">
        <v>3265.25</v>
      </c>
      <c r="CI23">
        <v>1461.2</v>
      </c>
      <c r="CJ23">
        <v>973.05</v>
      </c>
      <c r="CK23">
        <v>683.9</v>
      </c>
      <c r="CL23">
        <v>8.43</v>
      </c>
      <c r="CM23">
        <v>209.2</v>
      </c>
      <c r="CN23">
        <v>40187.300000000003</v>
      </c>
      <c r="CO23">
        <v>515.4</v>
      </c>
      <c r="CP23">
        <v>38.700000000000003</v>
      </c>
      <c r="CQ23">
        <v>53018.94</v>
      </c>
    </row>
    <row r="24" spans="1:95" x14ac:dyDescent="0.25">
      <c r="A24" s="15">
        <v>44743</v>
      </c>
      <c r="B24">
        <v>811.55</v>
      </c>
      <c r="C24">
        <v>1135.45</v>
      </c>
      <c r="D24">
        <v>778.35</v>
      </c>
      <c r="E24">
        <v>1622.65</v>
      </c>
      <c r="F24">
        <v>939.85</v>
      </c>
      <c r="G24">
        <v>2024.75</v>
      </c>
      <c r="H24">
        <v>1869.9</v>
      </c>
      <c r="I24">
        <v>275.05</v>
      </c>
      <c r="J24">
        <v>1434.45</v>
      </c>
      <c r="K24">
        <v>818.5</v>
      </c>
      <c r="L24">
        <v>528.20000000000005</v>
      </c>
      <c r="M24">
        <v>2691.3</v>
      </c>
      <c r="N24">
        <v>1249.3499999999999</v>
      </c>
      <c r="O24">
        <v>224.1</v>
      </c>
      <c r="P24">
        <v>3332.35</v>
      </c>
      <c r="Q24">
        <v>2450.3000000000002</v>
      </c>
      <c r="R24">
        <v>624.70000000000005</v>
      </c>
      <c r="S24">
        <v>6545.9</v>
      </c>
      <c r="T24">
        <v>20482.849999999999</v>
      </c>
      <c r="U24">
        <v>374.5</v>
      </c>
      <c r="V24">
        <v>40184.449999999997</v>
      </c>
      <c r="W24">
        <v>3698.95</v>
      </c>
      <c r="X24">
        <v>1004.6</v>
      </c>
      <c r="Y24">
        <v>285.14999999999998</v>
      </c>
      <c r="Z24">
        <v>615.79999999999995</v>
      </c>
      <c r="AA24">
        <v>1048.55</v>
      </c>
      <c r="AB24">
        <v>2353.0500000000002</v>
      </c>
      <c r="AC24">
        <v>594.5</v>
      </c>
      <c r="AD24">
        <v>302.95</v>
      </c>
      <c r="AE24">
        <v>1573.1</v>
      </c>
      <c r="AF24">
        <v>2428</v>
      </c>
      <c r="AG24">
        <v>2315.9</v>
      </c>
      <c r="AH24">
        <v>1240.5999999999999</v>
      </c>
      <c r="AI24">
        <v>7208.9</v>
      </c>
      <c r="AJ24">
        <v>15039.3</v>
      </c>
      <c r="AK24">
        <v>2636.85</v>
      </c>
      <c r="AL24">
        <v>19352.400000000001</v>
      </c>
      <c r="AM24">
        <v>883.15</v>
      </c>
      <c r="AN24">
        <v>983.7</v>
      </c>
      <c r="AO24">
        <v>943.55</v>
      </c>
      <c r="AP24">
        <v>3829.5</v>
      </c>
      <c r="AQ24">
        <v>978.15</v>
      </c>
      <c r="AR24">
        <v>262.7</v>
      </c>
      <c r="AS24">
        <v>151</v>
      </c>
      <c r="AT24">
        <v>585</v>
      </c>
      <c r="AU24">
        <v>146.44999999999999</v>
      </c>
      <c r="AV24">
        <v>445.4</v>
      </c>
      <c r="AW24">
        <v>346.35</v>
      </c>
      <c r="AX24">
        <v>1807.65</v>
      </c>
      <c r="AY24">
        <v>763.8</v>
      </c>
      <c r="AZ24">
        <v>37.549999999999997</v>
      </c>
      <c r="BA24">
        <v>555.54999999999995</v>
      </c>
      <c r="BB24">
        <v>1295.4000000000001</v>
      </c>
      <c r="BC24">
        <v>712.65</v>
      </c>
      <c r="BD24">
        <v>8589.4</v>
      </c>
      <c r="BE24">
        <v>1760.35</v>
      </c>
      <c r="BF24">
        <v>126.2</v>
      </c>
      <c r="BG24">
        <v>472.35</v>
      </c>
      <c r="BH24">
        <v>247.1</v>
      </c>
      <c r="BI24">
        <v>2146.9</v>
      </c>
      <c r="BJ24">
        <v>211.35</v>
      </c>
      <c r="BK24">
        <v>629.35</v>
      </c>
      <c r="BL24">
        <v>107.65</v>
      </c>
      <c r="BM24">
        <v>2168.4499999999998</v>
      </c>
      <c r="BN24">
        <v>4333.2</v>
      </c>
      <c r="BO24">
        <v>629.35</v>
      </c>
      <c r="BP24">
        <v>2508.75</v>
      </c>
      <c r="BQ24">
        <v>134.15</v>
      </c>
      <c r="BR24">
        <v>72.95</v>
      </c>
      <c r="BS24">
        <v>346.55</v>
      </c>
      <c r="BT24">
        <v>423.55</v>
      </c>
      <c r="BU24">
        <v>347.35</v>
      </c>
      <c r="BV24">
        <v>1897.15</v>
      </c>
      <c r="BW24">
        <v>1814.15</v>
      </c>
      <c r="BX24">
        <v>132.80000000000001</v>
      </c>
      <c r="BY24">
        <v>152.94999999999999</v>
      </c>
      <c r="BZ24">
        <v>214</v>
      </c>
      <c r="CA24">
        <v>3110.1</v>
      </c>
      <c r="CB24">
        <v>386</v>
      </c>
      <c r="CC24">
        <v>1507.75</v>
      </c>
      <c r="CD24">
        <v>4242.95</v>
      </c>
      <c r="CE24">
        <v>1268.4000000000001</v>
      </c>
      <c r="CF24">
        <v>257.55</v>
      </c>
      <c r="CG24">
        <v>278.45</v>
      </c>
      <c r="CH24">
        <v>3300.8</v>
      </c>
      <c r="CI24">
        <v>1549.6</v>
      </c>
      <c r="CJ24">
        <v>948.75</v>
      </c>
      <c r="CK24">
        <v>677.9</v>
      </c>
      <c r="CL24">
        <v>8.77</v>
      </c>
      <c r="CM24">
        <v>222.5</v>
      </c>
      <c r="CN24">
        <v>48815.85</v>
      </c>
      <c r="CO24">
        <v>587.79999999999995</v>
      </c>
      <c r="CP24">
        <v>39.700000000000003</v>
      </c>
      <c r="CQ24">
        <v>57570.25</v>
      </c>
    </row>
    <row r="25" spans="1:95" x14ac:dyDescent="0.25">
      <c r="A25" s="15">
        <v>44774</v>
      </c>
      <c r="B25">
        <v>809.65</v>
      </c>
      <c r="C25">
        <v>1220.5999999999999</v>
      </c>
      <c r="D25">
        <v>811.55</v>
      </c>
      <c r="E25">
        <v>1641.2</v>
      </c>
      <c r="F25">
        <v>1046.95</v>
      </c>
      <c r="G25">
        <v>2294.25</v>
      </c>
      <c r="H25">
        <v>2017.05</v>
      </c>
      <c r="I25">
        <v>306.5</v>
      </c>
      <c r="J25">
        <v>1486.2</v>
      </c>
      <c r="K25">
        <v>887.6</v>
      </c>
      <c r="L25">
        <v>531.15</v>
      </c>
      <c r="M25">
        <v>2883.7</v>
      </c>
      <c r="N25">
        <v>1391.35</v>
      </c>
      <c r="O25">
        <v>224.95</v>
      </c>
      <c r="P25">
        <v>3391.6</v>
      </c>
      <c r="Q25">
        <v>2735.95</v>
      </c>
      <c r="R25">
        <v>673.7</v>
      </c>
      <c r="S25">
        <v>6672.5</v>
      </c>
      <c r="T25">
        <v>22082.05</v>
      </c>
      <c r="U25">
        <v>411.25</v>
      </c>
      <c r="V25">
        <v>42934.400000000001</v>
      </c>
      <c r="W25">
        <v>4101.5</v>
      </c>
      <c r="X25">
        <v>1000.8</v>
      </c>
      <c r="Y25">
        <v>313.85000000000002</v>
      </c>
      <c r="Z25">
        <v>785.6</v>
      </c>
      <c r="AA25">
        <v>1058.1500000000001</v>
      </c>
      <c r="AB25">
        <v>2602.6999999999998</v>
      </c>
      <c r="AC25">
        <v>589.6</v>
      </c>
      <c r="AD25">
        <v>320.3</v>
      </c>
      <c r="AE25">
        <v>1678.9</v>
      </c>
      <c r="AF25">
        <v>2544.6</v>
      </c>
      <c r="AG25">
        <v>2468.75</v>
      </c>
      <c r="AH25">
        <v>1471.55</v>
      </c>
      <c r="AI25">
        <v>7303.8</v>
      </c>
      <c r="AJ25">
        <v>16966.7</v>
      </c>
      <c r="AK25">
        <v>2659</v>
      </c>
      <c r="AL25">
        <v>19930.75</v>
      </c>
      <c r="AM25">
        <v>1033.8499999999999</v>
      </c>
      <c r="AN25">
        <v>1000.15</v>
      </c>
      <c r="AO25">
        <v>893.25</v>
      </c>
      <c r="AP25">
        <v>3625</v>
      </c>
      <c r="AQ25">
        <v>1038.95</v>
      </c>
      <c r="AR25">
        <v>285.39999999999998</v>
      </c>
      <c r="AS25">
        <v>160.30000000000001</v>
      </c>
      <c r="AT25">
        <v>648.35</v>
      </c>
      <c r="AU25">
        <v>136.05000000000001</v>
      </c>
      <c r="AV25">
        <v>471.7</v>
      </c>
      <c r="AW25">
        <v>419.25</v>
      </c>
      <c r="AX25">
        <v>1921.75</v>
      </c>
      <c r="AY25">
        <v>842.35</v>
      </c>
      <c r="AZ25">
        <v>36</v>
      </c>
      <c r="BA25">
        <v>575.1</v>
      </c>
      <c r="BB25">
        <v>1329.65</v>
      </c>
      <c r="BC25">
        <v>696.8</v>
      </c>
      <c r="BD25">
        <v>8545.9</v>
      </c>
      <c r="BE25">
        <v>2200.3000000000002</v>
      </c>
      <c r="BF25">
        <v>171.5</v>
      </c>
      <c r="BG25">
        <v>501.65</v>
      </c>
      <c r="BH25">
        <v>256.89999999999998</v>
      </c>
      <c r="BI25">
        <v>1832</v>
      </c>
      <c r="BJ25">
        <v>234.85</v>
      </c>
      <c r="BK25">
        <v>666.4</v>
      </c>
      <c r="BL25">
        <v>108.3</v>
      </c>
      <c r="BM25">
        <v>2436.6999999999998</v>
      </c>
      <c r="BN25">
        <v>4342.1499999999996</v>
      </c>
      <c r="BO25">
        <v>666.4</v>
      </c>
      <c r="BP25">
        <v>2639.1</v>
      </c>
      <c r="BQ25">
        <v>138.55000000000001</v>
      </c>
      <c r="BR25">
        <v>71.55</v>
      </c>
      <c r="BS25">
        <v>419.6</v>
      </c>
      <c r="BT25">
        <v>631.5</v>
      </c>
      <c r="BU25">
        <v>490.45</v>
      </c>
      <c r="BV25">
        <v>1963.15</v>
      </c>
      <c r="BW25">
        <v>2093.5500000000002</v>
      </c>
      <c r="BX25">
        <v>152</v>
      </c>
      <c r="BY25">
        <v>163.85</v>
      </c>
      <c r="BZ25">
        <v>229.6</v>
      </c>
      <c r="CA25">
        <v>3971.65</v>
      </c>
      <c r="CB25">
        <v>389.85</v>
      </c>
      <c r="CC25">
        <v>1409.15</v>
      </c>
      <c r="CD25">
        <v>4531.25</v>
      </c>
      <c r="CE25">
        <v>1409.7</v>
      </c>
      <c r="CF25">
        <v>299.89999999999998</v>
      </c>
      <c r="CG25">
        <v>391.3</v>
      </c>
      <c r="CH25">
        <v>3211.6</v>
      </c>
      <c r="CI25">
        <v>1493.2</v>
      </c>
      <c r="CJ25">
        <v>939.35</v>
      </c>
      <c r="CK25">
        <v>726.5</v>
      </c>
      <c r="CL25">
        <v>9.07</v>
      </c>
      <c r="CM25">
        <v>199.8</v>
      </c>
      <c r="CN25">
        <v>51047.5</v>
      </c>
      <c r="CO25">
        <v>605.29999999999995</v>
      </c>
      <c r="CP25">
        <v>36.700000000000003</v>
      </c>
      <c r="CQ25">
        <v>59537.07</v>
      </c>
    </row>
    <row r="26" spans="1:95" x14ac:dyDescent="0.25">
      <c r="A26" s="15">
        <v>44805</v>
      </c>
      <c r="B26">
        <v>803.4</v>
      </c>
      <c r="C26">
        <v>1374.4</v>
      </c>
      <c r="D26">
        <v>841.85</v>
      </c>
      <c r="E26">
        <v>1708.4</v>
      </c>
      <c r="F26">
        <v>1045.05</v>
      </c>
      <c r="G26">
        <v>2349.65</v>
      </c>
      <c r="H26">
        <v>1855.1</v>
      </c>
      <c r="I26">
        <v>101</v>
      </c>
      <c r="J26">
        <v>1422.4</v>
      </c>
      <c r="K26">
        <v>862.8</v>
      </c>
      <c r="L26">
        <v>531.04999999999995</v>
      </c>
      <c r="M26">
        <v>2770.05</v>
      </c>
      <c r="N26">
        <v>1348.25</v>
      </c>
      <c r="O26">
        <v>235.8</v>
      </c>
      <c r="P26">
        <v>3342.15</v>
      </c>
      <c r="Q26">
        <v>2690.5</v>
      </c>
      <c r="R26">
        <v>616.5</v>
      </c>
      <c r="S26">
        <v>6249.85</v>
      </c>
      <c r="T26">
        <v>21022.35</v>
      </c>
      <c r="U26">
        <v>515.45000000000005</v>
      </c>
      <c r="V26">
        <v>40118.9</v>
      </c>
      <c r="W26">
        <v>4376.3</v>
      </c>
      <c r="X26">
        <v>906.4</v>
      </c>
      <c r="Y26">
        <v>334.2</v>
      </c>
      <c r="Z26">
        <v>728.6</v>
      </c>
      <c r="AA26">
        <v>901.95</v>
      </c>
      <c r="AB26">
        <v>2606.5500000000002</v>
      </c>
      <c r="AC26">
        <v>580.5</v>
      </c>
      <c r="AD26">
        <v>332</v>
      </c>
      <c r="AE26">
        <v>1675.25</v>
      </c>
      <c r="AF26">
        <v>2503.9</v>
      </c>
      <c r="AG26">
        <v>2559.4499999999998</v>
      </c>
      <c r="AH26">
        <v>1446.1</v>
      </c>
      <c r="AI26">
        <v>7337.55</v>
      </c>
      <c r="AJ26">
        <v>1678.6</v>
      </c>
      <c r="AK26">
        <v>2696.85</v>
      </c>
      <c r="AL26">
        <v>19124.599999999999</v>
      </c>
      <c r="AM26">
        <v>1044</v>
      </c>
      <c r="AN26">
        <v>1008.7</v>
      </c>
      <c r="AO26">
        <v>949</v>
      </c>
      <c r="AP26">
        <v>3684.5</v>
      </c>
      <c r="AQ26">
        <v>1115.2</v>
      </c>
      <c r="AR26">
        <v>331.75</v>
      </c>
      <c r="AS26">
        <v>186.15</v>
      </c>
      <c r="AT26">
        <v>720.4</v>
      </c>
      <c r="AU26">
        <v>87</v>
      </c>
      <c r="AV26">
        <v>502.6</v>
      </c>
      <c r="AW26">
        <v>396.65</v>
      </c>
      <c r="AX26">
        <v>1848.7</v>
      </c>
      <c r="AY26">
        <v>821.05</v>
      </c>
      <c r="AZ26">
        <v>35.6</v>
      </c>
      <c r="BA26">
        <v>530.04999999999995</v>
      </c>
      <c r="BB26">
        <v>1250.5</v>
      </c>
      <c r="BC26">
        <v>711.55</v>
      </c>
      <c r="BD26">
        <v>8850.6</v>
      </c>
      <c r="BE26">
        <v>2058.8000000000002</v>
      </c>
      <c r="BF26">
        <v>149.94999999999999</v>
      </c>
      <c r="BG26">
        <v>508.8</v>
      </c>
      <c r="BH26">
        <v>258.2</v>
      </c>
      <c r="BI26">
        <v>1789.2</v>
      </c>
      <c r="BJ26">
        <v>212.3</v>
      </c>
      <c r="BK26">
        <v>631.79999999999995</v>
      </c>
      <c r="BL26">
        <v>99.3</v>
      </c>
      <c r="BM26">
        <v>2259.5500000000002</v>
      </c>
      <c r="BN26">
        <v>3862.3</v>
      </c>
      <c r="BO26">
        <v>631.79999999999995</v>
      </c>
      <c r="BP26">
        <v>2377.6999999999998</v>
      </c>
      <c r="BQ26">
        <v>126.85</v>
      </c>
      <c r="BR26">
        <v>67</v>
      </c>
      <c r="BS26">
        <v>378.5</v>
      </c>
      <c r="BT26">
        <v>494.55</v>
      </c>
      <c r="BU26">
        <v>440.5</v>
      </c>
      <c r="BV26">
        <v>2130.6</v>
      </c>
      <c r="BW26">
        <v>2231.5</v>
      </c>
      <c r="BX26">
        <v>136.65</v>
      </c>
      <c r="BY26">
        <v>159.75</v>
      </c>
      <c r="BZ26">
        <v>212.15</v>
      </c>
      <c r="CA26">
        <v>3290.7</v>
      </c>
      <c r="CB26">
        <v>356.75</v>
      </c>
      <c r="CC26">
        <v>1193.45</v>
      </c>
      <c r="CD26">
        <v>4391.75</v>
      </c>
      <c r="CE26">
        <v>1418</v>
      </c>
      <c r="CF26">
        <v>349.1</v>
      </c>
      <c r="CG26">
        <v>493.35</v>
      </c>
      <c r="CH26">
        <v>3004.6</v>
      </c>
      <c r="CI26">
        <v>1413.1</v>
      </c>
      <c r="CJ26">
        <v>932.55</v>
      </c>
      <c r="CK26">
        <v>799.75</v>
      </c>
      <c r="CL26">
        <v>8.7899999999999991</v>
      </c>
      <c r="CM26">
        <v>197.4</v>
      </c>
      <c r="CN26">
        <v>50677.2</v>
      </c>
      <c r="CO26">
        <v>535.79999999999995</v>
      </c>
      <c r="CP26">
        <v>36.450000000000003</v>
      </c>
      <c r="CQ26">
        <v>57426.92</v>
      </c>
    </row>
    <row r="27" spans="1:95" x14ac:dyDescent="0.25">
      <c r="A27" s="15">
        <v>44835</v>
      </c>
      <c r="B27">
        <v>770.1</v>
      </c>
      <c r="C27">
        <v>1411.35</v>
      </c>
      <c r="D27">
        <v>896.55</v>
      </c>
      <c r="E27">
        <v>1653.55</v>
      </c>
      <c r="F27">
        <v>1041.75</v>
      </c>
      <c r="G27">
        <v>2529.4</v>
      </c>
      <c r="H27">
        <v>1781.75</v>
      </c>
      <c r="I27">
        <v>106.8</v>
      </c>
      <c r="J27">
        <v>1496.4</v>
      </c>
      <c r="K27">
        <v>908.55</v>
      </c>
      <c r="L27">
        <v>573.79999999999995</v>
      </c>
      <c r="M27">
        <v>2923.55</v>
      </c>
      <c r="N27">
        <v>1215.7</v>
      </c>
      <c r="O27">
        <v>260.25</v>
      </c>
      <c r="P27">
        <v>3106.8</v>
      </c>
      <c r="Q27">
        <v>2584.3000000000002</v>
      </c>
      <c r="R27">
        <v>585.65</v>
      </c>
      <c r="S27">
        <v>6713.35</v>
      </c>
      <c r="T27">
        <v>22741.8</v>
      </c>
      <c r="U27">
        <v>533.1</v>
      </c>
      <c r="V27">
        <v>39289.15</v>
      </c>
      <c r="W27">
        <v>4515.6000000000004</v>
      </c>
      <c r="X27">
        <v>876.1</v>
      </c>
      <c r="Y27">
        <v>328.8</v>
      </c>
      <c r="Z27">
        <v>697.5</v>
      </c>
      <c r="AA27">
        <v>844.25</v>
      </c>
      <c r="AB27">
        <v>2753.05</v>
      </c>
      <c r="AC27">
        <v>689.95</v>
      </c>
      <c r="AD27">
        <v>348.1</v>
      </c>
      <c r="AE27">
        <v>1722.75</v>
      </c>
      <c r="AF27">
        <v>2557.6</v>
      </c>
      <c r="AG27">
        <v>2778.75</v>
      </c>
      <c r="AH27">
        <v>1607.35</v>
      </c>
      <c r="AI27">
        <v>7139.7</v>
      </c>
      <c r="AJ27">
        <v>1687.75</v>
      </c>
      <c r="AK27">
        <v>2548.0500000000002</v>
      </c>
      <c r="AL27">
        <v>20367.900000000001</v>
      </c>
      <c r="AM27">
        <v>1050.1500000000001</v>
      </c>
      <c r="AN27">
        <v>968.05</v>
      </c>
      <c r="AO27">
        <v>1015.95</v>
      </c>
      <c r="AP27">
        <v>3607</v>
      </c>
      <c r="AQ27">
        <v>1166.2</v>
      </c>
      <c r="AR27">
        <v>333.75</v>
      </c>
      <c r="AS27">
        <v>194.15</v>
      </c>
      <c r="AT27">
        <v>745.75</v>
      </c>
      <c r="AU27">
        <v>91.3</v>
      </c>
      <c r="AV27">
        <v>518.35</v>
      </c>
      <c r="AW27">
        <v>428.05</v>
      </c>
      <c r="AX27">
        <v>2023.95</v>
      </c>
      <c r="AY27">
        <v>823.05</v>
      </c>
      <c r="AZ27">
        <v>37.4</v>
      </c>
      <c r="BA27">
        <v>540.35</v>
      </c>
      <c r="BB27">
        <v>1265.95</v>
      </c>
      <c r="BC27">
        <v>796.95</v>
      </c>
      <c r="BD27">
        <v>7588.6</v>
      </c>
      <c r="BE27">
        <v>2111.25</v>
      </c>
      <c r="BF27">
        <v>159.30000000000001</v>
      </c>
      <c r="BG27">
        <v>522.85</v>
      </c>
      <c r="BH27">
        <v>262.39999999999998</v>
      </c>
      <c r="BI27">
        <v>1773.35</v>
      </c>
      <c r="BJ27">
        <v>245.9</v>
      </c>
      <c r="BK27">
        <v>674.1</v>
      </c>
      <c r="BL27">
        <v>101.55</v>
      </c>
      <c r="BM27">
        <v>2103.1</v>
      </c>
      <c r="BN27">
        <v>3920.55</v>
      </c>
      <c r="BO27">
        <v>674.1</v>
      </c>
      <c r="BP27">
        <v>2549.5500000000002</v>
      </c>
      <c r="BQ27">
        <v>134</v>
      </c>
      <c r="BR27">
        <v>68.25</v>
      </c>
      <c r="BS27">
        <v>414.85</v>
      </c>
      <c r="BT27">
        <v>609.25</v>
      </c>
      <c r="BU27">
        <v>491.45</v>
      </c>
      <c r="BV27">
        <v>2171.3000000000002</v>
      </c>
      <c r="BW27">
        <v>2030.75</v>
      </c>
      <c r="BX27">
        <v>133.94999999999999</v>
      </c>
      <c r="BY27">
        <v>173.1</v>
      </c>
      <c r="BZ27">
        <v>228.1</v>
      </c>
      <c r="CA27">
        <v>3346.95</v>
      </c>
      <c r="CB27">
        <v>385.4</v>
      </c>
      <c r="CC27">
        <v>1262.4000000000001</v>
      </c>
      <c r="CD27">
        <v>4322.2</v>
      </c>
      <c r="CE27">
        <v>1529.15</v>
      </c>
      <c r="CF27">
        <v>447.35</v>
      </c>
      <c r="CG27">
        <v>636.45000000000005</v>
      </c>
      <c r="CH27">
        <v>3193.05</v>
      </c>
      <c r="CI27">
        <v>1537.9</v>
      </c>
      <c r="CJ27">
        <v>1041.5999999999999</v>
      </c>
      <c r="CK27">
        <v>832</v>
      </c>
      <c r="CL27">
        <v>8.58</v>
      </c>
      <c r="CM27">
        <v>185.6</v>
      </c>
      <c r="CN27">
        <v>49697.1</v>
      </c>
      <c r="CO27">
        <v>551.20000000000005</v>
      </c>
      <c r="CP27">
        <v>35.25</v>
      </c>
      <c r="CQ27">
        <v>60746.59</v>
      </c>
    </row>
    <row r="28" spans="1:95" x14ac:dyDescent="0.25">
      <c r="A28" s="15">
        <v>44866</v>
      </c>
      <c r="B28">
        <v>818</v>
      </c>
      <c r="C28">
        <v>1256</v>
      </c>
      <c r="D28">
        <v>931.85</v>
      </c>
      <c r="E28">
        <v>1688.75</v>
      </c>
      <c r="F28">
        <v>1056.6500000000001</v>
      </c>
      <c r="G28">
        <v>2754.05</v>
      </c>
      <c r="H28">
        <v>1936.25</v>
      </c>
      <c r="I28">
        <v>105.1</v>
      </c>
      <c r="J28">
        <v>1608.75</v>
      </c>
      <c r="K28">
        <v>953.4</v>
      </c>
      <c r="L28">
        <v>602.5</v>
      </c>
      <c r="M28">
        <v>2775.7</v>
      </c>
      <c r="N28">
        <v>1254.4000000000001</v>
      </c>
      <c r="O28">
        <v>279.35000000000002</v>
      </c>
      <c r="P28">
        <v>3182.3</v>
      </c>
      <c r="Q28">
        <v>2748.25</v>
      </c>
      <c r="R28">
        <v>621.95000000000005</v>
      </c>
      <c r="S28">
        <v>7076.75</v>
      </c>
      <c r="T28">
        <v>23842.799999999999</v>
      </c>
      <c r="U28">
        <v>571.35</v>
      </c>
      <c r="V28">
        <v>41711.599999999999</v>
      </c>
      <c r="W28">
        <v>4254.1499999999996</v>
      </c>
      <c r="X28">
        <v>819.05</v>
      </c>
      <c r="Y28">
        <v>295.45</v>
      </c>
      <c r="Z28">
        <v>607.54999999999995</v>
      </c>
      <c r="AA28">
        <v>867.45</v>
      </c>
      <c r="AB28">
        <v>2649.95</v>
      </c>
      <c r="AC28">
        <v>756.6</v>
      </c>
      <c r="AD28">
        <v>340.05</v>
      </c>
      <c r="AE28">
        <v>1757.9</v>
      </c>
      <c r="AF28">
        <v>2363.25</v>
      </c>
      <c r="AG28">
        <v>2564.35</v>
      </c>
      <c r="AH28">
        <v>1524.95</v>
      </c>
      <c r="AI28">
        <v>6723.1</v>
      </c>
      <c r="AJ28">
        <v>1626.8</v>
      </c>
      <c r="AK28">
        <v>2680.15</v>
      </c>
      <c r="AL28">
        <v>20105.849999999999</v>
      </c>
      <c r="AM28">
        <v>1241.5999999999999</v>
      </c>
      <c r="AN28">
        <v>945.1</v>
      </c>
      <c r="AO28">
        <v>1044.3499999999999</v>
      </c>
      <c r="AP28">
        <v>3403.15</v>
      </c>
      <c r="AQ28">
        <v>1140.3</v>
      </c>
      <c r="AR28">
        <v>320.95</v>
      </c>
      <c r="AS28">
        <v>178.7</v>
      </c>
      <c r="AT28">
        <v>726.05</v>
      </c>
      <c r="AU28">
        <v>94.75</v>
      </c>
      <c r="AV28">
        <v>498.55</v>
      </c>
      <c r="AW28">
        <v>442</v>
      </c>
      <c r="AX28">
        <v>2077.3000000000002</v>
      </c>
      <c r="AY28">
        <v>881.25</v>
      </c>
      <c r="AZ28">
        <v>42.9</v>
      </c>
      <c r="BA28">
        <v>590.4</v>
      </c>
      <c r="BB28">
        <v>1283.8499999999999</v>
      </c>
      <c r="BC28">
        <v>772.7</v>
      </c>
      <c r="BD28">
        <v>7609.05</v>
      </c>
      <c r="BE28">
        <v>1919.35</v>
      </c>
      <c r="BF28">
        <v>181.25</v>
      </c>
      <c r="BG28">
        <v>491.5</v>
      </c>
      <c r="BH28">
        <v>264.8</v>
      </c>
      <c r="BI28">
        <v>1848.75</v>
      </c>
      <c r="BJ28">
        <v>227.3</v>
      </c>
      <c r="BK28">
        <v>743.6</v>
      </c>
      <c r="BL28">
        <v>107.7</v>
      </c>
      <c r="BM28">
        <v>2109.35</v>
      </c>
      <c r="BN28">
        <v>3993.45</v>
      </c>
      <c r="BO28">
        <v>743.6</v>
      </c>
      <c r="BP28">
        <v>2732.4</v>
      </c>
      <c r="BQ28">
        <v>141.15</v>
      </c>
      <c r="BR28">
        <v>76.650000000000006</v>
      </c>
      <c r="BS28">
        <v>421.35</v>
      </c>
      <c r="BT28">
        <v>603.25</v>
      </c>
      <c r="BU28">
        <v>426.9</v>
      </c>
      <c r="BV28">
        <v>2439.8000000000002</v>
      </c>
      <c r="BW28">
        <v>1885.6</v>
      </c>
      <c r="BX28">
        <v>157.4</v>
      </c>
      <c r="BY28">
        <v>172.25</v>
      </c>
      <c r="BZ28">
        <v>224</v>
      </c>
      <c r="CA28">
        <v>2925.2</v>
      </c>
      <c r="CB28">
        <v>402.75</v>
      </c>
      <c r="CC28">
        <v>1305.1500000000001</v>
      </c>
      <c r="CD28">
        <v>4024.85</v>
      </c>
      <c r="CE28">
        <v>1471.75</v>
      </c>
      <c r="CF28">
        <v>510.9</v>
      </c>
      <c r="CG28">
        <v>908.8</v>
      </c>
      <c r="CH28">
        <v>3392.4</v>
      </c>
      <c r="CI28">
        <v>1632.4</v>
      </c>
      <c r="CJ28">
        <v>1120.75</v>
      </c>
      <c r="CK28">
        <v>848.65</v>
      </c>
      <c r="CL28">
        <v>8.25</v>
      </c>
      <c r="CM28">
        <v>200.55</v>
      </c>
      <c r="CN28">
        <v>47411.95</v>
      </c>
      <c r="CO28">
        <v>558.65</v>
      </c>
      <c r="CP28">
        <v>35.299999999999997</v>
      </c>
      <c r="CQ28">
        <v>63099.65</v>
      </c>
    </row>
    <row r="29" spans="1:95" x14ac:dyDescent="0.25">
      <c r="A29" s="15">
        <v>44896</v>
      </c>
      <c r="B29">
        <v>767.15</v>
      </c>
      <c r="C29">
        <v>1193.0999999999999</v>
      </c>
      <c r="D29">
        <v>877.25</v>
      </c>
      <c r="E29">
        <v>1698.15</v>
      </c>
      <c r="F29">
        <v>1014</v>
      </c>
      <c r="G29">
        <v>2531.4499999999998</v>
      </c>
      <c r="H29">
        <v>2007.05</v>
      </c>
      <c r="I29">
        <v>99.95</v>
      </c>
      <c r="J29">
        <v>1627.3</v>
      </c>
      <c r="K29">
        <v>890.95</v>
      </c>
      <c r="L29">
        <v>613.20000000000005</v>
      </c>
      <c r="M29">
        <v>2825.35</v>
      </c>
      <c r="N29">
        <v>1099.75</v>
      </c>
      <c r="O29">
        <v>270.7</v>
      </c>
      <c r="P29">
        <v>3091.8</v>
      </c>
      <c r="Q29">
        <v>2550.65</v>
      </c>
      <c r="R29">
        <v>581.45000000000005</v>
      </c>
      <c r="S29">
        <v>6959.05</v>
      </c>
      <c r="T29">
        <v>23296.35</v>
      </c>
      <c r="U29">
        <v>524.1</v>
      </c>
      <c r="V29">
        <v>41673.65</v>
      </c>
      <c r="W29">
        <v>3905</v>
      </c>
      <c r="X29">
        <v>803.4</v>
      </c>
      <c r="Y29">
        <v>327.3</v>
      </c>
      <c r="Z29">
        <v>564.4</v>
      </c>
      <c r="AA29">
        <v>796.2</v>
      </c>
      <c r="AB29">
        <v>2597.9499999999998</v>
      </c>
      <c r="AC29">
        <v>729.95</v>
      </c>
      <c r="AD29">
        <v>331.65</v>
      </c>
      <c r="AE29">
        <v>1725.95</v>
      </c>
      <c r="AF29">
        <v>2291.6</v>
      </c>
      <c r="AG29">
        <v>2570.5500000000002</v>
      </c>
      <c r="AH29">
        <v>1465.65</v>
      </c>
      <c r="AI29">
        <v>6574.15</v>
      </c>
      <c r="AJ29">
        <v>1548.45</v>
      </c>
      <c r="AK29">
        <v>2559.75</v>
      </c>
      <c r="AL29">
        <v>19598.8</v>
      </c>
      <c r="AM29">
        <v>1322.5</v>
      </c>
      <c r="AN29">
        <v>910.2</v>
      </c>
      <c r="AO29">
        <v>1000.7</v>
      </c>
      <c r="AP29">
        <v>3412.6</v>
      </c>
      <c r="AQ29">
        <v>1075.05</v>
      </c>
      <c r="AR29">
        <v>318.55</v>
      </c>
      <c r="AS29">
        <v>177.35</v>
      </c>
      <c r="AT29">
        <v>789.8</v>
      </c>
      <c r="AU29">
        <v>96.1</v>
      </c>
      <c r="AV29">
        <v>486</v>
      </c>
      <c r="AW29">
        <v>413.55</v>
      </c>
      <c r="AX29">
        <v>2086.3000000000002</v>
      </c>
      <c r="AY29">
        <v>817.9</v>
      </c>
      <c r="AZ29">
        <v>39.75</v>
      </c>
      <c r="BA29">
        <v>566.45000000000005</v>
      </c>
      <c r="BB29">
        <v>1231.5999999999999</v>
      </c>
      <c r="BC29">
        <v>740.1</v>
      </c>
      <c r="BD29">
        <v>7731.1</v>
      </c>
      <c r="BE29">
        <v>1784.7</v>
      </c>
      <c r="BF29">
        <v>223.45</v>
      </c>
      <c r="BG29">
        <v>486.7</v>
      </c>
      <c r="BH29">
        <v>239.9</v>
      </c>
      <c r="BI29">
        <v>1717.8</v>
      </c>
      <c r="BJ29">
        <v>225.15</v>
      </c>
      <c r="BK29">
        <v>767.9</v>
      </c>
      <c r="BL29">
        <v>112.65</v>
      </c>
      <c r="BM29">
        <v>1932.1</v>
      </c>
      <c r="BN29">
        <v>3937.6</v>
      </c>
      <c r="BO29">
        <v>767.9</v>
      </c>
      <c r="BP29">
        <v>2548.1999999999998</v>
      </c>
      <c r="BQ29">
        <v>146.80000000000001</v>
      </c>
      <c r="BR29">
        <v>76.5</v>
      </c>
      <c r="BS29">
        <v>409.45</v>
      </c>
      <c r="BT29">
        <v>523.1</v>
      </c>
      <c r="BU29">
        <v>418.8</v>
      </c>
      <c r="BV29">
        <v>2450.1999999999998</v>
      </c>
      <c r="BW29">
        <v>1963.95</v>
      </c>
      <c r="BX29">
        <v>186.65</v>
      </c>
      <c r="BY29">
        <v>166.35</v>
      </c>
      <c r="BZ29">
        <v>213.85</v>
      </c>
      <c r="CA29">
        <v>2591.5500000000002</v>
      </c>
      <c r="CB29">
        <v>375.15</v>
      </c>
      <c r="CC29">
        <v>1223.1500000000001</v>
      </c>
      <c r="CD29">
        <v>4070.75</v>
      </c>
      <c r="CE29">
        <v>1350.65</v>
      </c>
      <c r="CF29">
        <v>484.35</v>
      </c>
      <c r="CG29">
        <v>793.7</v>
      </c>
      <c r="CH29">
        <v>3259.25</v>
      </c>
      <c r="CI29">
        <v>1508.7</v>
      </c>
      <c r="CJ29">
        <v>1039</v>
      </c>
      <c r="CK29">
        <v>806.7</v>
      </c>
      <c r="CL29">
        <v>7.9</v>
      </c>
      <c r="CM29">
        <v>190.3</v>
      </c>
      <c r="CN29">
        <v>42861.9</v>
      </c>
      <c r="CO29">
        <v>516.79999999999995</v>
      </c>
      <c r="CP29">
        <v>34.25</v>
      </c>
      <c r="CQ29">
        <v>60840.74</v>
      </c>
    </row>
    <row r="30" spans="1:95" x14ac:dyDescent="0.25">
      <c r="A30" s="15">
        <v>44927</v>
      </c>
      <c r="B30">
        <v>729.4</v>
      </c>
      <c r="C30">
        <v>1035.8</v>
      </c>
      <c r="D30">
        <v>768.85</v>
      </c>
      <c r="E30">
        <v>1591.2</v>
      </c>
      <c r="F30">
        <v>1129.8499999999999</v>
      </c>
      <c r="G30">
        <v>2552.4</v>
      </c>
      <c r="H30">
        <v>2124.75</v>
      </c>
      <c r="I30">
        <v>94.95</v>
      </c>
      <c r="J30">
        <v>1603.45</v>
      </c>
      <c r="K30">
        <v>831.65</v>
      </c>
      <c r="L30">
        <v>553.70000000000005</v>
      </c>
      <c r="M30">
        <v>2929.45</v>
      </c>
      <c r="N30">
        <v>1182.55</v>
      </c>
      <c r="O30">
        <v>302.5</v>
      </c>
      <c r="P30">
        <v>2726.6</v>
      </c>
      <c r="Q30">
        <v>2280.5</v>
      </c>
      <c r="R30">
        <v>549.20000000000005</v>
      </c>
      <c r="S30">
        <v>7089.1</v>
      </c>
      <c r="T30">
        <v>23707.9</v>
      </c>
      <c r="U30">
        <v>401</v>
      </c>
      <c r="V30">
        <v>39197.15</v>
      </c>
      <c r="W30">
        <v>2682.2</v>
      </c>
      <c r="X30">
        <v>802.35</v>
      </c>
      <c r="Y30">
        <v>326.05</v>
      </c>
      <c r="Z30">
        <v>543.5</v>
      </c>
      <c r="AA30">
        <v>716.55</v>
      </c>
      <c r="AB30">
        <v>2377.4499999999998</v>
      </c>
      <c r="AC30">
        <v>868.55</v>
      </c>
      <c r="AD30">
        <v>352.25</v>
      </c>
      <c r="AE30">
        <v>1590.5</v>
      </c>
      <c r="AF30">
        <v>2182.1</v>
      </c>
      <c r="AG30">
        <v>2920.5</v>
      </c>
      <c r="AH30">
        <v>1616.95</v>
      </c>
      <c r="AI30">
        <v>5885.6</v>
      </c>
      <c r="AJ30">
        <v>1343.15</v>
      </c>
      <c r="AK30">
        <v>2577.6</v>
      </c>
      <c r="AL30">
        <v>19015.55</v>
      </c>
      <c r="AM30">
        <v>1147.8499999999999</v>
      </c>
      <c r="AN30">
        <v>818.15</v>
      </c>
      <c r="AO30">
        <v>1035</v>
      </c>
      <c r="AP30">
        <v>3317.45</v>
      </c>
      <c r="AQ30">
        <v>1017</v>
      </c>
      <c r="AR30">
        <v>300.55</v>
      </c>
      <c r="AS30">
        <v>162.5</v>
      </c>
      <c r="AT30">
        <v>735.6</v>
      </c>
      <c r="AU30">
        <v>95.25</v>
      </c>
      <c r="AV30">
        <v>456.75</v>
      </c>
      <c r="AW30">
        <v>425.95</v>
      </c>
      <c r="AX30">
        <v>2125.1</v>
      </c>
      <c r="AY30">
        <v>612.79999999999995</v>
      </c>
      <c r="AZ30">
        <v>38.4</v>
      </c>
      <c r="BA30">
        <v>578.95000000000005</v>
      </c>
      <c r="BB30">
        <v>1219.9000000000001</v>
      </c>
      <c r="BC30">
        <v>629.25</v>
      </c>
      <c r="BD30">
        <v>6299.8</v>
      </c>
      <c r="BE30">
        <v>1989.65</v>
      </c>
      <c r="BF30">
        <v>228.55</v>
      </c>
      <c r="BG30">
        <v>462.5</v>
      </c>
      <c r="BH30">
        <v>226.75</v>
      </c>
      <c r="BI30">
        <v>1699.25</v>
      </c>
      <c r="BJ30">
        <v>224.9</v>
      </c>
      <c r="BK30">
        <v>716.65</v>
      </c>
      <c r="BL30">
        <v>119.65</v>
      </c>
      <c r="BM30">
        <v>1224.05</v>
      </c>
      <c r="BN30">
        <v>3671.55</v>
      </c>
      <c r="BO30">
        <v>716.65</v>
      </c>
      <c r="BP30">
        <v>2353.9</v>
      </c>
      <c r="BQ30">
        <v>144.75</v>
      </c>
      <c r="BR30">
        <v>81.8</v>
      </c>
      <c r="BS30">
        <v>411.65</v>
      </c>
      <c r="BT30">
        <v>539.5</v>
      </c>
      <c r="BU30">
        <v>452.4</v>
      </c>
      <c r="BV30">
        <v>2525.75</v>
      </c>
      <c r="BW30">
        <v>2053.6</v>
      </c>
      <c r="BX30">
        <v>172.65</v>
      </c>
      <c r="BY30">
        <v>171.15</v>
      </c>
      <c r="BZ30">
        <v>216.35</v>
      </c>
      <c r="CA30">
        <v>1773.95</v>
      </c>
      <c r="CB30">
        <v>356.4</v>
      </c>
      <c r="CC30">
        <v>1181.25</v>
      </c>
      <c r="CD30">
        <v>3504.3</v>
      </c>
      <c r="CE30">
        <v>1196.8</v>
      </c>
      <c r="CF30">
        <v>502.2</v>
      </c>
      <c r="CG30">
        <v>793.1</v>
      </c>
      <c r="CH30">
        <v>3357.45</v>
      </c>
      <c r="CI30">
        <v>1533.15</v>
      </c>
      <c r="CJ30">
        <v>1123.05</v>
      </c>
      <c r="CK30">
        <v>770.25</v>
      </c>
      <c r="CL30">
        <v>7.07</v>
      </c>
      <c r="CM30">
        <v>153.5</v>
      </c>
      <c r="CN30">
        <v>40042.400000000001</v>
      </c>
      <c r="CO30">
        <v>528.65</v>
      </c>
      <c r="CP30">
        <v>34.450000000000003</v>
      </c>
      <c r="CQ30">
        <v>59549.9</v>
      </c>
    </row>
    <row r="31" spans="1:95" x14ac:dyDescent="0.25">
      <c r="A31" s="15">
        <v>44958</v>
      </c>
      <c r="B31">
        <v>714.4</v>
      </c>
      <c r="C31">
        <v>925</v>
      </c>
      <c r="D31">
        <v>740</v>
      </c>
      <c r="E31">
        <v>1445.6</v>
      </c>
      <c r="F31">
        <v>1160.7</v>
      </c>
      <c r="G31">
        <v>2573.75</v>
      </c>
      <c r="H31">
        <v>1855.9</v>
      </c>
      <c r="I31">
        <v>94.65</v>
      </c>
      <c r="J31">
        <v>1601.25</v>
      </c>
      <c r="K31">
        <v>854.65</v>
      </c>
      <c r="L31">
        <v>522.75</v>
      </c>
      <c r="M31">
        <v>3246.25</v>
      </c>
      <c r="N31">
        <v>1197.1500000000001</v>
      </c>
      <c r="O31">
        <v>305.45</v>
      </c>
      <c r="P31">
        <v>2829.5</v>
      </c>
      <c r="Q31">
        <v>2300.25</v>
      </c>
      <c r="R31">
        <v>580.20000000000005</v>
      </c>
      <c r="S31">
        <v>7263.05</v>
      </c>
      <c r="T31">
        <v>26112.2</v>
      </c>
      <c r="U31">
        <v>342.05</v>
      </c>
      <c r="V31">
        <v>34468.15</v>
      </c>
      <c r="W31">
        <v>2891.75</v>
      </c>
      <c r="X31">
        <v>891.95</v>
      </c>
      <c r="Y31">
        <v>346.35</v>
      </c>
      <c r="Z31">
        <v>378.15</v>
      </c>
      <c r="AA31">
        <v>585.45000000000005</v>
      </c>
      <c r="AB31">
        <v>2374.1999999999998</v>
      </c>
      <c r="AC31">
        <v>656.4</v>
      </c>
      <c r="AD31">
        <v>376.8</v>
      </c>
      <c r="AE31">
        <v>1577.8</v>
      </c>
      <c r="AF31">
        <v>2168.4</v>
      </c>
      <c r="AG31">
        <v>3079.85</v>
      </c>
      <c r="AH31">
        <v>1625.4</v>
      </c>
      <c r="AI31">
        <v>6116.45</v>
      </c>
      <c r="AJ31">
        <v>1334.25</v>
      </c>
      <c r="AK31">
        <v>2457.65</v>
      </c>
      <c r="AL31">
        <v>18657.95</v>
      </c>
      <c r="AM31">
        <v>1302.75</v>
      </c>
      <c r="AN31">
        <v>777.2</v>
      </c>
      <c r="AO31">
        <v>957</v>
      </c>
      <c r="AP31">
        <v>2825.75</v>
      </c>
      <c r="AQ31">
        <v>906.05</v>
      </c>
      <c r="AR31">
        <v>310.60000000000002</v>
      </c>
      <c r="AS31">
        <v>157.25</v>
      </c>
      <c r="AT31">
        <v>647.85</v>
      </c>
      <c r="AU31">
        <v>102.75</v>
      </c>
      <c r="AV31">
        <v>505.05</v>
      </c>
      <c r="AW31">
        <v>438.75</v>
      </c>
      <c r="AX31">
        <v>2105.9499999999998</v>
      </c>
      <c r="AY31">
        <v>592.6</v>
      </c>
      <c r="AZ31">
        <v>37.85</v>
      </c>
      <c r="BA31">
        <v>488.6</v>
      </c>
      <c r="BB31">
        <v>1120.0999999999999</v>
      </c>
      <c r="BC31">
        <v>590.5</v>
      </c>
      <c r="BD31">
        <v>6210.7</v>
      </c>
      <c r="BE31">
        <v>1803</v>
      </c>
      <c r="BF31">
        <v>208.05</v>
      </c>
      <c r="BG31">
        <v>428.55</v>
      </c>
      <c r="BH31">
        <v>195.25</v>
      </c>
      <c r="BI31">
        <v>1516.3</v>
      </c>
      <c r="BJ31">
        <v>215.15</v>
      </c>
      <c r="BK31">
        <v>667.1</v>
      </c>
      <c r="BL31">
        <v>103.95</v>
      </c>
      <c r="BM31">
        <v>485.55</v>
      </c>
      <c r="BN31">
        <v>3483.45</v>
      </c>
      <c r="BO31">
        <v>667.1</v>
      </c>
      <c r="BP31">
        <v>2321.9499999999998</v>
      </c>
      <c r="BQ31">
        <v>152</v>
      </c>
      <c r="BR31">
        <v>76.05</v>
      </c>
      <c r="BS31">
        <v>389.35</v>
      </c>
      <c r="BT31">
        <v>480.55</v>
      </c>
      <c r="BU31">
        <v>421.8</v>
      </c>
      <c r="BV31">
        <v>2759.65</v>
      </c>
      <c r="BW31">
        <v>1888.85</v>
      </c>
      <c r="BX31">
        <v>169.1</v>
      </c>
      <c r="BY31">
        <v>170.55</v>
      </c>
      <c r="BZ31">
        <v>222.25</v>
      </c>
      <c r="CA31">
        <v>642.54999999999995</v>
      </c>
      <c r="CB31">
        <v>351.2</v>
      </c>
      <c r="CC31">
        <v>1101.1500000000001</v>
      </c>
      <c r="CD31">
        <v>3411.75</v>
      </c>
      <c r="CE31">
        <v>1279.3499999999999</v>
      </c>
      <c r="CF31">
        <v>411.85</v>
      </c>
      <c r="CG31">
        <v>719.55</v>
      </c>
      <c r="CH31">
        <v>3314.15</v>
      </c>
      <c r="CI31">
        <v>1487.3</v>
      </c>
      <c r="CJ31">
        <v>1077.55</v>
      </c>
      <c r="CK31">
        <v>742.95</v>
      </c>
      <c r="CL31">
        <v>6.83</v>
      </c>
      <c r="CM31">
        <v>171.65</v>
      </c>
      <c r="CN31">
        <v>37962.949999999997</v>
      </c>
      <c r="CO31">
        <v>574.79999999999995</v>
      </c>
      <c r="CP31">
        <v>30.35</v>
      </c>
      <c r="CQ31">
        <v>58962.12</v>
      </c>
    </row>
    <row r="32" spans="1:95" x14ac:dyDescent="0.25">
      <c r="A32" s="15">
        <v>44986</v>
      </c>
      <c r="B32">
        <v>710.05</v>
      </c>
      <c r="C32">
        <v>968.8</v>
      </c>
      <c r="D32">
        <v>756.35</v>
      </c>
      <c r="E32">
        <v>1424.9</v>
      </c>
      <c r="F32">
        <v>1194.45</v>
      </c>
      <c r="G32">
        <v>2730.25</v>
      </c>
      <c r="H32">
        <v>1912.25</v>
      </c>
      <c r="I32">
        <v>97.55</v>
      </c>
      <c r="J32">
        <v>1609.75</v>
      </c>
      <c r="K32">
        <v>877.2</v>
      </c>
      <c r="L32">
        <v>523.70000000000005</v>
      </c>
      <c r="M32">
        <v>3326.35</v>
      </c>
      <c r="N32">
        <v>1188.45</v>
      </c>
      <c r="O32">
        <v>300.05</v>
      </c>
      <c r="P32">
        <v>2761.65</v>
      </c>
      <c r="Q32">
        <v>2353.8000000000002</v>
      </c>
      <c r="R32">
        <v>581.4</v>
      </c>
      <c r="S32">
        <v>7620</v>
      </c>
      <c r="T32">
        <v>26176.85</v>
      </c>
      <c r="U32">
        <v>365.45</v>
      </c>
      <c r="V32">
        <v>36432.699999999997</v>
      </c>
      <c r="W32">
        <v>2861.6</v>
      </c>
      <c r="X32">
        <v>818.25</v>
      </c>
      <c r="Y32">
        <v>323.75</v>
      </c>
      <c r="Z32">
        <v>335.35</v>
      </c>
      <c r="AA32">
        <v>501</v>
      </c>
      <c r="AB32">
        <v>2515.1</v>
      </c>
      <c r="AC32">
        <v>609.25</v>
      </c>
      <c r="AD32">
        <v>383.45</v>
      </c>
      <c r="AE32">
        <v>1632.5</v>
      </c>
      <c r="AF32">
        <v>2406.1999999999998</v>
      </c>
      <c r="AG32">
        <v>2878.5</v>
      </c>
      <c r="AH32">
        <v>1699.5</v>
      </c>
      <c r="AI32">
        <v>5615.4</v>
      </c>
      <c r="AJ32">
        <v>1266.3499999999999</v>
      </c>
      <c r="AK32">
        <v>2558.75</v>
      </c>
      <c r="AL32">
        <v>19691.849999999999</v>
      </c>
      <c r="AM32">
        <v>1387.25</v>
      </c>
      <c r="AN32">
        <v>848.9</v>
      </c>
      <c r="AO32">
        <v>983.1</v>
      </c>
      <c r="AP32">
        <v>2825.75</v>
      </c>
      <c r="AQ32">
        <v>900.65</v>
      </c>
      <c r="AR32">
        <v>324.39999999999998</v>
      </c>
      <c r="AS32">
        <v>165.6</v>
      </c>
      <c r="AT32">
        <v>683.8</v>
      </c>
      <c r="AU32">
        <v>105.25</v>
      </c>
      <c r="AV32">
        <v>459.7</v>
      </c>
      <c r="AW32">
        <v>428.5</v>
      </c>
      <c r="AX32">
        <v>2164.75</v>
      </c>
      <c r="AY32">
        <v>631.79999999999995</v>
      </c>
      <c r="AZ32">
        <v>40.53</v>
      </c>
      <c r="BA32">
        <v>499.35</v>
      </c>
      <c r="BB32">
        <v>1099.6500000000001</v>
      </c>
      <c r="BC32">
        <v>580.79999999999995</v>
      </c>
      <c r="BD32">
        <v>6203.95</v>
      </c>
      <c r="BE32">
        <v>1874.9</v>
      </c>
      <c r="BF32">
        <v>262.25</v>
      </c>
      <c r="BG32">
        <v>415.6</v>
      </c>
      <c r="BH32">
        <v>211.7</v>
      </c>
      <c r="BI32">
        <v>1534.45</v>
      </c>
      <c r="BJ32">
        <v>213.65</v>
      </c>
      <c r="BK32">
        <v>688.05</v>
      </c>
      <c r="BL32">
        <v>104.5</v>
      </c>
      <c r="BM32">
        <v>881.85</v>
      </c>
      <c r="BN32">
        <v>3727.8</v>
      </c>
      <c r="BO32">
        <v>688.05</v>
      </c>
      <c r="BP32">
        <v>2331.0500000000002</v>
      </c>
      <c r="BQ32">
        <v>151</v>
      </c>
      <c r="BR32">
        <v>77.94</v>
      </c>
      <c r="BS32">
        <v>381.55</v>
      </c>
      <c r="BT32">
        <v>529.9</v>
      </c>
      <c r="BU32">
        <v>413.7</v>
      </c>
      <c r="BV32">
        <v>2511.65</v>
      </c>
      <c r="BW32">
        <v>1336.95</v>
      </c>
      <c r="BX32">
        <v>170.75</v>
      </c>
      <c r="BY32">
        <v>175.25</v>
      </c>
      <c r="BZ32">
        <v>225.7</v>
      </c>
      <c r="CA32">
        <v>997.9</v>
      </c>
      <c r="CB32">
        <v>357</v>
      </c>
      <c r="CC32">
        <v>1030.55</v>
      </c>
      <c r="CD32">
        <v>3403.3</v>
      </c>
      <c r="CE32">
        <v>1375.1</v>
      </c>
      <c r="CF32">
        <v>455.45</v>
      </c>
      <c r="CG32">
        <v>663.35</v>
      </c>
      <c r="CH32">
        <v>3205.8</v>
      </c>
      <c r="CI32">
        <v>1427.7</v>
      </c>
      <c r="CJ32">
        <v>1086.2</v>
      </c>
      <c r="CK32">
        <v>749</v>
      </c>
      <c r="CL32">
        <v>5.82</v>
      </c>
      <c r="CM32">
        <v>143.1</v>
      </c>
      <c r="CN32">
        <v>37933.4</v>
      </c>
      <c r="CO32">
        <v>575.6</v>
      </c>
      <c r="CP32">
        <v>27.94</v>
      </c>
      <c r="CQ32">
        <v>58991.519999999997</v>
      </c>
    </row>
    <row r="33" spans="1:95" x14ac:dyDescent="0.25">
      <c r="A33" s="15">
        <v>45017</v>
      </c>
      <c r="B33">
        <v>763.45</v>
      </c>
      <c r="C33">
        <v>940.65</v>
      </c>
      <c r="D33">
        <v>777.15</v>
      </c>
      <c r="E33">
        <v>1480.1</v>
      </c>
      <c r="F33">
        <v>1126.55</v>
      </c>
      <c r="G33">
        <v>2921.4</v>
      </c>
      <c r="H33">
        <v>2021.25</v>
      </c>
      <c r="I33">
        <v>103.3</v>
      </c>
      <c r="J33">
        <v>1688.05</v>
      </c>
      <c r="K33">
        <v>917.7</v>
      </c>
      <c r="L33">
        <v>578.04999999999995</v>
      </c>
      <c r="M33">
        <v>3450.9</v>
      </c>
      <c r="N33">
        <v>1230.05</v>
      </c>
      <c r="O33">
        <v>308.85000000000002</v>
      </c>
      <c r="P33">
        <v>2901.3</v>
      </c>
      <c r="Q33">
        <v>2418.25</v>
      </c>
      <c r="R33">
        <v>609.70000000000005</v>
      </c>
      <c r="S33">
        <v>7554.6</v>
      </c>
      <c r="T33">
        <v>24337.4</v>
      </c>
      <c r="U33">
        <v>396.3</v>
      </c>
      <c r="V33">
        <v>35644.550000000003</v>
      </c>
      <c r="W33">
        <v>2914.3</v>
      </c>
      <c r="X33">
        <v>798.9</v>
      </c>
      <c r="Y33">
        <v>413.4</v>
      </c>
      <c r="Z33">
        <v>402.2</v>
      </c>
      <c r="AA33">
        <v>624.79999999999995</v>
      </c>
      <c r="AB33">
        <v>2640.4</v>
      </c>
      <c r="AC33">
        <v>558.29999999999995</v>
      </c>
      <c r="AD33">
        <v>425.15</v>
      </c>
      <c r="AE33">
        <v>1720.5</v>
      </c>
      <c r="AF33">
        <v>2539.8000000000002</v>
      </c>
      <c r="AG33">
        <v>3205.35</v>
      </c>
      <c r="AH33">
        <v>1897.15</v>
      </c>
      <c r="AI33">
        <v>6280.4</v>
      </c>
      <c r="AJ33">
        <v>1351.35</v>
      </c>
      <c r="AK33">
        <v>2454.4</v>
      </c>
      <c r="AL33">
        <v>21758.95</v>
      </c>
      <c r="AM33">
        <v>1443.8</v>
      </c>
      <c r="AN33">
        <v>843.35</v>
      </c>
      <c r="AO33">
        <v>986.8</v>
      </c>
      <c r="AP33">
        <v>3266.45</v>
      </c>
      <c r="AQ33">
        <v>907.7</v>
      </c>
      <c r="AR33">
        <v>338.95</v>
      </c>
      <c r="AS33">
        <v>188.85</v>
      </c>
      <c r="AT33">
        <v>767.45</v>
      </c>
      <c r="AU33">
        <v>107.25</v>
      </c>
      <c r="AV33">
        <v>467.8</v>
      </c>
      <c r="AW33">
        <v>495.2</v>
      </c>
      <c r="AX33">
        <v>2364.75</v>
      </c>
      <c r="AY33">
        <v>681.2</v>
      </c>
      <c r="AZ33">
        <v>45.61</v>
      </c>
      <c r="BA33">
        <v>529.75</v>
      </c>
      <c r="BB33">
        <v>1138.5999999999999</v>
      </c>
      <c r="BC33">
        <v>612.1</v>
      </c>
      <c r="BD33">
        <v>5948.55</v>
      </c>
      <c r="BE33">
        <v>1902.05</v>
      </c>
      <c r="BF33">
        <v>332.45</v>
      </c>
      <c r="BG33">
        <v>431.65</v>
      </c>
      <c r="BH33">
        <v>196.85</v>
      </c>
      <c r="BI33">
        <v>1463.45</v>
      </c>
      <c r="BJ33">
        <v>233.1</v>
      </c>
      <c r="BK33">
        <v>725.3</v>
      </c>
      <c r="BL33">
        <v>107.9</v>
      </c>
      <c r="BM33">
        <v>950.6</v>
      </c>
      <c r="BN33">
        <v>3772.35</v>
      </c>
      <c r="BO33">
        <v>725.3</v>
      </c>
      <c r="BP33">
        <v>2420.1999999999998</v>
      </c>
      <c r="BQ33">
        <v>158.94999999999999</v>
      </c>
      <c r="BR33">
        <v>81.37</v>
      </c>
      <c r="BS33">
        <v>377.25</v>
      </c>
      <c r="BT33">
        <v>551.15</v>
      </c>
      <c r="BU33">
        <v>452.9</v>
      </c>
      <c r="BV33">
        <v>2718.75</v>
      </c>
      <c r="BW33">
        <v>1449.3</v>
      </c>
      <c r="BX33">
        <v>167.4</v>
      </c>
      <c r="BY33">
        <v>171.55</v>
      </c>
      <c r="BZ33">
        <v>236.8</v>
      </c>
      <c r="CA33">
        <v>1027.3499999999999</v>
      </c>
      <c r="CB33">
        <v>425.05</v>
      </c>
      <c r="CC33">
        <v>1315.65</v>
      </c>
      <c r="CD33">
        <v>3512.65</v>
      </c>
      <c r="CE33">
        <v>1366.85</v>
      </c>
      <c r="CF33">
        <v>461.75</v>
      </c>
      <c r="CG33">
        <v>754.3</v>
      </c>
      <c r="CH33">
        <v>3216</v>
      </c>
      <c r="CI33">
        <v>1252.55</v>
      </c>
      <c r="CJ33">
        <v>1063.6500000000001</v>
      </c>
      <c r="CK33">
        <v>799</v>
      </c>
      <c r="CL33">
        <v>6.95</v>
      </c>
      <c r="CM33">
        <v>154.80000000000001</v>
      </c>
      <c r="CN33">
        <v>40195.050000000003</v>
      </c>
      <c r="CO33">
        <v>598.65</v>
      </c>
      <c r="CP33">
        <v>31.09</v>
      </c>
      <c r="CQ33">
        <v>61112.44</v>
      </c>
    </row>
    <row r="34" spans="1:95" x14ac:dyDescent="0.25">
      <c r="A34" s="15">
        <v>45047</v>
      </c>
      <c r="B34">
        <v>796.7</v>
      </c>
      <c r="C34">
        <v>1047.8499999999999</v>
      </c>
      <c r="D34">
        <v>882.6</v>
      </c>
      <c r="E34">
        <v>1455.45</v>
      </c>
      <c r="F34">
        <v>1171.25</v>
      </c>
      <c r="G34">
        <v>3108.85</v>
      </c>
      <c r="H34">
        <v>2378.1</v>
      </c>
      <c r="I34">
        <v>112.1</v>
      </c>
      <c r="J34">
        <v>1611.35</v>
      </c>
      <c r="K34">
        <v>948.45</v>
      </c>
      <c r="L34">
        <v>580.54999999999995</v>
      </c>
      <c r="M34">
        <v>3546.3</v>
      </c>
      <c r="N34">
        <v>1310.85</v>
      </c>
      <c r="O34">
        <v>392.05</v>
      </c>
      <c r="P34">
        <v>3198.2</v>
      </c>
      <c r="Q34">
        <v>2610.3000000000002</v>
      </c>
      <c r="R34">
        <v>651.29999999999995</v>
      </c>
      <c r="S34">
        <v>7873.65</v>
      </c>
      <c r="T34">
        <v>25198.55</v>
      </c>
      <c r="U34">
        <v>423.55</v>
      </c>
      <c r="V34">
        <v>40095.050000000003</v>
      </c>
      <c r="W34">
        <v>3878.45</v>
      </c>
      <c r="X34">
        <v>821.85</v>
      </c>
      <c r="Y34">
        <v>571.25</v>
      </c>
      <c r="Z34">
        <v>406.3</v>
      </c>
      <c r="AA34">
        <v>678.35</v>
      </c>
      <c r="AB34">
        <v>2822.4</v>
      </c>
      <c r="AC34">
        <v>556.79999999999995</v>
      </c>
      <c r="AD34">
        <v>445.3</v>
      </c>
      <c r="AE34">
        <v>1715.35</v>
      </c>
      <c r="AF34">
        <v>2528.3000000000002</v>
      </c>
      <c r="AG34">
        <v>3434.6</v>
      </c>
      <c r="AH34">
        <v>1997.1</v>
      </c>
      <c r="AI34">
        <v>6992.7</v>
      </c>
      <c r="AJ34">
        <v>1452.7</v>
      </c>
      <c r="AK34">
        <v>2660.75</v>
      </c>
      <c r="AL34">
        <v>21693.599999999999</v>
      </c>
      <c r="AM34">
        <v>1693.55</v>
      </c>
      <c r="AN34">
        <v>901.55</v>
      </c>
      <c r="AO34">
        <v>976.55</v>
      </c>
      <c r="AP34">
        <v>3451.8</v>
      </c>
      <c r="AQ34">
        <v>954.2</v>
      </c>
      <c r="AR34">
        <v>389.25</v>
      </c>
      <c r="AS34">
        <v>208.7</v>
      </c>
      <c r="AT34">
        <v>771.5</v>
      </c>
      <c r="AU34">
        <v>104.9</v>
      </c>
      <c r="AV34">
        <v>505.9</v>
      </c>
      <c r="AW34">
        <v>481.15</v>
      </c>
      <c r="AX34">
        <v>2206.4499999999998</v>
      </c>
      <c r="AY34">
        <v>737.25</v>
      </c>
      <c r="AZ34">
        <v>40.51</v>
      </c>
      <c r="BA34">
        <v>591.54999999999995</v>
      </c>
      <c r="BB34">
        <v>1234.9000000000001</v>
      </c>
      <c r="BC34">
        <v>671.6</v>
      </c>
      <c r="BD34">
        <v>6214.2</v>
      </c>
      <c r="BE34">
        <v>2091.1999999999998</v>
      </c>
      <c r="BF34">
        <v>352.6</v>
      </c>
      <c r="BG34">
        <v>442.95</v>
      </c>
      <c r="BH34">
        <v>194.95</v>
      </c>
      <c r="BI34">
        <v>1413.5</v>
      </c>
      <c r="BJ34">
        <v>241.2</v>
      </c>
      <c r="BK34">
        <v>696.5</v>
      </c>
      <c r="BL34">
        <v>105.85</v>
      </c>
      <c r="BM34">
        <v>983.4</v>
      </c>
      <c r="BN34">
        <v>4076</v>
      </c>
      <c r="BO34">
        <v>696.5</v>
      </c>
      <c r="BP34">
        <v>2474.6999999999998</v>
      </c>
      <c r="BQ34">
        <v>154.30000000000001</v>
      </c>
      <c r="BR34">
        <v>90.09</v>
      </c>
      <c r="BS34">
        <v>329.1</v>
      </c>
      <c r="BT34">
        <v>544.15</v>
      </c>
      <c r="BU34">
        <v>444.25</v>
      </c>
      <c r="BV34">
        <v>2763.2</v>
      </c>
      <c r="BW34">
        <v>1820.85</v>
      </c>
      <c r="BX34">
        <v>177.95</v>
      </c>
      <c r="BY34">
        <v>173.95</v>
      </c>
      <c r="BZ34">
        <v>233.25</v>
      </c>
      <c r="CA34">
        <v>777.55</v>
      </c>
      <c r="CB34">
        <v>474.75</v>
      </c>
      <c r="CC34">
        <v>1389.25</v>
      </c>
      <c r="CD34">
        <v>3472.55</v>
      </c>
      <c r="CE34">
        <v>1561.2</v>
      </c>
      <c r="CF34">
        <v>454.4</v>
      </c>
      <c r="CG34">
        <v>807.8</v>
      </c>
      <c r="CH34">
        <v>3291</v>
      </c>
      <c r="CI34">
        <v>1322.1</v>
      </c>
      <c r="CJ34">
        <v>1145.5999999999999</v>
      </c>
      <c r="CK34">
        <v>857.4</v>
      </c>
      <c r="CL34">
        <v>7.17</v>
      </c>
      <c r="CM34">
        <v>154.6</v>
      </c>
      <c r="CN34">
        <v>38742.800000000003</v>
      </c>
      <c r="CO34">
        <v>574.45000000000005</v>
      </c>
      <c r="CP34">
        <v>32.64</v>
      </c>
      <c r="CQ34">
        <v>62622.239999999998</v>
      </c>
    </row>
    <row r="35" spans="1:95" x14ac:dyDescent="0.25">
      <c r="A35" s="15">
        <v>45078</v>
      </c>
      <c r="B35">
        <v>860.35</v>
      </c>
      <c r="C35">
        <v>1187.0999999999999</v>
      </c>
      <c r="D35">
        <v>911.6</v>
      </c>
      <c r="E35">
        <v>1512.3</v>
      </c>
      <c r="F35">
        <v>1206.0999999999999</v>
      </c>
      <c r="G35">
        <v>3790.95</v>
      </c>
      <c r="H35">
        <v>2626.85</v>
      </c>
      <c r="I35">
        <v>125.85</v>
      </c>
      <c r="J35">
        <v>1701.75</v>
      </c>
      <c r="K35">
        <v>934.35</v>
      </c>
      <c r="L35">
        <v>572.79999999999995</v>
      </c>
      <c r="M35">
        <v>3766.2</v>
      </c>
      <c r="N35">
        <v>1282.5</v>
      </c>
      <c r="O35">
        <v>378.4</v>
      </c>
      <c r="P35">
        <v>3361.7</v>
      </c>
      <c r="Q35">
        <v>2597.65</v>
      </c>
      <c r="R35">
        <v>677.7</v>
      </c>
      <c r="S35">
        <v>8292.85</v>
      </c>
      <c r="T35">
        <v>23892.25</v>
      </c>
      <c r="U35">
        <v>425.85</v>
      </c>
      <c r="V35">
        <v>41646.699999999997</v>
      </c>
      <c r="W35">
        <v>4389.8999999999996</v>
      </c>
      <c r="X35">
        <v>759.8</v>
      </c>
      <c r="Y35">
        <v>577.9</v>
      </c>
      <c r="Z35">
        <v>414.15</v>
      </c>
      <c r="AA35">
        <v>654.15</v>
      </c>
      <c r="AB35">
        <v>3048.6</v>
      </c>
      <c r="AC35">
        <v>547.4</v>
      </c>
      <c r="AD35">
        <v>451.65</v>
      </c>
      <c r="AE35">
        <v>1734.05</v>
      </c>
      <c r="AF35">
        <v>2290.25</v>
      </c>
      <c r="AG35">
        <v>3552.15</v>
      </c>
      <c r="AH35">
        <v>2316.9499999999998</v>
      </c>
      <c r="AI35">
        <v>7159.3</v>
      </c>
      <c r="AJ35">
        <v>1527.35</v>
      </c>
      <c r="AK35">
        <v>2678.4</v>
      </c>
      <c r="AL35">
        <v>22882.95</v>
      </c>
      <c r="AM35">
        <v>800.5</v>
      </c>
      <c r="AN35">
        <v>909</v>
      </c>
      <c r="AO35">
        <v>1051.4000000000001</v>
      </c>
      <c r="AP35">
        <v>3583.05</v>
      </c>
      <c r="AQ35">
        <v>1015.45</v>
      </c>
      <c r="AR35">
        <v>392.55</v>
      </c>
      <c r="AS35">
        <v>211.95</v>
      </c>
      <c r="AT35">
        <v>851.2</v>
      </c>
      <c r="AU35">
        <v>105</v>
      </c>
      <c r="AV35">
        <v>465</v>
      </c>
      <c r="AW35">
        <v>473.1</v>
      </c>
      <c r="AX35">
        <v>2474.5</v>
      </c>
      <c r="AY35">
        <v>738.9</v>
      </c>
      <c r="AZ35">
        <v>43.73</v>
      </c>
      <c r="BA35">
        <v>650.75</v>
      </c>
      <c r="BB35">
        <v>1306.9000000000001</v>
      </c>
      <c r="BC35">
        <v>661.75</v>
      </c>
      <c r="BD35">
        <v>7240.2</v>
      </c>
      <c r="BE35">
        <v>2279.9</v>
      </c>
      <c r="BF35">
        <v>504.55</v>
      </c>
      <c r="BG35">
        <v>437.9</v>
      </c>
      <c r="BH35">
        <v>177.35</v>
      </c>
      <c r="BI35">
        <v>1374.05</v>
      </c>
      <c r="BJ35">
        <v>230.85</v>
      </c>
      <c r="BK35">
        <v>784.75</v>
      </c>
      <c r="BL35">
        <v>112</v>
      </c>
      <c r="BM35">
        <v>945.6</v>
      </c>
      <c r="BN35">
        <v>4482.3999999999996</v>
      </c>
      <c r="BO35">
        <v>784.75</v>
      </c>
      <c r="BP35">
        <v>2550.6999999999998</v>
      </c>
      <c r="BQ35">
        <v>160.19999999999999</v>
      </c>
      <c r="BR35">
        <v>91.25</v>
      </c>
      <c r="BS35">
        <v>320.2</v>
      </c>
      <c r="BT35">
        <v>500.3</v>
      </c>
      <c r="BU35">
        <v>418.95</v>
      </c>
      <c r="BV35">
        <v>3195.45</v>
      </c>
      <c r="BW35">
        <v>1983.15</v>
      </c>
      <c r="BX35">
        <v>175.7</v>
      </c>
      <c r="BY35">
        <v>189.15</v>
      </c>
      <c r="BZ35">
        <v>255.1</v>
      </c>
      <c r="CA35">
        <v>767.5</v>
      </c>
      <c r="CB35">
        <v>490.5</v>
      </c>
      <c r="CC35">
        <v>1568.4</v>
      </c>
      <c r="CD35">
        <v>3889.8</v>
      </c>
      <c r="CE35">
        <v>1763.1</v>
      </c>
      <c r="CF35">
        <v>575.35</v>
      </c>
      <c r="CG35">
        <v>1246.8499999999999</v>
      </c>
      <c r="CH35">
        <v>3300.5</v>
      </c>
      <c r="CI35">
        <v>1335.2</v>
      </c>
      <c r="CJ35">
        <v>1187.8499999999999</v>
      </c>
      <c r="CK35">
        <v>878.15</v>
      </c>
      <c r="CL35">
        <v>7.43</v>
      </c>
      <c r="CM35">
        <v>164.2</v>
      </c>
      <c r="CN35">
        <v>37659.300000000003</v>
      </c>
      <c r="CO35">
        <v>664.3</v>
      </c>
      <c r="CP35">
        <v>33.200000000000003</v>
      </c>
      <c r="CQ35">
        <v>64718.559999999998</v>
      </c>
    </row>
    <row r="36" spans="1:95" x14ac:dyDescent="0.25">
      <c r="A36" s="15">
        <v>45108</v>
      </c>
      <c r="B36">
        <v>859.2</v>
      </c>
      <c r="C36">
        <v>1329.75</v>
      </c>
      <c r="D36">
        <v>1015.75</v>
      </c>
      <c r="E36">
        <v>1541.95</v>
      </c>
      <c r="F36">
        <v>1452.25</v>
      </c>
      <c r="G36">
        <v>3961.75</v>
      </c>
      <c r="H36">
        <v>2594.15</v>
      </c>
      <c r="I36">
        <v>130.65</v>
      </c>
      <c r="J36">
        <v>1651.1</v>
      </c>
      <c r="K36">
        <v>998.05</v>
      </c>
      <c r="L36">
        <v>620.1</v>
      </c>
      <c r="M36">
        <v>3999.05</v>
      </c>
      <c r="N36">
        <v>1334.45</v>
      </c>
      <c r="O36">
        <v>402.05</v>
      </c>
      <c r="P36">
        <v>3374.95</v>
      </c>
      <c r="Q36">
        <v>2613.35</v>
      </c>
      <c r="R36">
        <v>682.1</v>
      </c>
      <c r="S36">
        <v>8314.9500000000007</v>
      </c>
      <c r="T36">
        <v>24104.2</v>
      </c>
      <c r="U36">
        <v>462.75</v>
      </c>
      <c r="V36">
        <v>42779.35</v>
      </c>
      <c r="W36">
        <v>4126.75</v>
      </c>
      <c r="X36">
        <v>779.8</v>
      </c>
      <c r="Y36">
        <v>618.1</v>
      </c>
      <c r="Z36">
        <v>434.45</v>
      </c>
      <c r="AA36">
        <v>630.65</v>
      </c>
      <c r="AB36">
        <v>3005.8</v>
      </c>
      <c r="AC36">
        <v>520.65</v>
      </c>
      <c r="AD36">
        <v>465.6</v>
      </c>
      <c r="AE36">
        <v>1849.55</v>
      </c>
      <c r="AF36">
        <v>2169.65</v>
      </c>
      <c r="AG36">
        <v>4816.1000000000004</v>
      </c>
      <c r="AH36">
        <v>2429.65</v>
      </c>
      <c r="AI36">
        <v>7299.7</v>
      </c>
      <c r="AJ36">
        <v>1598.35</v>
      </c>
      <c r="AK36">
        <v>2561.5</v>
      </c>
      <c r="AL36">
        <v>22560.75</v>
      </c>
      <c r="AM36">
        <v>804.3</v>
      </c>
      <c r="AN36">
        <v>944.45</v>
      </c>
      <c r="AO36">
        <v>1143</v>
      </c>
      <c r="AP36">
        <v>3687.35</v>
      </c>
      <c r="AQ36">
        <v>1175.8499999999999</v>
      </c>
      <c r="AR36">
        <v>395.05</v>
      </c>
      <c r="AS36">
        <v>211.75</v>
      </c>
      <c r="AT36">
        <v>936.25</v>
      </c>
      <c r="AU36">
        <v>119</v>
      </c>
      <c r="AV36">
        <v>482.5</v>
      </c>
      <c r="AW36">
        <v>463.25</v>
      </c>
      <c r="AX36">
        <v>2679.9</v>
      </c>
      <c r="AY36">
        <v>778.1</v>
      </c>
      <c r="AZ36">
        <v>51.5</v>
      </c>
      <c r="BA36">
        <v>646.85</v>
      </c>
      <c r="BB36">
        <v>1281.25</v>
      </c>
      <c r="BC36">
        <v>694.35</v>
      </c>
      <c r="BD36">
        <v>6732.5</v>
      </c>
      <c r="BE36">
        <v>2316.9499999999998</v>
      </c>
      <c r="BF36">
        <v>651.20000000000005</v>
      </c>
      <c r="BG36">
        <v>541.70000000000005</v>
      </c>
      <c r="BH36">
        <v>242.25</v>
      </c>
      <c r="BI36">
        <v>1557.1</v>
      </c>
      <c r="BJ36">
        <v>229.2</v>
      </c>
      <c r="BK36">
        <v>816.8</v>
      </c>
      <c r="BL36">
        <v>123.15</v>
      </c>
      <c r="BM36">
        <v>1093.0999999999999</v>
      </c>
      <c r="BN36">
        <v>4586.2</v>
      </c>
      <c r="BO36">
        <v>816.8</v>
      </c>
      <c r="BP36">
        <v>2547.85</v>
      </c>
      <c r="BQ36">
        <v>176.95</v>
      </c>
      <c r="BR36">
        <v>93.8</v>
      </c>
      <c r="BS36">
        <v>330.15</v>
      </c>
      <c r="BT36">
        <v>484.2</v>
      </c>
      <c r="BU36">
        <v>424.75</v>
      </c>
      <c r="BV36">
        <v>3550.05</v>
      </c>
      <c r="BW36">
        <v>1968.75</v>
      </c>
      <c r="BX36">
        <v>199.6</v>
      </c>
      <c r="BY36">
        <v>218.45</v>
      </c>
      <c r="BZ36">
        <v>266</v>
      </c>
      <c r="CA36">
        <v>821.8</v>
      </c>
      <c r="CB36">
        <v>518.65</v>
      </c>
      <c r="CC36">
        <v>1738.8</v>
      </c>
      <c r="CD36">
        <v>3749.6</v>
      </c>
      <c r="CE36">
        <v>1757.1</v>
      </c>
      <c r="CF36">
        <v>620.35</v>
      </c>
      <c r="CG36">
        <v>1894.95</v>
      </c>
      <c r="CH36">
        <v>3421.1</v>
      </c>
      <c r="CI36">
        <v>1355.1</v>
      </c>
      <c r="CJ36">
        <v>1117.05</v>
      </c>
      <c r="CK36">
        <v>890.25</v>
      </c>
      <c r="CL36">
        <v>8.34</v>
      </c>
      <c r="CM36">
        <v>172.05</v>
      </c>
      <c r="CN36">
        <v>37836.1</v>
      </c>
      <c r="CO36">
        <v>639.6</v>
      </c>
      <c r="CP36">
        <v>32.22</v>
      </c>
      <c r="CQ36">
        <v>66527.67</v>
      </c>
    </row>
    <row r="37" spans="1:95" x14ac:dyDescent="0.25">
      <c r="A37" s="15">
        <v>45139</v>
      </c>
      <c r="B37">
        <v>834.9</v>
      </c>
      <c r="C37">
        <v>1230.75</v>
      </c>
      <c r="D37">
        <v>1008.7</v>
      </c>
      <c r="E37">
        <v>1515.8</v>
      </c>
      <c r="F37">
        <v>1261.4000000000001</v>
      </c>
      <c r="G37">
        <v>3890.75</v>
      </c>
      <c r="H37">
        <v>2433.25</v>
      </c>
      <c r="I37">
        <v>133.19999999999999</v>
      </c>
      <c r="J37">
        <v>1571.95</v>
      </c>
      <c r="K37">
        <v>958.2</v>
      </c>
      <c r="L37">
        <v>561.29999999999995</v>
      </c>
      <c r="M37">
        <v>3921.4</v>
      </c>
      <c r="N37">
        <v>1384.2</v>
      </c>
      <c r="O37">
        <v>431.75</v>
      </c>
      <c r="P37">
        <v>3250.65</v>
      </c>
      <c r="Q37">
        <v>2518.4</v>
      </c>
      <c r="R37">
        <v>718.5</v>
      </c>
      <c r="S37">
        <v>8315.1</v>
      </c>
      <c r="T37">
        <v>23806.9</v>
      </c>
      <c r="U37">
        <v>428.5</v>
      </c>
      <c r="V37">
        <v>39563</v>
      </c>
      <c r="W37">
        <v>5003.05</v>
      </c>
      <c r="X37">
        <v>869.9</v>
      </c>
      <c r="Y37">
        <v>736</v>
      </c>
      <c r="Z37">
        <v>478.05</v>
      </c>
      <c r="AA37">
        <v>681.25</v>
      </c>
      <c r="AB37">
        <v>3107.15</v>
      </c>
      <c r="AC37">
        <v>499</v>
      </c>
      <c r="AD37">
        <v>439.65</v>
      </c>
      <c r="AE37">
        <v>1792.85</v>
      </c>
      <c r="AF37">
        <v>2357.25</v>
      </c>
      <c r="AG37">
        <v>5120.5</v>
      </c>
      <c r="AH37">
        <v>2706.9</v>
      </c>
      <c r="AI37">
        <v>7165.2</v>
      </c>
      <c r="AJ37">
        <v>1488.25</v>
      </c>
      <c r="AK37">
        <v>2504.1999999999998</v>
      </c>
      <c r="AL37">
        <v>21991.8</v>
      </c>
      <c r="AM37">
        <v>899.75</v>
      </c>
      <c r="AN37">
        <v>909.25</v>
      </c>
      <c r="AO37">
        <v>1112.25</v>
      </c>
      <c r="AP37">
        <v>3588.35</v>
      </c>
      <c r="AQ37">
        <v>1257.2</v>
      </c>
      <c r="AR37">
        <v>421</v>
      </c>
      <c r="AS37">
        <v>249.25</v>
      </c>
      <c r="AT37">
        <v>938.7</v>
      </c>
      <c r="AU37">
        <v>115.05</v>
      </c>
      <c r="AV37">
        <v>449.45</v>
      </c>
      <c r="AW37">
        <v>467.65</v>
      </c>
      <c r="AX37">
        <v>2706</v>
      </c>
      <c r="AY37">
        <v>791.4</v>
      </c>
      <c r="AZ37">
        <v>61.78</v>
      </c>
      <c r="BA37">
        <v>644.54999999999995</v>
      </c>
      <c r="BB37">
        <v>1293.75</v>
      </c>
      <c r="BC37">
        <v>672.3</v>
      </c>
      <c r="BD37">
        <v>6269.45</v>
      </c>
      <c r="BE37">
        <v>2273.6999999999998</v>
      </c>
      <c r="BF37">
        <v>809.4</v>
      </c>
      <c r="BG37">
        <v>617</v>
      </c>
      <c r="BH37">
        <v>262.25</v>
      </c>
      <c r="BI37">
        <v>1792.05</v>
      </c>
      <c r="BJ37">
        <v>230.1</v>
      </c>
      <c r="BK37">
        <v>779.9</v>
      </c>
      <c r="BL37">
        <v>123</v>
      </c>
      <c r="BM37">
        <v>928.05</v>
      </c>
      <c r="BN37">
        <v>4327.8500000000004</v>
      </c>
      <c r="BO37">
        <v>779.9</v>
      </c>
      <c r="BP37">
        <v>2406.9</v>
      </c>
      <c r="BQ37">
        <v>174.25</v>
      </c>
      <c r="BR37">
        <v>89.16</v>
      </c>
      <c r="BS37">
        <v>364.8</v>
      </c>
      <c r="BT37">
        <v>587.45000000000005</v>
      </c>
      <c r="BU37">
        <v>441.7</v>
      </c>
      <c r="BV37">
        <v>4447.95</v>
      </c>
      <c r="BW37">
        <v>1950.85</v>
      </c>
      <c r="BX37">
        <v>239.05</v>
      </c>
      <c r="BY37">
        <v>219.95</v>
      </c>
      <c r="BZ37">
        <v>244.6</v>
      </c>
      <c r="CA37">
        <v>812.15</v>
      </c>
      <c r="CB37">
        <v>503.75</v>
      </c>
      <c r="CC37">
        <v>1645</v>
      </c>
      <c r="CD37">
        <v>3716.1</v>
      </c>
      <c r="CE37">
        <v>2049.4499999999998</v>
      </c>
      <c r="CF37">
        <v>817.35</v>
      </c>
      <c r="CG37">
        <v>1847.95</v>
      </c>
      <c r="CH37">
        <v>3357.05</v>
      </c>
      <c r="CI37">
        <v>1434.1</v>
      </c>
      <c r="CJ37">
        <v>1172.9000000000001</v>
      </c>
      <c r="CK37">
        <v>856.8</v>
      </c>
      <c r="CL37">
        <v>9.0500000000000007</v>
      </c>
      <c r="CM37">
        <v>174.95</v>
      </c>
      <c r="CN37">
        <v>40141.75</v>
      </c>
      <c r="CO37">
        <v>757.05</v>
      </c>
      <c r="CP37">
        <v>36.57</v>
      </c>
      <c r="CQ37">
        <v>64831.41</v>
      </c>
    </row>
    <row r="38" spans="1:95" x14ac:dyDescent="0.25">
      <c r="A38" s="15">
        <v>45170</v>
      </c>
      <c r="B38">
        <v>876.75</v>
      </c>
      <c r="C38">
        <v>1239.95</v>
      </c>
      <c r="D38">
        <v>1007.4</v>
      </c>
      <c r="E38">
        <v>1558.7</v>
      </c>
      <c r="F38">
        <v>1203.5</v>
      </c>
      <c r="G38">
        <v>1929.1</v>
      </c>
      <c r="H38">
        <v>2381.6999999999998</v>
      </c>
      <c r="I38">
        <v>138.25</v>
      </c>
      <c r="J38">
        <v>1526.55</v>
      </c>
      <c r="K38">
        <v>952.05</v>
      </c>
      <c r="L38">
        <v>598.70000000000005</v>
      </c>
      <c r="M38">
        <v>3674.15</v>
      </c>
      <c r="N38">
        <v>1389.35</v>
      </c>
      <c r="O38">
        <v>442.25</v>
      </c>
      <c r="P38">
        <v>3161.35</v>
      </c>
      <c r="Q38">
        <v>2439.6999999999998</v>
      </c>
      <c r="R38">
        <v>568.9</v>
      </c>
      <c r="S38">
        <v>8257.5</v>
      </c>
      <c r="T38">
        <v>25471.95</v>
      </c>
      <c r="U38">
        <v>425</v>
      </c>
      <c r="V38">
        <v>39876.25</v>
      </c>
      <c r="W38">
        <v>5287.3</v>
      </c>
      <c r="X38">
        <v>863</v>
      </c>
      <c r="Y38">
        <v>901.8</v>
      </c>
      <c r="Z38">
        <v>460</v>
      </c>
      <c r="AA38">
        <v>674.3</v>
      </c>
      <c r="AB38">
        <v>3149.6</v>
      </c>
      <c r="AC38">
        <v>502.15</v>
      </c>
      <c r="AD38">
        <v>444.4</v>
      </c>
      <c r="AE38">
        <v>1941.2</v>
      </c>
      <c r="AF38">
        <v>2248.5500000000002</v>
      </c>
      <c r="AG38">
        <v>5338.25</v>
      </c>
      <c r="AH38">
        <v>2651.35</v>
      </c>
      <c r="AI38">
        <v>7809.4</v>
      </c>
      <c r="AJ38">
        <v>1540.45</v>
      </c>
      <c r="AK38">
        <v>2465.85</v>
      </c>
      <c r="AL38">
        <v>22493.25</v>
      </c>
      <c r="AM38">
        <v>946.1</v>
      </c>
      <c r="AN38">
        <v>900.75</v>
      </c>
      <c r="AO38">
        <v>1159.0999999999999</v>
      </c>
      <c r="AP38">
        <v>3764.75</v>
      </c>
      <c r="AQ38">
        <v>1186.8</v>
      </c>
      <c r="AR38">
        <v>411.1</v>
      </c>
      <c r="AS38">
        <v>223.2</v>
      </c>
      <c r="AT38">
        <v>933.6</v>
      </c>
      <c r="AU38">
        <v>124.35</v>
      </c>
      <c r="AV38">
        <v>422.8</v>
      </c>
      <c r="AW38">
        <v>454.3</v>
      </c>
      <c r="AX38">
        <v>3021.95</v>
      </c>
      <c r="AY38">
        <v>824.25</v>
      </c>
      <c r="AZ38">
        <v>59.56</v>
      </c>
      <c r="BA38">
        <v>637.5</v>
      </c>
      <c r="BB38">
        <v>1306.5999999999999</v>
      </c>
      <c r="BC38">
        <v>715.95</v>
      </c>
      <c r="BD38">
        <v>6687.4</v>
      </c>
      <c r="BE38">
        <v>2070.9499999999998</v>
      </c>
      <c r="BF38">
        <v>779.35</v>
      </c>
      <c r="BG38">
        <v>611.95000000000005</v>
      </c>
      <c r="BH38">
        <v>264.60000000000002</v>
      </c>
      <c r="BI38">
        <v>1716.8</v>
      </c>
      <c r="BJ38">
        <v>295.14999999999998</v>
      </c>
      <c r="BK38">
        <v>779.25</v>
      </c>
      <c r="BL38">
        <v>129</v>
      </c>
      <c r="BM38">
        <v>988.2</v>
      </c>
      <c r="BN38">
        <v>4163.6499999999996</v>
      </c>
      <c r="BO38">
        <v>779.25</v>
      </c>
      <c r="BP38">
        <v>2346.5</v>
      </c>
      <c r="BQ38">
        <v>191.8</v>
      </c>
      <c r="BR38">
        <v>90.92</v>
      </c>
      <c r="BS38">
        <v>393</v>
      </c>
      <c r="BT38">
        <v>702.75</v>
      </c>
      <c r="BU38">
        <v>596.75</v>
      </c>
      <c r="BV38">
        <v>4128.1499999999996</v>
      </c>
      <c r="BW38">
        <v>1911.25</v>
      </c>
      <c r="BX38">
        <v>224</v>
      </c>
      <c r="BY38">
        <v>245.65</v>
      </c>
      <c r="BZ38">
        <v>199.85</v>
      </c>
      <c r="CA38">
        <v>809</v>
      </c>
      <c r="CB38">
        <v>530.85</v>
      </c>
      <c r="CC38">
        <v>1554.7</v>
      </c>
      <c r="CD38">
        <v>3674.25</v>
      </c>
      <c r="CE38">
        <v>2078.4</v>
      </c>
      <c r="CF38">
        <v>841</v>
      </c>
      <c r="CG38">
        <v>2192.35</v>
      </c>
      <c r="CH38">
        <v>3530.75</v>
      </c>
      <c r="CI38">
        <v>1435.05</v>
      </c>
      <c r="CJ38">
        <v>1236.2</v>
      </c>
      <c r="CK38">
        <v>926.4</v>
      </c>
      <c r="CL38">
        <v>11.67</v>
      </c>
      <c r="CM38">
        <v>191.7</v>
      </c>
      <c r="CN38">
        <v>39001.300000000003</v>
      </c>
      <c r="CO38">
        <v>750.5</v>
      </c>
      <c r="CP38">
        <v>37.619999999999997</v>
      </c>
      <c r="CQ38">
        <v>65828.41</v>
      </c>
    </row>
    <row r="39" spans="1:95" x14ac:dyDescent="0.25">
      <c r="A39" s="15">
        <v>45200</v>
      </c>
      <c r="B39">
        <v>900.6</v>
      </c>
      <c r="C39">
        <v>1375.75</v>
      </c>
      <c r="D39">
        <v>1032.5999999999999</v>
      </c>
      <c r="E39">
        <v>1614.6</v>
      </c>
      <c r="F39">
        <v>1217.55</v>
      </c>
      <c r="G39">
        <v>1823.3</v>
      </c>
      <c r="H39">
        <v>2452.1999999999998</v>
      </c>
      <c r="I39">
        <v>133.30000000000001</v>
      </c>
      <c r="J39">
        <v>1476.7</v>
      </c>
      <c r="K39">
        <v>915.4</v>
      </c>
      <c r="L39">
        <v>565.35</v>
      </c>
      <c r="M39">
        <v>3330.65</v>
      </c>
      <c r="N39">
        <v>1246.4000000000001</v>
      </c>
      <c r="O39">
        <v>389.9</v>
      </c>
      <c r="P39">
        <v>2996.35</v>
      </c>
      <c r="Q39">
        <v>2458.25</v>
      </c>
      <c r="R39">
        <v>558.45000000000005</v>
      </c>
      <c r="S39">
        <v>8429.1</v>
      </c>
      <c r="T39">
        <v>25661</v>
      </c>
      <c r="U39">
        <v>424.5</v>
      </c>
      <c r="V39">
        <v>36032.15</v>
      </c>
      <c r="W39">
        <v>5098.8999999999996</v>
      </c>
      <c r="X39">
        <v>837.25</v>
      </c>
      <c r="Y39">
        <v>884.25</v>
      </c>
      <c r="Z39">
        <v>425.55</v>
      </c>
      <c r="AA39">
        <v>625.79999999999995</v>
      </c>
      <c r="AB39">
        <v>3188.75</v>
      </c>
      <c r="AC39">
        <v>449.05</v>
      </c>
      <c r="AD39">
        <v>428.55</v>
      </c>
      <c r="AE39">
        <v>1886.55</v>
      </c>
      <c r="AF39">
        <v>2194.85</v>
      </c>
      <c r="AG39">
        <v>4921.45</v>
      </c>
      <c r="AH39">
        <v>2401.85</v>
      </c>
      <c r="AI39">
        <v>7491.45</v>
      </c>
      <c r="AJ39">
        <v>1567.7</v>
      </c>
      <c r="AK39">
        <v>2484</v>
      </c>
      <c r="AL39">
        <v>24239.3</v>
      </c>
      <c r="AM39">
        <v>909.55</v>
      </c>
      <c r="AN39">
        <v>898.75</v>
      </c>
      <c r="AO39">
        <v>1088.7</v>
      </c>
      <c r="AP39">
        <v>3387.9</v>
      </c>
      <c r="AQ39">
        <v>1199.4000000000001</v>
      </c>
      <c r="AR39">
        <v>383.55</v>
      </c>
      <c r="AS39">
        <v>224.8</v>
      </c>
      <c r="AT39">
        <v>795.05</v>
      </c>
      <c r="AU39">
        <v>119.55</v>
      </c>
      <c r="AV39">
        <v>409.85</v>
      </c>
      <c r="AW39">
        <v>382.8</v>
      </c>
      <c r="AX39">
        <v>2928.8</v>
      </c>
      <c r="AY39">
        <v>784.65</v>
      </c>
      <c r="AZ39">
        <v>54.56</v>
      </c>
      <c r="BA39">
        <v>618.79999999999995</v>
      </c>
      <c r="BB39">
        <v>1369.2</v>
      </c>
      <c r="BC39">
        <v>688.5</v>
      </c>
      <c r="BD39">
        <v>6596.9</v>
      </c>
      <c r="BE39">
        <v>2143.4499999999998</v>
      </c>
      <c r="BF39">
        <v>761.3</v>
      </c>
      <c r="BG39">
        <v>634.4</v>
      </c>
      <c r="BH39">
        <v>259.05</v>
      </c>
      <c r="BI39">
        <v>1601.6</v>
      </c>
      <c r="BJ39">
        <v>314.39999999999998</v>
      </c>
      <c r="BK39">
        <v>736.05</v>
      </c>
      <c r="BL39">
        <v>118.75</v>
      </c>
      <c r="BM39">
        <v>909.35</v>
      </c>
      <c r="BN39">
        <v>4079.8</v>
      </c>
      <c r="BO39">
        <v>736.05</v>
      </c>
      <c r="BP39">
        <v>2288.5500000000002</v>
      </c>
      <c r="BQ39">
        <v>186.1</v>
      </c>
      <c r="BR39">
        <v>89.71</v>
      </c>
      <c r="BS39">
        <v>381.25</v>
      </c>
      <c r="BT39">
        <v>735.65</v>
      </c>
      <c r="BU39">
        <v>548.65</v>
      </c>
      <c r="BV39">
        <v>4336.6000000000004</v>
      </c>
      <c r="BW39">
        <v>1850.3</v>
      </c>
      <c r="BX39">
        <v>192.35</v>
      </c>
      <c r="BY39">
        <v>235.85</v>
      </c>
      <c r="BZ39">
        <v>202.15</v>
      </c>
      <c r="CA39">
        <v>769.7</v>
      </c>
      <c r="CB39">
        <v>563.5</v>
      </c>
      <c r="CC39">
        <v>1660</v>
      </c>
      <c r="CD39">
        <v>3632.8</v>
      </c>
      <c r="CE39">
        <v>2158.3000000000002</v>
      </c>
      <c r="CF39">
        <v>742.35</v>
      </c>
      <c r="CG39">
        <v>1965.9</v>
      </c>
      <c r="CH39">
        <v>3368.2</v>
      </c>
      <c r="CI39">
        <v>1368.65</v>
      </c>
      <c r="CJ39">
        <v>1276.8499999999999</v>
      </c>
      <c r="CK39">
        <v>914.2</v>
      </c>
      <c r="CL39">
        <v>11.89</v>
      </c>
      <c r="CM39">
        <v>172.4</v>
      </c>
      <c r="CN39">
        <v>37845.65</v>
      </c>
      <c r="CO39">
        <v>802.95</v>
      </c>
      <c r="CP39">
        <v>34.950000000000003</v>
      </c>
      <c r="CQ39">
        <v>63874.93</v>
      </c>
    </row>
    <row r="40" spans="1:95" x14ac:dyDescent="0.25">
      <c r="A40" s="15">
        <v>45231</v>
      </c>
      <c r="B40">
        <v>933.3</v>
      </c>
      <c r="C40">
        <v>1402.3</v>
      </c>
      <c r="D40">
        <v>1050.55</v>
      </c>
      <c r="E40">
        <v>1648.3</v>
      </c>
      <c r="F40">
        <v>1517</v>
      </c>
      <c r="G40">
        <v>2343.65</v>
      </c>
      <c r="H40">
        <v>2690.1</v>
      </c>
      <c r="I40">
        <v>141</v>
      </c>
      <c r="J40">
        <v>1559.25</v>
      </c>
      <c r="K40">
        <v>939.35</v>
      </c>
      <c r="L40">
        <v>568.5</v>
      </c>
      <c r="M40">
        <v>3630.55</v>
      </c>
      <c r="N40">
        <v>1287.75</v>
      </c>
      <c r="O40">
        <v>439.15</v>
      </c>
      <c r="P40">
        <v>3149.85</v>
      </c>
      <c r="Q40">
        <v>2504.15</v>
      </c>
      <c r="R40">
        <v>573</v>
      </c>
      <c r="S40">
        <v>8726.5499999999993</v>
      </c>
      <c r="T40">
        <v>26088.3</v>
      </c>
      <c r="U40">
        <v>435.55</v>
      </c>
      <c r="V40">
        <v>36700.550000000003</v>
      </c>
      <c r="W40">
        <v>5401.05</v>
      </c>
      <c r="X40">
        <v>820.15</v>
      </c>
      <c r="Y40">
        <v>955.95</v>
      </c>
      <c r="Z40">
        <v>455.2</v>
      </c>
      <c r="AA40">
        <v>628.6</v>
      </c>
      <c r="AB40">
        <v>3427.25</v>
      </c>
      <c r="AC40">
        <v>343.1</v>
      </c>
      <c r="AD40">
        <v>437.25</v>
      </c>
      <c r="AE40">
        <v>2002.55</v>
      </c>
      <c r="AF40">
        <v>2351.3000000000002</v>
      </c>
      <c r="AG40">
        <v>5162.3999999999996</v>
      </c>
      <c r="AH40">
        <v>2800.9</v>
      </c>
      <c r="AI40">
        <v>7129.75</v>
      </c>
      <c r="AJ40">
        <v>1654</v>
      </c>
      <c r="AK40">
        <v>2524.0500000000002</v>
      </c>
      <c r="AL40">
        <v>24065.45</v>
      </c>
      <c r="AM40">
        <v>1056.4000000000001</v>
      </c>
      <c r="AN40">
        <v>898.5</v>
      </c>
      <c r="AO40">
        <v>1200.8499999999999</v>
      </c>
      <c r="AP40">
        <v>3728.7</v>
      </c>
      <c r="AQ40">
        <v>1201.9000000000001</v>
      </c>
      <c r="AR40">
        <v>420.5</v>
      </c>
      <c r="AS40">
        <v>234.9</v>
      </c>
      <c r="AT40">
        <v>883.75</v>
      </c>
      <c r="AU40">
        <v>125.95</v>
      </c>
      <c r="AV40">
        <v>433.15</v>
      </c>
      <c r="AW40">
        <v>390.3</v>
      </c>
      <c r="AX40">
        <v>3080.05</v>
      </c>
      <c r="AY40">
        <v>835.15</v>
      </c>
      <c r="AZ40">
        <v>60.28</v>
      </c>
      <c r="BA40">
        <v>675.5</v>
      </c>
      <c r="BB40">
        <v>1407.45</v>
      </c>
      <c r="BC40">
        <v>768.6</v>
      </c>
      <c r="BD40">
        <v>6970.95</v>
      </c>
      <c r="BE40">
        <v>2076.1999999999998</v>
      </c>
      <c r="BF40">
        <v>988</v>
      </c>
      <c r="BG40">
        <v>670.15</v>
      </c>
      <c r="BH40">
        <v>249.6</v>
      </c>
      <c r="BI40">
        <v>1698.8</v>
      </c>
      <c r="BJ40">
        <v>342.15</v>
      </c>
      <c r="BK40">
        <v>793.05</v>
      </c>
      <c r="BL40">
        <v>127.7</v>
      </c>
      <c r="BM40">
        <v>1040.75</v>
      </c>
      <c r="BN40">
        <v>4548.3999999999996</v>
      </c>
      <c r="BO40">
        <v>793.05</v>
      </c>
      <c r="BP40">
        <v>2400.5</v>
      </c>
      <c r="BQ40">
        <v>192.05</v>
      </c>
      <c r="BR40">
        <v>108.54</v>
      </c>
      <c r="BS40">
        <v>368.9</v>
      </c>
      <c r="BT40">
        <v>654.75</v>
      </c>
      <c r="BU40">
        <v>561.15</v>
      </c>
      <c r="BV40">
        <v>4116.3</v>
      </c>
      <c r="BW40">
        <v>1945.85</v>
      </c>
      <c r="BX40">
        <v>204.4</v>
      </c>
      <c r="BY40">
        <v>258.39999999999998</v>
      </c>
      <c r="BZ40">
        <v>211.1</v>
      </c>
      <c r="CA40">
        <v>876.3</v>
      </c>
      <c r="CB40">
        <v>637.5</v>
      </c>
      <c r="CC40">
        <v>1839.35</v>
      </c>
      <c r="CD40">
        <v>3864.55</v>
      </c>
      <c r="CE40">
        <v>2677.3</v>
      </c>
      <c r="CF40">
        <v>828.85</v>
      </c>
      <c r="CG40">
        <v>2010</v>
      </c>
      <c r="CH40">
        <v>3513.1</v>
      </c>
      <c r="CI40">
        <v>1459.1</v>
      </c>
      <c r="CJ40">
        <v>1333.6</v>
      </c>
      <c r="CK40">
        <v>995.5</v>
      </c>
      <c r="CL40">
        <v>13.24</v>
      </c>
      <c r="CM40">
        <v>185.1</v>
      </c>
      <c r="CN40">
        <v>37344.949999999997</v>
      </c>
      <c r="CO40">
        <v>836.85</v>
      </c>
      <c r="CP40">
        <v>36.479999999999997</v>
      </c>
      <c r="CQ40">
        <v>66901.91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92D5-82E7-4A54-9E11-42B0A7B28086}">
  <dimension ref="A1:CQ45"/>
  <sheetViews>
    <sheetView topLeftCell="BO22" workbookViewId="0">
      <selection activeCell="CQ42" sqref="CQ42"/>
    </sheetView>
  </sheetViews>
  <sheetFormatPr defaultRowHeight="15" x14ac:dyDescent="0.25"/>
  <sheetData>
    <row r="1" spans="1:95" x14ac:dyDescent="0.25">
      <c r="B1" s="1" t="s">
        <v>36</v>
      </c>
      <c r="C1" s="1" t="s">
        <v>8</v>
      </c>
      <c r="D1" t="s">
        <v>84</v>
      </c>
      <c r="E1" t="s">
        <v>86</v>
      </c>
      <c r="F1" t="s">
        <v>87</v>
      </c>
      <c r="G1" s="1" t="s">
        <v>95</v>
      </c>
      <c r="H1" s="1" t="s">
        <v>97</v>
      </c>
      <c r="I1" s="1" t="s">
        <v>99</v>
      </c>
      <c r="J1" s="1" t="s">
        <v>107</v>
      </c>
      <c r="K1" s="1" t="s">
        <v>109</v>
      </c>
      <c r="L1" s="1" t="s">
        <v>110</v>
      </c>
      <c r="M1" t="s">
        <v>149</v>
      </c>
      <c r="N1" t="s">
        <v>151</v>
      </c>
      <c r="O1" t="s">
        <v>152</v>
      </c>
      <c r="P1" s="1" t="s">
        <v>350</v>
      </c>
      <c r="Q1" s="1" t="s">
        <v>315</v>
      </c>
      <c r="R1" s="1" t="s">
        <v>356</v>
      </c>
      <c r="S1" t="s">
        <v>433</v>
      </c>
      <c r="T1" t="s">
        <v>435</v>
      </c>
      <c r="U1" t="s">
        <v>436</v>
      </c>
      <c r="V1" t="s">
        <v>504</v>
      </c>
      <c r="W1" t="s">
        <v>506</v>
      </c>
      <c r="X1" t="s">
        <v>507</v>
      </c>
      <c r="Y1" s="1" t="s">
        <v>543</v>
      </c>
      <c r="Z1" s="1" t="s">
        <v>545</v>
      </c>
      <c r="AA1" s="1" t="s">
        <v>547</v>
      </c>
      <c r="AB1" t="s">
        <v>568</v>
      </c>
      <c r="AC1" t="s">
        <v>571</v>
      </c>
      <c r="AD1" t="s">
        <v>585</v>
      </c>
      <c r="AE1" t="s">
        <v>586</v>
      </c>
      <c r="AF1" t="s">
        <v>587</v>
      </c>
      <c r="AG1" t="s">
        <v>610</v>
      </c>
      <c r="AH1" t="s">
        <v>612</v>
      </c>
      <c r="AI1" t="s">
        <v>639</v>
      </c>
      <c r="AJ1" t="s">
        <v>641</v>
      </c>
      <c r="AK1" s="1" t="s">
        <v>788</v>
      </c>
      <c r="AL1" s="1" t="s">
        <v>790</v>
      </c>
      <c r="AM1" s="1" t="s">
        <v>792</v>
      </c>
      <c r="AN1" t="s">
        <v>854</v>
      </c>
      <c r="AO1" s="1" t="s">
        <v>861</v>
      </c>
      <c r="AP1" s="1" t="s">
        <v>863</v>
      </c>
      <c r="AQ1" s="1" t="s">
        <v>864</v>
      </c>
      <c r="AR1" t="s">
        <v>998</v>
      </c>
      <c r="AS1" t="s">
        <v>1000</v>
      </c>
      <c r="AT1" t="s">
        <v>1001</v>
      </c>
      <c r="AU1" t="s">
        <v>1033</v>
      </c>
      <c r="AV1" t="s">
        <v>1035</v>
      </c>
      <c r="AW1" t="s">
        <v>1036</v>
      </c>
      <c r="AX1" s="1" t="s">
        <v>1045</v>
      </c>
      <c r="AY1" s="1" t="s">
        <v>1047</v>
      </c>
      <c r="AZ1" s="1" t="s">
        <v>1049</v>
      </c>
      <c r="BA1" s="1" t="s">
        <v>1100</v>
      </c>
      <c r="BB1" s="1" t="s">
        <v>1101</v>
      </c>
      <c r="BC1" s="1" t="s">
        <v>1109</v>
      </c>
      <c r="BD1" s="1" t="s">
        <v>1113</v>
      </c>
      <c r="BE1" t="s">
        <v>1156</v>
      </c>
      <c r="BF1" t="s">
        <v>1158</v>
      </c>
      <c r="BG1" s="1" t="s">
        <v>1163</v>
      </c>
      <c r="BH1" s="1" t="s">
        <v>1165</v>
      </c>
      <c r="BI1" s="1" t="s">
        <v>1166</v>
      </c>
      <c r="BJ1" t="s">
        <v>1202</v>
      </c>
      <c r="BK1" t="s">
        <v>1204</v>
      </c>
      <c r="BL1" t="s">
        <v>1206</v>
      </c>
      <c r="BM1" s="1" t="s">
        <v>1305</v>
      </c>
      <c r="BN1" s="1" t="s">
        <v>1307</v>
      </c>
      <c r="BO1" s="1" t="s">
        <v>1309</v>
      </c>
      <c r="BP1" s="1" t="s">
        <v>1468</v>
      </c>
      <c r="BQ1" s="1" t="s">
        <v>1470</v>
      </c>
      <c r="BR1" s="1" t="s">
        <v>1471</v>
      </c>
      <c r="BS1" s="1" t="s">
        <v>1487</v>
      </c>
      <c r="BT1" s="1" t="s">
        <v>1489</v>
      </c>
      <c r="BU1" s="1" t="s">
        <v>1490</v>
      </c>
      <c r="BV1" s="1" t="s">
        <v>1511</v>
      </c>
      <c r="BW1" s="1" t="s">
        <v>1513</v>
      </c>
      <c r="BX1" s="1" t="s">
        <v>1515</v>
      </c>
      <c r="BY1" s="1" t="s">
        <v>1559</v>
      </c>
      <c r="BZ1" s="1" t="s">
        <v>1561</v>
      </c>
      <c r="CA1" s="1" t="s">
        <v>1562</v>
      </c>
      <c r="CB1" s="1" t="s">
        <v>1594</v>
      </c>
      <c r="CC1" s="1" t="s">
        <v>1597</v>
      </c>
      <c r="CD1" s="1" t="s">
        <v>1664</v>
      </c>
      <c r="CE1" s="1" t="s">
        <v>1665</v>
      </c>
      <c r="CF1" s="1" t="s">
        <v>1686</v>
      </c>
      <c r="CG1" s="1" t="s">
        <v>1688</v>
      </c>
      <c r="CH1" s="1" t="s">
        <v>1690</v>
      </c>
      <c r="CI1" s="1" t="s">
        <v>1692</v>
      </c>
      <c r="CJ1" s="1" t="s">
        <v>1693</v>
      </c>
      <c r="CK1" s="1" t="s">
        <v>1829</v>
      </c>
      <c r="CL1" s="1" t="s">
        <v>1831</v>
      </c>
      <c r="CM1" s="1" t="s">
        <v>1832</v>
      </c>
      <c r="CN1" s="1" t="s">
        <v>1860</v>
      </c>
      <c r="CO1" s="1" t="s">
        <v>1862</v>
      </c>
      <c r="CP1" s="1" t="s">
        <v>1863</v>
      </c>
      <c r="CQ1" s="1" t="s">
        <v>1988</v>
      </c>
    </row>
    <row r="2" spans="1:95" x14ac:dyDescent="0.25">
      <c r="A2" s="15">
        <v>44105</v>
      </c>
    </row>
    <row r="3" spans="1:95" x14ac:dyDescent="0.25">
      <c r="A3" s="15">
        <v>44136</v>
      </c>
      <c r="B3" s="16">
        <f>'Daily Closing price'!B4/'Daily Closing price'!B3-1</f>
        <v>9.2641394688830259E-2</v>
      </c>
      <c r="C3" s="16">
        <f>'Daily Closing price'!C4/'Daily Closing price'!C3-1</f>
        <v>0.38986031063788218</v>
      </c>
      <c r="D3" s="16">
        <f>'Daily Closing price'!D4/'Daily Closing price'!D3-1</f>
        <v>8.7003968253968278E-2</v>
      </c>
      <c r="E3" s="16">
        <f>'Daily Closing price'!E4/'Daily Closing price'!E3-1</f>
        <v>0.12079956780118839</v>
      </c>
      <c r="F3" s="16">
        <f>'Daily Closing price'!F4/'Daily Closing price'!F3-1</f>
        <v>3.9359267734553782E-2</v>
      </c>
      <c r="G3" s="16">
        <f>'Daily Closing price'!G4/'Daily Closing price'!G3-1</f>
        <v>0.1907081576268721</v>
      </c>
      <c r="H3" s="16">
        <f>'Daily Closing price'!H4/'Daily Closing price'!H3-1</f>
        <v>0.15729950712566376</v>
      </c>
      <c r="I3" s="16">
        <f>'Daily Closing price'!I4/'Daily Closing price'!I3-1</f>
        <v>0.27685238368753606</v>
      </c>
      <c r="J3" s="16">
        <f>'Daily Closing price'!J4/'Daily Closing price'!J3-1</f>
        <v>0.21737293506274025</v>
      </c>
      <c r="K3" s="16">
        <f>'Daily Closing price'!K4/'Daily Closing price'!K3-1</f>
        <v>0.20443255636224689</v>
      </c>
      <c r="L3" s="16">
        <f>'Daily Closing price'!L4/'Daily Closing price'!L3-1</f>
        <v>0.29088507265521812</v>
      </c>
      <c r="M3" s="16">
        <f>'Daily Closing price'!M4/'Daily Closing price'!M3-1</f>
        <v>0.19411579113424837</v>
      </c>
      <c r="N3" s="16">
        <f>'Daily Closing price'!N4/'Daily Closing price'!N3-1</f>
        <v>0.10043907793633378</v>
      </c>
      <c r="O3" s="16">
        <f>'Daily Closing price'!O4/'Daily Closing price'!O3-1</f>
        <v>0.31050955414012749</v>
      </c>
      <c r="P3" s="16">
        <f>'Daily Closing price'!P4/'Daily Closing price'!P3-1</f>
        <v>1.9430198142833532E-3</v>
      </c>
      <c r="Q3" s="16">
        <f>'Daily Closing price'!Q4/'Daily Closing price'!Q3-1</f>
        <v>-2.658473685886209E-2</v>
      </c>
      <c r="R3" s="16">
        <f>'Daily Closing price'!R4/'Daily Closing price'!R3-1</f>
        <v>4.1355496667469627E-2</v>
      </c>
      <c r="S3" s="16">
        <f>'Daily Closing price'!S4/'Daily Closing price'!S3-1</f>
        <v>5.0045366594881679E-2</v>
      </c>
      <c r="T3" s="16">
        <f>'Daily Closing price'!T4/'Daily Closing price'!T3-1</f>
        <v>0.11366491759663</v>
      </c>
      <c r="U3" s="16">
        <f>'Daily Closing price'!U4/'Daily Closing price'!U3-1</f>
        <v>5.5865921787709993E-3</v>
      </c>
      <c r="V3" s="16">
        <f>'Daily Closing price'!V4/'Daily Closing price'!V3-1</f>
        <v>0.12366845700120432</v>
      </c>
      <c r="W3" s="16">
        <f>'Daily Closing price'!W4/'Daily Closing price'!W3-1</f>
        <v>0.27892499892671618</v>
      </c>
      <c r="X3" s="16">
        <f>'Daily Closing price'!X4/'Daily Closing price'!X3-1</f>
        <v>0.14127972819932055</v>
      </c>
      <c r="Y3" s="16">
        <f>'Daily Closing price'!Y4/'Daily Closing price'!Y3-1</f>
        <v>0.32561132561132555</v>
      </c>
      <c r="Z3" s="16">
        <f>'Daily Closing price'!Z4/'Daily Closing price'!Z3-1</f>
        <v>4.672757226299229E-2</v>
      </c>
      <c r="AA3" s="16">
        <f>'Daily Closing price'!AA4/'Daily Closing price'!AA3-1</f>
        <v>2.9540962003074878E-2</v>
      </c>
      <c r="AB3" s="16">
        <f>'Daily Closing price'!AB4/'Daily Closing price'!AB3-1</f>
        <v>0.16563653532492051</v>
      </c>
      <c r="AC3" s="16">
        <f>'Daily Closing price'!AC4/'Daily Closing price'!AC3-1</f>
        <v>-2.3711563447379791E-2</v>
      </c>
      <c r="AD3" s="16">
        <f>'Daily Closing price'!AD4/'Daily Closing price'!AD3-1</f>
        <v>0.17216338880484106</v>
      </c>
      <c r="AE3" s="16">
        <f>'Daily Closing price'!AE4/'Daily Closing price'!AE3-1</f>
        <v>0.12527289071529468</v>
      </c>
      <c r="AF3" s="16">
        <f>'Daily Closing price'!AF4/'Daily Closing price'!AF3-1</f>
        <v>0.16271382156159087</v>
      </c>
      <c r="AG3" s="16">
        <f>'Daily Closing price'!AG4/'Daily Closing price'!AG3-1</f>
        <v>4.1299858711009607E-2</v>
      </c>
      <c r="AH3" s="16">
        <f>'Daily Closing price'!AH4/'Daily Closing price'!AH3-1</f>
        <v>0.24684473143528041</v>
      </c>
      <c r="AI3" s="16">
        <f>'Daily Closing price'!AI4/'Daily Closing price'!AI3-1</f>
        <v>0.48241198433933463</v>
      </c>
      <c r="AJ3" s="16">
        <f>'Daily Closing price'!AJ4/'Daily Closing price'!AJ3-1</f>
        <v>0.57089030035525923</v>
      </c>
      <c r="AK3" s="16">
        <f>'Daily Closing price'!AK4/'Daily Closing price'!AK3-1</f>
        <v>3.1317859383293678E-2</v>
      </c>
      <c r="AL3" s="16">
        <f>'Daily Closing price'!AL4/'Daily Closing price'!AL3-1</f>
        <v>2.8829794672198039E-2</v>
      </c>
      <c r="AM3" s="16">
        <f>'Daily Closing price'!AM4/'Daily Closing price'!AM3-1</f>
        <v>0.33381701542691289</v>
      </c>
      <c r="AN3" s="16">
        <f>'Daily Closing price'!AN4/'Daily Closing price'!AN3-1</f>
        <v>0.1153351976419017</v>
      </c>
      <c r="AO3" s="16">
        <f>'Daily Closing price'!AO4/'Daily Closing price'!AO3-1</f>
        <v>9.8336017176597013E-2</v>
      </c>
      <c r="AP3" s="16">
        <f>'Daily Closing price'!AP4/'Daily Closing price'!AP3-1</f>
        <v>0.14878914770646579</v>
      </c>
      <c r="AQ3" s="16">
        <f>'Daily Closing price'!AQ4/'Daily Closing price'!AQ3-1</f>
        <v>-1.2531494496751172E-2</v>
      </c>
      <c r="AR3" s="16">
        <f>'Daily Closing price'!AR4/'Daily Closing price'!AR3-1</f>
        <v>0.23689727463312371</v>
      </c>
      <c r="AS3" s="16">
        <f>'Daily Closing price'!AS4/'Daily Closing price'!AS3-1</f>
        <v>0.19733333333333336</v>
      </c>
      <c r="AT3" s="16">
        <f>'Daily Closing price'!AT4/'Daily Closing price'!AT3-1</f>
        <v>0.15366273678632925</v>
      </c>
      <c r="AU3" s="16">
        <f>'Daily Closing price'!AU4/'Daily Closing price'!AU3-1</f>
        <v>0.20943952802359878</v>
      </c>
      <c r="AV3" s="16">
        <f>'Daily Closing price'!AV4/'Daily Closing price'!AV3-1</f>
        <v>0.17482281471481609</v>
      </c>
      <c r="AW3" s="16">
        <f>'Daily Closing price'!AW4/'Daily Closing price'!AW3-1</f>
        <v>0.23337889896855968</v>
      </c>
      <c r="AX3" s="16">
        <f>'Daily Closing price'!AX4/'Daily Closing price'!AX3-1</f>
        <v>0.20030120481927693</v>
      </c>
      <c r="AY3" s="16">
        <f>'Daily Closing price'!AY4/'Daily Closing price'!AY3-1</f>
        <v>0.14539894356408123</v>
      </c>
      <c r="AZ3" s="16">
        <f>'Daily Closing price'!AZ4/'Daily Closing price'!AZ3-1</f>
        <v>0.14285714285714302</v>
      </c>
      <c r="BA3" s="16">
        <f>'Daily Closing price'!BA4/'Daily Closing price'!BA3-1</f>
        <v>9.7897948804882118E-2</v>
      </c>
      <c r="BB3" s="16">
        <f>'Daily Closing price'!BB4/'Daily Closing price'!BB3-1</f>
        <v>9.9233666709962254E-2</v>
      </c>
      <c r="BC3" s="16">
        <f>'Daily Closing price'!BC4/'Daily Closing price'!BC3-1</f>
        <v>3.518423746161714E-2</v>
      </c>
      <c r="BD3" s="16">
        <f>'Daily Closing price'!BD4/'Daily Closing price'!BD3-1</f>
        <v>7.9096350542486871E-2</v>
      </c>
      <c r="BE3" s="16">
        <f>'Daily Closing price'!BE4/'Daily Closing price'!BE3-1</f>
        <v>8.7193956494038272E-2</v>
      </c>
      <c r="BF3" s="16">
        <f>'Daily Closing price'!BF4/'Daily Closing price'!BF3-1</f>
        <v>0.13708690330477369</v>
      </c>
      <c r="BG3" s="16">
        <f>'Daily Closing price'!BG4/'Daily Closing price'!BG3-1</f>
        <v>4.3034973325429604E-2</v>
      </c>
      <c r="BH3" s="16">
        <f>'Daily Closing price'!BH4/'Daily Closing price'!BH3-1</f>
        <v>2.5019962736225754E-2</v>
      </c>
      <c r="BI3" s="16">
        <f>'Daily Closing price'!BI4/'Daily Closing price'!BI3-1</f>
        <v>0.21976173791170295</v>
      </c>
      <c r="BJ3" s="16">
        <f>'Daily Closing price'!BJ4/'Daily Closing price'!BJ3-1</f>
        <v>9.982486865148843E-2</v>
      </c>
      <c r="BK3" s="16">
        <f>'Daily Closing price'!BK4/'Daily Closing price'!BK3-1</f>
        <v>0.13467141469731314</v>
      </c>
      <c r="BL3" s="16">
        <f>'Daily Closing price'!BL4/'Daily Closing price'!BL3-1</f>
        <v>0.40818813208236859</v>
      </c>
      <c r="BM3" s="16">
        <f>'Daily Closing price'!BM4/'Daily Closing price'!BM3-1</f>
        <v>0.30896350364963499</v>
      </c>
      <c r="BN3" s="16">
        <f>'Daily Closing price'!BN4/'Daily Closing price'!BN3-1</f>
        <v>0.20349754805253384</v>
      </c>
      <c r="BO3" s="16">
        <f>'Daily Closing price'!BO4/'Daily Closing price'!BO3-1</f>
        <v>0.13467141469731314</v>
      </c>
      <c r="BP3" s="16">
        <f>'Daily Closing price'!BP4/'Daily Closing price'!BP3-1</f>
        <v>-6.0603110472899013E-2</v>
      </c>
      <c r="BQ3" s="16">
        <f>'Daily Closing price'!BQ4/'Daily Closing price'!BQ3-1</f>
        <v>0.2086220169361046</v>
      </c>
      <c r="BR3" s="16">
        <f>'Daily Closing price'!BR4/'Daily Closing price'!BR3-1</f>
        <v>6.2853551225644289E-2</v>
      </c>
      <c r="BS3" s="16">
        <f>'Daily Closing price'!BS4/'Daily Closing price'!BS3-1</f>
        <v>9.7269624573378843E-2</v>
      </c>
      <c r="BT3" s="16">
        <f>'Daily Closing price'!BT4/'Daily Closing price'!BT3-1</f>
        <v>1.7749603803486558E-2</v>
      </c>
      <c r="BU3" s="16">
        <f>'Daily Closing price'!BU4/'Daily Closing price'!BU3-1</f>
        <v>6.7819508241015791E-2</v>
      </c>
      <c r="BV3" s="16">
        <f>'Daily Closing price'!BV4/'Daily Closing price'!BV3-1</f>
        <v>0.13880147999585057</v>
      </c>
      <c r="BW3" s="16">
        <f>'Daily Closing price'!BW4/'Daily Closing price'!BW3-1</f>
        <v>0.30229557789838957</v>
      </c>
      <c r="BX3" s="16">
        <f>'Daily Closing price'!BX4/'Daily Closing price'!BX3-1</f>
        <v>0.20347726404279709</v>
      </c>
      <c r="BY3" s="16">
        <f>'Daily Closing price'!BY4/'Daily Closing price'!BY3-1</f>
        <v>7.5342465753424737E-2</v>
      </c>
      <c r="BZ3" s="16">
        <f>'Daily Closing price'!BZ4/'Daily Closing price'!BZ3-1</f>
        <v>0.1257309941520468</v>
      </c>
      <c r="CA3" s="16">
        <f>'Daily Closing price'!CA4/'Daily Closing price'!CA3-1</f>
        <v>0.29917326903203567</v>
      </c>
      <c r="CB3" s="16">
        <f>'Daily Closing price'!CB4/'Daily Closing price'!CB3-1</f>
        <v>0.18193303853442822</v>
      </c>
      <c r="CC3" s="16">
        <f>'Daily Closing price'!CC4/'Daily Closing price'!CC3-1</f>
        <v>0.12691508385288275</v>
      </c>
      <c r="CD3" s="16">
        <f>'Daily Closing price'!CD4/'Daily Closing price'!CD3-1</f>
        <v>2.0211484406371216E-2</v>
      </c>
      <c r="CE3" s="16">
        <f>'Daily Closing price'!CE4/'Daily Closing price'!CE3-1</f>
        <v>9.6808429990144829E-2</v>
      </c>
      <c r="CF3" s="16">
        <f>'Daily Closing price'!CF4/'Daily Closing price'!CF3-1</f>
        <v>3.8910505836575737E-3</v>
      </c>
      <c r="CG3" s="16">
        <f>'Daily Closing price'!CG4/'Daily Closing price'!CG3-1</f>
        <v>7.2541966426858506E-2</v>
      </c>
      <c r="CH3" s="16">
        <f>'Daily Closing price'!CH4/'Daily Closing price'!CH3-1</f>
        <v>5.3661556935662436E-3</v>
      </c>
      <c r="CI3" s="16">
        <f>'Daily Closing price'!CI4/'Daily Closing price'!CI3-1</f>
        <v>3.7667358099189086E-2</v>
      </c>
      <c r="CJ3" s="16">
        <f>'Daily Closing price'!CJ4/'Daily Closing price'!CJ3-1</f>
        <v>-2.4905123339658441E-2</v>
      </c>
      <c r="CK3" s="16">
        <f>'Daily Closing price'!CK4/'Daily Closing price'!CK3-1</f>
        <v>6.8496309963099522E-2</v>
      </c>
      <c r="CL3" s="16">
        <f>'Daily Closing price'!CL4/'Daily Closing price'!CL3-1</f>
        <v>0.12114285714285722</v>
      </c>
      <c r="CM3" s="16">
        <f>'Daily Closing price'!CM4/'Daily Closing price'!CM3-1</f>
        <v>0.17623282134195617</v>
      </c>
      <c r="CN3" s="16">
        <f>'Daily Closing price'!CN4/'Daily Closing price'!CN3-1</f>
        <v>0.13445407469061665</v>
      </c>
      <c r="CO3" s="16">
        <f>'Daily Closing price'!CO4/'Daily Closing price'!CO3-1</f>
        <v>9.4017094017093905E-2</v>
      </c>
      <c r="CP3" s="16">
        <f>'Daily Closing price'!CP4/'Daily Closing price'!CP3-1</f>
        <v>8.3447332421340725E-2</v>
      </c>
      <c r="CQ3" s="16">
        <f>'Daily Closing price'!CQ4/'Daily Closing price'!CQ3-1</f>
        <v>0.11449593540880798</v>
      </c>
    </row>
    <row r="4" spans="1:95" x14ac:dyDescent="0.25">
      <c r="A4" s="15">
        <v>44166</v>
      </c>
      <c r="B4" s="16">
        <f>'Daily Closing price'!B5/'Daily Closing price'!B4-1</f>
        <v>9.3970315398886894E-2</v>
      </c>
      <c r="C4" s="16">
        <f>'Daily Closing price'!C5/'Daily Closing price'!C4-1</f>
        <v>-5.1518133258363741E-2</v>
      </c>
      <c r="D4" s="16">
        <f>'Daily Closing price'!D5/'Daily Closing price'!D4-1</f>
        <v>5.3938121748653645E-2</v>
      </c>
      <c r="E4" s="16">
        <f>'Daily Closing price'!E5/'Daily Closing price'!E4-1</f>
        <v>0.14311192519039828</v>
      </c>
      <c r="F4" s="16">
        <f>'Daily Closing price'!F5/'Daily Closing price'!F4-1</f>
        <v>6.3848524878908908E-3</v>
      </c>
      <c r="G4" s="16">
        <f>'Daily Closing price'!G5/'Daily Closing price'!G4-1</f>
        <v>3.3644745679916932E-2</v>
      </c>
      <c r="H4" s="16">
        <f>'Daily Closing price'!H5/'Daily Closing price'!H4-1</f>
        <v>0.13776824034334778</v>
      </c>
      <c r="I4" s="16">
        <f>'Daily Closing price'!I5/'Daily Closing price'!I4-1</f>
        <v>7.9622132253711175E-2</v>
      </c>
      <c r="J4" s="16">
        <f>'Daily Closing price'!J5/'Daily Closing price'!J4-1</f>
        <v>-2.7417227736517003E-3</v>
      </c>
      <c r="K4" s="16">
        <f>'Daily Closing price'!K5/'Daily Closing price'!K4-1</f>
        <v>0.13113367174280866</v>
      </c>
      <c r="L4" s="16">
        <f>'Daily Closing price'!L5/'Daily Closing price'!L4-1</f>
        <v>0.12464183381088811</v>
      </c>
      <c r="M4" s="16">
        <f>'Daily Closing price'!M5/'Daily Closing price'!M4-1</f>
        <v>4.1251073386617154E-2</v>
      </c>
      <c r="N4" s="16">
        <f>'Daily Closing price'!N5/'Daily Closing price'!N4-1</f>
        <v>0.14189526184538637</v>
      </c>
      <c r="O4" s="16">
        <f>'Daily Closing price'!O5/'Daily Closing price'!O4-1</f>
        <v>8.9914945321992734E-2</v>
      </c>
      <c r="P4" s="16">
        <f>'Daily Closing price'!P5/'Daily Closing price'!P4-1</f>
        <v>0.24673596861118008</v>
      </c>
      <c r="Q4" s="16">
        <f>'Daily Closing price'!Q5/'Daily Closing price'!Q4-1</f>
        <v>0.15519722640151756</v>
      </c>
      <c r="R4" s="16">
        <f>'Daily Closing price'!R5/'Daily Closing price'!R4-1</f>
        <v>0.17111351017890208</v>
      </c>
      <c r="S4" s="16">
        <f>'Daily Closing price'!S5/'Daily Closing price'!S4-1</f>
        <v>0.10033834782156048</v>
      </c>
      <c r="T4" s="16">
        <f>'Daily Closing price'!T5/'Daily Closing price'!T4-1</f>
        <v>-3.7991903908687341E-3</v>
      </c>
      <c r="U4" s="16">
        <f>'Daily Closing price'!U5/'Daily Closing price'!U4-1</f>
        <v>-4.6551724137931072E-2</v>
      </c>
      <c r="V4" s="16">
        <f>'Daily Closing price'!V5/'Daily Closing price'!V4-1</f>
        <v>0.16215459283377442</v>
      </c>
      <c r="W4" s="16">
        <f>'Daily Closing price'!W5/'Daily Closing price'!W4-1</f>
        <v>0.12764770057066133</v>
      </c>
      <c r="X4" s="16">
        <f>'Daily Closing price'!X5/'Daily Closing price'!X4-1</f>
        <v>2.4559662614735744E-2</v>
      </c>
      <c r="Y4" s="16">
        <f>'Daily Closing price'!Y5/'Daily Closing price'!Y4-1</f>
        <v>0.15485436893203897</v>
      </c>
      <c r="Z4" s="16">
        <f>'Daily Closing price'!Z5/'Daily Closing price'!Z4-1</f>
        <v>7.6835026470167378E-2</v>
      </c>
      <c r="AA4" s="16">
        <f>'Daily Closing price'!AA5/'Daily Closing price'!AA4-1</f>
        <v>-2.5386666666666668E-2</v>
      </c>
      <c r="AB4" s="16">
        <f>'Daily Closing price'!AB5/'Daily Closing price'!AB4-1</f>
        <v>0.15439849762492175</v>
      </c>
      <c r="AC4" s="16">
        <f>'Daily Closing price'!AC5/'Daily Closing price'!AC4-1</f>
        <v>8.7944992791394005E-2</v>
      </c>
      <c r="AD4" s="16">
        <f>'Daily Closing price'!AD5/'Daily Closing price'!AD4-1</f>
        <v>7.8988125967991873E-2</v>
      </c>
      <c r="AE4" s="16">
        <f>'Daily Closing price'!AE5/'Daily Closing price'!AE4-1</f>
        <v>5.7974322396576294E-2</v>
      </c>
      <c r="AF4" s="16">
        <f>'Daily Closing price'!AF5/'Daily Closing price'!AF4-1</f>
        <v>8.4999902634704805E-2</v>
      </c>
      <c r="AG4" s="16">
        <f>'Daily Closing price'!AG5/'Daily Closing price'!AG4-1</f>
        <v>8.1254566329193256E-2</v>
      </c>
      <c r="AH4" s="16">
        <f>'Daily Closing price'!AH5/'Daily Closing price'!AH4-1</f>
        <v>0.123469868173258</v>
      </c>
      <c r="AI4" s="16">
        <f>'Daily Closing price'!AI5/'Daily Closing price'!AI4-1</f>
        <v>8.0088919707135942E-2</v>
      </c>
      <c r="AJ4" s="16">
        <f>'Daily Closing price'!AJ5/'Daily Closing price'!AJ4-1</f>
        <v>1.7047012061403466E-2</v>
      </c>
      <c r="AK4" s="16">
        <f>'Daily Closing price'!AK5/'Daily Closing price'!AK4-1</f>
        <v>0.11994665918023606</v>
      </c>
      <c r="AL4" s="16">
        <f>'Daily Closing price'!AL5/'Daily Closing price'!AL4-1</f>
        <v>4.1610977709314989E-2</v>
      </c>
      <c r="AM4" s="16">
        <f>'Daily Closing price'!AM5/'Daily Closing price'!AM4-1</f>
        <v>4.8325221872316027E-2</v>
      </c>
      <c r="AN4" s="16">
        <f>'Daily Closing price'!AN5/'Daily Closing price'!AN4-1</f>
        <v>9.9410449278308555E-2</v>
      </c>
      <c r="AO4" s="16">
        <f>'Daily Closing price'!AO5/'Daily Closing price'!AO4-1</f>
        <v>0.15795132440621651</v>
      </c>
      <c r="AP4" s="16">
        <f>'Daily Closing price'!AP5/'Daily Closing price'!AP4-1</f>
        <v>6.5098680563255407E-2</v>
      </c>
      <c r="AQ4" s="16">
        <f>'Daily Closing price'!AQ5/'Daily Closing price'!AQ4-1</f>
        <v>0.10098704089169419</v>
      </c>
      <c r="AR4" s="16">
        <f>'Daily Closing price'!AR5/'Daily Closing price'!AR4-1</f>
        <v>1.7796610169491522E-2</v>
      </c>
      <c r="AS4" s="16">
        <f>'Daily Closing price'!AS5/'Daily Closing price'!AS4-1</f>
        <v>5.0111358574611575E-3</v>
      </c>
      <c r="AT4" s="16">
        <f>'Daily Closing price'!AT5/'Daily Closing price'!AT4-1</f>
        <v>4.7307383166838912E-2</v>
      </c>
      <c r="AU4" s="16">
        <f>'Daily Closing price'!AU5/'Daily Closing price'!AU4-1</f>
        <v>0.20341463414634142</v>
      </c>
      <c r="AV4" s="16">
        <f>'Daily Closing price'!AV5/'Daily Closing price'!AV4-1</f>
        <v>8.2016661878770325E-2</v>
      </c>
      <c r="AW4" s="16">
        <f>'Daily Closing price'!AW5/'Daily Closing price'!AW4-1</f>
        <v>1.1687657430730525E-2</v>
      </c>
      <c r="AX4" s="16">
        <f>'Daily Closing price'!AX5/'Daily Closing price'!AX4-1</f>
        <v>0.15392543466571063</v>
      </c>
      <c r="AY4" s="16">
        <f>'Daily Closing price'!AY5/'Daily Closing price'!AY4-1</f>
        <v>0.17366504854368925</v>
      </c>
      <c r="AZ4" s="16">
        <f>'Daily Closing price'!AZ5/'Daily Closing price'!AZ4-1</f>
        <v>-1.3059701492537323E-2</v>
      </c>
      <c r="BA4" s="16">
        <f>'Daily Closing price'!BA5/'Daily Closing price'!BA4-1</f>
        <v>4.4236856326719698E-2</v>
      </c>
      <c r="BB4" s="16">
        <f>'Daily Closing price'!BB5/'Daily Closing price'!BB4-1</f>
        <v>6.8474536216471815E-2</v>
      </c>
      <c r="BC4" s="16">
        <f>'Daily Closing price'!BC5/'Daily Closing price'!BC4-1</f>
        <v>-1.3595352861203835E-2</v>
      </c>
      <c r="BD4" s="16">
        <f>'Daily Closing price'!BD5/'Daily Closing price'!BD4-1</f>
        <v>2.4754272835409763E-2</v>
      </c>
      <c r="BE4" s="16">
        <f>'Daily Closing price'!BE5/'Daily Closing price'!BE4-1</f>
        <v>0.19840937630807876</v>
      </c>
      <c r="BF4" s="16">
        <f>'Daily Closing price'!BF5/'Daily Closing price'!BF4-1</f>
        <v>0.25296017222820244</v>
      </c>
      <c r="BG4" s="16">
        <f>'Daily Closing price'!BG5/'Daily Closing price'!BG4-1</f>
        <v>9.3430325073880383E-2</v>
      </c>
      <c r="BH4" s="16">
        <f>'Daily Closing price'!BH5/'Daily Closing price'!BH4-1</f>
        <v>0.1599584523500388</v>
      </c>
      <c r="BI4" s="16">
        <f>'Daily Closing price'!BI5/'Daily Closing price'!BI4-1</f>
        <v>1.0992378107166134E-2</v>
      </c>
      <c r="BJ4" s="16">
        <f>'Daily Closing price'!BJ5/'Daily Closing price'!BJ4-1</f>
        <v>7.8821656050955369E-2</v>
      </c>
      <c r="BK4" s="16">
        <f>'Daily Closing price'!BK5/'Daily Closing price'!BK4-1</f>
        <v>0.10499286733238233</v>
      </c>
      <c r="BL4" s="16">
        <f>'Daily Closing price'!BL5/'Daily Closing price'!BL4-1</f>
        <v>0.11369732629575147</v>
      </c>
      <c r="BM4" s="16">
        <f>'Daily Closing price'!BM5/'Daily Closing price'!BM4-1</f>
        <v>-6.0894004282655234E-2</v>
      </c>
      <c r="BN4" s="16">
        <f>'Daily Closing price'!BN5/'Daily Closing price'!BN4-1</f>
        <v>0.1162812481704818</v>
      </c>
      <c r="BO4" s="16">
        <f>'Daily Closing price'!BO5/'Daily Closing price'!BO4-1</f>
        <v>0.10499286733238233</v>
      </c>
      <c r="BP4" s="16">
        <f>'Daily Closing price'!BP5/'Daily Closing price'!BP4-1</f>
        <v>2.8395989325595394E-2</v>
      </c>
      <c r="BQ4" s="16">
        <f>'Daily Closing price'!BQ5/'Daily Closing price'!BQ4-1</f>
        <v>0.18726114649681525</v>
      </c>
      <c r="BR4" s="16">
        <f>'Daily Closing price'!BR5/'Daily Closing price'!BR4-1</f>
        <v>7.5694855115316484E-2</v>
      </c>
      <c r="BS4" s="16">
        <f>'Daily Closing price'!BS5/'Daily Closing price'!BS4-1</f>
        <v>0.10264385692068423</v>
      </c>
      <c r="BT4" s="16">
        <f>'Daily Closing price'!BT5/'Daily Closing price'!BT4-1</f>
        <v>0.11242603550295849</v>
      </c>
      <c r="BU4" s="16">
        <f>'Daily Closing price'!BU5/'Daily Closing price'!BU4-1</f>
        <v>8.9827935222672073E-2</v>
      </c>
      <c r="BV4" s="16">
        <f>'Daily Closing price'!BV5/'Daily Closing price'!BV4-1</f>
        <v>-1.0749096650775836E-2</v>
      </c>
      <c r="BW4" s="16">
        <f>'Daily Closing price'!BW5/'Daily Closing price'!BW4-1</f>
        <v>0.22112526901923268</v>
      </c>
      <c r="BX4" s="16">
        <f>'Daily Closing price'!BX5/'Daily Closing price'!BX4-1</f>
        <v>2.6353389426893248E-2</v>
      </c>
      <c r="BY4" s="16">
        <f>'Daily Closing price'!BY5/'Daily Closing price'!BY4-1</f>
        <v>5.4140127388534909E-2</v>
      </c>
      <c r="BZ4" s="16">
        <f>'Daily Closing price'!BZ5/'Daily Closing price'!BZ4-1</f>
        <v>-1.4025974025973942E-2</v>
      </c>
      <c r="CA4" s="16">
        <f>'Daily Closing price'!CA5/'Daily Closing price'!CA4-1</f>
        <v>0.1605462017764816</v>
      </c>
      <c r="CB4" s="16">
        <f>'Daily Closing price'!CB5/'Daily Closing price'!CB4-1</f>
        <v>0.24452164617851424</v>
      </c>
      <c r="CC4" s="16">
        <f>'Daily Closing price'!CC5/'Daily Closing price'!CC4-1</f>
        <v>0.22790238881502778</v>
      </c>
      <c r="CD4" s="16">
        <f>'Daily Closing price'!CD5/'Daily Closing price'!CD4-1</f>
        <v>0.20950319251290139</v>
      </c>
      <c r="CE4" s="16">
        <f>'Daily Closing price'!CE5/'Daily Closing price'!CE4-1</f>
        <v>-4.9073818081282861E-2</v>
      </c>
      <c r="CF4" s="16">
        <f>'Daily Closing price'!CF5/'Daily Closing price'!CF4-1</f>
        <v>4.392764857881204E-3</v>
      </c>
      <c r="CG4" s="16">
        <f>'Daily Closing price'!CG5/'Daily Closing price'!CG4-1</f>
        <v>0.21939631078814981</v>
      </c>
      <c r="CH4" s="16">
        <f>'Daily Closing price'!CH5/'Daily Closing price'!CH4-1</f>
        <v>7.1309930388369303E-2</v>
      </c>
      <c r="CI4" s="16">
        <f>'Daily Closing price'!CI5/'Daily Closing price'!CI4-1</f>
        <v>0.14111126255054285</v>
      </c>
      <c r="CJ4" s="16">
        <f>'Daily Closing price'!CJ5/'Daily Closing price'!CJ4-1</f>
        <v>0.15051082461688159</v>
      </c>
      <c r="CK4" s="16">
        <f>'Daily Closing price'!CK5/'Daily Closing price'!CK4-1</f>
        <v>9.9287718540902237E-2</v>
      </c>
      <c r="CL4" s="16">
        <f>'Daily Closing price'!CL5/'Daily Closing price'!CL4-1</f>
        <v>8.4607543323139689E-2</v>
      </c>
      <c r="CM4" s="16">
        <f>'Daily Closing price'!CM5/'Daily Closing price'!CM4-1</f>
        <v>5.269186712485685E-2</v>
      </c>
      <c r="CN4" s="16">
        <f>'Daily Closing price'!CN5/'Daily Closing price'!CN4-1</f>
        <v>0.21305652452793722</v>
      </c>
      <c r="CO4" s="16">
        <f>'Daily Closing price'!CO5/'Daily Closing price'!CO4-1</f>
        <v>8.3705357142857206E-2</v>
      </c>
      <c r="CP4" s="16">
        <f>'Daily Closing price'!CP5/'Daily Closing price'!CP4-1</f>
        <v>0.24747474747474763</v>
      </c>
      <c r="CQ4" s="16">
        <f>'Daily Closing price'!CQ5/'Daily Closing price'!CQ4-1</f>
        <v>8.15771878054945E-2</v>
      </c>
    </row>
    <row r="5" spans="1:95" x14ac:dyDescent="0.25">
      <c r="A5" s="15">
        <v>44197</v>
      </c>
      <c r="B5" s="16">
        <f>'Daily Closing price'!B6/'Daily Closing price'!B5-1</f>
        <v>-4.9860086491986699E-2</v>
      </c>
      <c r="C5" s="16">
        <f>'Daily Closing price'!C6/'Daily Closing price'!C5-1</f>
        <v>-0.10737310114857357</v>
      </c>
      <c r="D5" s="16">
        <f>'Daily Closing price'!D6/'Daily Closing price'!D5-1</f>
        <v>1.9916868721856495E-3</v>
      </c>
      <c r="E5" s="16">
        <f>'Daily Closing price'!E6/'Daily Closing price'!E5-1</f>
        <v>9.538266919671079E-2</v>
      </c>
      <c r="F5" s="16">
        <f>'Daily Closing price'!F6/'Daily Closing price'!F5-1</f>
        <v>7.0881645154233119E-2</v>
      </c>
      <c r="G5" s="16">
        <f>'Daily Closing price'!G6/'Daily Closing price'!G5-1</f>
        <v>9.5699432892249581E-2</v>
      </c>
      <c r="H5" s="16">
        <f>'Daily Closing price'!H6/'Daily Closing price'!H5-1</f>
        <v>-0.10321214055653893</v>
      </c>
      <c r="I5" s="16">
        <f>'Daily Closing price'!I6/'Daily Closing price'!I5-1</f>
        <v>8.5833333333333428E-2</v>
      </c>
      <c r="J5" s="16">
        <f>'Daily Closing price'!J6/'Daily Closing price'!J5-1</f>
        <v>-3.1981903601879247E-2</v>
      </c>
      <c r="K5" s="16">
        <f>'Daily Closing price'!K6/'Daily Closing price'!K5-1</f>
        <v>4.1136873597606982E-3</v>
      </c>
      <c r="L5" s="16">
        <f>'Daily Closing price'!L6/'Daily Closing price'!L5-1</f>
        <v>2.6569608735213857E-2</v>
      </c>
      <c r="M5" s="16">
        <f>'Daily Closing price'!M6/'Daily Closing price'!M5-1</f>
        <v>5.8997050147493457E-3</v>
      </c>
      <c r="N5" s="16">
        <f>'Daily Closing price'!N6/'Daily Closing price'!N5-1</f>
        <v>0.1404782703647085</v>
      </c>
      <c r="O5" s="16">
        <f>'Daily Closing price'!O6/'Daily Closing price'!O5-1</f>
        <v>-0.11482720178372352</v>
      </c>
      <c r="P5" s="16">
        <f>'Daily Closing price'!P6/'Daily Closing price'!P5-1</f>
        <v>-0.12917578541843766</v>
      </c>
      <c r="Q5" s="16">
        <f>'Daily Closing price'!Q6/'Daily Closing price'!Q5-1</f>
        <v>-5.4701435487981009E-2</v>
      </c>
      <c r="R5" s="16">
        <f>'Daily Closing price'!R6/'Daily Closing price'!R5-1</f>
        <v>-6.9598999144004803E-2</v>
      </c>
      <c r="S5" s="16">
        <f>'Daily Closing price'!S6/'Daily Closing price'!S5-1</f>
        <v>7.673166624090566E-3</v>
      </c>
      <c r="T5" s="16">
        <f>'Daily Closing price'!T6/'Daily Closing price'!T5-1</f>
        <v>-5.2873166019951068E-2</v>
      </c>
      <c r="U5" s="16">
        <f>'Daily Closing price'!U6/'Daily Closing price'!U5-1</f>
        <v>-2.2101667671287961E-2</v>
      </c>
      <c r="V5" s="16">
        <f>'Daily Closing price'!V6/'Daily Closing price'!V5-1</f>
        <v>5.4985621506349114E-2</v>
      </c>
      <c r="W5" s="16">
        <f>'Daily Closing price'!W6/'Daily Closing price'!W5-1</f>
        <v>5.1562656982001354E-2</v>
      </c>
      <c r="X5" s="16">
        <f>'Daily Closing price'!X6/'Daily Closing price'!X5-1</f>
        <v>9.9878934624697324E-2</v>
      </c>
      <c r="Y5" s="16">
        <f>'Daily Closing price'!Y6/'Daily Closing price'!Y5-1</f>
        <v>0.13703236654056328</v>
      </c>
      <c r="Z5" s="16">
        <f>'Daily Closing price'!Z6/'Daily Closing price'!Z5-1</f>
        <v>-4.6106829657188486E-2</v>
      </c>
      <c r="AA5" s="16">
        <f>'Daily Closing price'!AA6/'Daily Closing price'!AA5-1</f>
        <v>-1.4227864725840034E-2</v>
      </c>
      <c r="AB5" s="16">
        <f>'Daily Closing price'!AB6/'Daily Closing price'!AB5-1</f>
        <v>-9.3588516746411554E-2</v>
      </c>
      <c r="AC5" s="16">
        <f>'Daily Closing price'!AC6/'Daily Closing price'!AC5-1</f>
        <v>-2.6503567787971472E-2</v>
      </c>
      <c r="AD5" s="16">
        <f>'Daily Closing price'!AD6/'Daily Closing price'!AD5-1</f>
        <v>-2.7511961722488043E-2</v>
      </c>
      <c r="AE5" s="16">
        <f>'Daily Closing price'!AE6/'Daily Closing price'!AE5-1</f>
        <v>0.13850385631842954</v>
      </c>
      <c r="AF5" s="16">
        <f>'Daily Closing price'!AF6/'Daily Closing price'!AF5-1</f>
        <v>-3.5984780501812752E-2</v>
      </c>
      <c r="AG5" s="16">
        <f>'Daily Closing price'!AG6/'Daily Closing price'!AG5-1</f>
        <v>0.17964187460784786</v>
      </c>
      <c r="AH5" s="16">
        <f>'Daily Closing price'!AH6/'Daily Closing price'!AH5-1</f>
        <v>-2.7448926139340024E-2</v>
      </c>
      <c r="AI5" s="16">
        <f>'Daily Closing price'!AI6/'Daily Closing price'!AI5-1</f>
        <v>-0.10574962235649554</v>
      </c>
      <c r="AJ5" s="16">
        <f>'Daily Closing price'!AJ6/'Daily Closing price'!AJ5-1</f>
        <v>-2.0669440560618701E-2</v>
      </c>
      <c r="AK5" s="16">
        <f>'Daily Closing price'!AK6/'Daily Closing price'!AK5-1</f>
        <v>-5.4375300286185868E-2</v>
      </c>
      <c r="AL5" s="16">
        <f>'Daily Closing price'!AL6/'Daily Closing price'!AL5-1</f>
        <v>-7.1967421237633999E-2</v>
      </c>
      <c r="AM5" s="16">
        <f>'Daily Closing price'!AM6/'Daily Closing price'!AM5-1</f>
        <v>-1.6931563711835684E-2</v>
      </c>
      <c r="AN5" s="16">
        <f>'Daily Closing price'!AN6/'Daily Closing price'!AN5-1</f>
        <v>1.5101084812623178E-2</v>
      </c>
      <c r="AO5" s="16">
        <f>'Daily Closing price'!AO6/'Daily Closing price'!AO5-1</f>
        <v>-9.9603275090739407E-3</v>
      </c>
      <c r="AP5" s="16">
        <f>'Daily Closing price'!AP6/'Daily Closing price'!AP5-1</f>
        <v>-0.1228252807453577</v>
      </c>
      <c r="AQ5" s="16">
        <f>'Daily Closing price'!AQ6/'Daily Closing price'!AQ5-1</f>
        <v>7.0134780752577619E-3</v>
      </c>
      <c r="AR5" s="16">
        <f>'Daily Closing price'!AR6/'Daily Closing price'!AR5-1</f>
        <v>1.2489592006661221E-2</v>
      </c>
      <c r="AS5" s="16">
        <f>'Daily Closing price'!AS6/'Daily Closing price'!AS5-1</f>
        <v>2.8254847645429404E-2</v>
      </c>
      <c r="AT5" s="16">
        <f>'Daily Closing price'!AT6/'Daily Closing price'!AT5-1</f>
        <v>1.9844315316303041E-2</v>
      </c>
      <c r="AU5" s="16">
        <f>'Daily Closing price'!AU6/'Daily Closing price'!AU5-1</f>
        <v>1.7024726388325861E-2</v>
      </c>
      <c r="AV5" s="16">
        <f>'Daily Closing price'!AV6/'Daily Closing price'!AV5-1</f>
        <v>-1.7655648480021213E-2</v>
      </c>
      <c r="AW5" s="16">
        <f>'Daily Closing price'!AW6/'Daily Closing price'!AW5-1</f>
        <v>2.7586893735683571E-2</v>
      </c>
      <c r="AX5" s="16">
        <f>'Daily Closing price'!AX6/'Daily Closing price'!AX5-1</f>
        <v>3.6542270203098859E-2</v>
      </c>
      <c r="AY5" s="16">
        <f>'Daily Closing price'!AY6/'Daily Closing price'!AY5-1</f>
        <v>5.3665598180126173E-2</v>
      </c>
      <c r="AZ5" s="16">
        <f>'Daily Closing price'!AZ6/'Daily Closing price'!AZ5-1</f>
        <v>-9.829867674858217E-2</v>
      </c>
      <c r="BA5" s="16">
        <f>'Daily Closing price'!BA6/'Daily Closing price'!BA5-1</f>
        <v>2.2179506136330573E-3</v>
      </c>
      <c r="BB5" s="16">
        <f>'Daily Closing price'!BB6/'Daily Closing price'!BB5-1</f>
        <v>-4.3848493226430696E-2</v>
      </c>
      <c r="BC5" s="16">
        <f>'Daily Closing price'!BC6/'Daily Closing price'!BC5-1</f>
        <v>8.6330033830346986E-2</v>
      </c>
      <c r="BD5" s="16">
        <f>'Daily Closing price'!BD6/'Daily Closing price'!BD5-1</f>
        <v>-2.961804452481609E-2</v>
      </c>
      <c r="BE5" s="16">
        <f>'Daily Closing price'!BE6/'Daily Closing price'!BE5-1</f>
        <v>-3.8770520433112132E-2</v>
      </c>
      <c r="BF5" s="16">
        <f>'Daily Closing price'!BF6/'Daily Closing price'!BF5-1</f>
        <v>-4.1237113402061931E-2</v>
      </c>
      <c r="BG5" s="16">
        <f>'Daily Closing price'!BG6/'Daily Closing price'!BG5-1</f>
        <v>-6.0291060291060017E-3</v>
      </c>
      <c r="BH5" s="16">
        <f>'Daily Closing price'!BH6/'Daily Closing price'!BH5-1</f>
        <v>-1.4103425117528601E-2</v>
      </c>
      <c r="BI5" s="16">
        <f>'Daily Closing price'!BI6/'Daily Closing price'!BI5-1</f>
        <v>7.4291559327170686E-2</v>
      </c>
      <c r="BJ5" s="16">
        <f>'Daily Closing price'!BJ6/'Daily Closing price'!BJ5-1</f>
        <v>-6.9741697416974224E-2</v>
      </c>
      <c r="BK5" s="16">
        <f>'Daily Closing price'!BK6/'Daily Closing price'!BK5-1</f>
        <v>-4.9832171443325635E-2</v>
      </c>
      <c r="BL5" s="16">
        <f>'Daily Closing price'!BL6/'Daily Closing price'!BL5-1</f>
        <v>-6.5884546655271548E-2</v>
      </c>
      <c r="BM5" s="16">
        <f>'Daily Closing price'!BM6/'Daily Closing price'!BM5-1</f>
        <v>-4.6363593178471274E-2</v>
      </c>
      <c r="BN5" s="16">
        <f>'Daily Closing price'!BN6/'Daily Closing price'!BN5-1</f>
        <v>-8.3745909205336866E-2</v>
      </c>
      <c r="BO5" s="16">
        <f>'Daily Closing price'!BO6/'Daily Closing price'!BO5-1</f>
        <v>-4.9832171443325635E-2</v>
      </c>
      <c r="BP5" s="16">
        <f>'Daily Closing price'!BP6/'Daily Closing price'!BP5-1</f>
        <v>-7.1297206056483486E-2</v>
      </c>
      <c r="BQ5" s="16">
        <f>'Daily Closing price'!BQ6/'Daily Closing price'!BQ5-1</f>
        <v>-5.1502145922746712E-2</v>
      </c>
      <c r="BR5" s="16">
        <f>'Daily Closing price'!BR6/'Daily Closing price'!BR5-1</f>
        <v>2.5838372732270409E-2</v>
      </c>
      <c r="BS5" s="16">
        <f>'Daily Closing price'!BS6/'Daily Closing price'!BS5-1</f>
        <v>0.19746121297602248</v>
      </c>
      <c r="BT5" s="16">
        <f>'Daily Closing price'!BT6/'Daily Closing price'!BT5-1</f>
        <v>-3.3594624860021627E-3</v>
      </c>
      <c r="BU5" s="16">
        <f>'Daily Closing price'!BU6/'Daily Closing price'!BU5-1</f>
        <v>-4.7364755049918661E-2</v>
      </c>
      <c r="BV5" s="16">
        <f>'Daily Closing price'!BV6/'Daily Closing price'!BV5-1</f>
        <v>0.11059271309739405</v>
      </c>
      <c r="BW5" s="16">
        <f>'Daily Closing price'!BW6/'Daily Closing price'!BW5-1</f>
        <v>-4.0256252447826379E-2</v>
      </c>
      <c r="BX5" s="16">
        <f>'Daily Closing price'!BX6/'Daily Closing price'!BX5-1</f>
        <v>-0.10665119876256779</v>
      </c>
      <c r="BY5" s="16">
        <f>'Daily Closing price'!BY6/'Daily Closing price'!BY5-1</f>
        <v>-0.10271903323262843</v>
      </c>
      <c r="BZ5" s="16">
        <f>'Daily Closing price'!BZ6/'Daily Closing price'!BZ5-1</f>
        <v>-2.9504741833509041E-2</v>
      </c>
      <c r="CA5" s="16">
        <f>'Daily Closing price'!CA6/'Daily Closing price'!CA5-1</f>
        <v>5.3232807859264319E-2</v>
      </c>
      <c r="CB5" s="16">
        <f>'Daily Closing price'!CB6/'Daily Closing price'!CB5-1</f>
        <v>9.6843461455872859E-2</v>
      </c>
      <c r="CC5" s="16">
        <f>'Daily Closing price'!CC6/'Daily Closing price'!CC5-1</f>
        <v>-0.12350249729314378</v>
      </c>
      <c r="CD5" s="16">
        <f>'Daily Closing price'!CD6/'Daily Closing price'!CD5-1</f>
        <v>-4.1491150362482632E-2</v>
      </c>
      <c r="CE5" s="16">
        <f>'Daily Closing price'!CE6/'Daily Closing price'!CE5-1</f>
        <v>-9.9578427096961741E-2</v>
      </c>
      <c r="CF5" s="16">
        <f>'Daily Closing price'!CF6/'Daily Closing price'!CF5-1</f>
        <v>-7.203498842294831E-2</v>
      </c>
      <c r="CG5" s="16">
        <f>'Daily Closing price'!CG6/'Daily Closing price'!CG5-1</f>
        <v>-3.3234013293605313E-2</v>
      </c>
      <c r="CH5" s="16">
        <f>'Daily Closing price'!CH6/'Daily Closing price'!CH5-1</f>
        <v>8.4558567347223335E-2</v>
      </c>
      <c r="CI5" s="16">
        <f>'Daily Closing price'!CI6/'Daily Closing price'!CI5-1</f>
        <v>-1.2899629732850082E-2</v>
      </c>
      <c r="CJ5" s="16">
        <f>'Daily Closing price'!CJ6/'Daily Closing price'!CJ5-1</f>
        <v>-3.2771288123050857E-2</v>
      </c>
      <c r="CK5" s="16">
        <f>'Daily Closing price'!CK6/'Daily Closing price'!CK5-1</f>
        <v>8.6196740624386425E-2</v>
      </c>
      <c r="CL5" s="16">
        <f>'Daily Closing price'!CL6/'Daily Closing price'!CL5-1</f>
        <v>5.6390977443608881E-2</v>
      </c>
      <c r="CM5" s="16">
        <f>'Daily Closing price'!CM6/'Daily Closing price'!CM5-1</f>
        <v>8.4874863982589144E-3</v>
      </c>
      <c r="CN5" s="16">
        <f>'Daily Closing price'!CN6/'Daily Closing price'!CN5-1</f>
        <v>-1.5332462918328793E-2</v>
      </c>
      <c r="CO5" s="16">
        <f>'Daily Closing price'!CO6/'Daily Closing price'!CO5-1</f>
        <v>4.5829042224510896E-2</v>
      </c>
      <c r="CP5" s="16">
        <f>'Daily Closing price'!CP6/'Daily Closing price'!CP5-1</f>
        <v>0.46862348178137636</v>
      </c>
      <c r="CQ5" s="16">
        <f>'Daily Closing price'!CQ6/'Daily Closing price'!CQ5-1</f>
        <v>-3.0691501158187751E-2</v>
      </c>
    </row>
    <row r="6" spans="1:95" x14ac:dyDescent="0.25">
      <c r="A6" s="15">
        <v>44228</v>
      </c>
      <c r="B6" s="16">
        <f>'Daily Closing price'!B7/'Daily Closing price'!B6-1</f>
        <v>8.6390004462293613E-2</v>
      </c>
      <c r="C6" s="16">
        <f>'Daily Closing price'!C7/'Daily Closing price'!C6-1</f>
        <v>0.21891084177320286</v>
      </c>
      <c r="D6" s="16">
        <f>'Daily Closing price'!D7/'Daily Closing price'!D6-1</f>
        <v>-7.6138622418114199E-2</v>
      </c>
      <c r="E6" s="16">
        <f>'Daily Closing price'!E7/'Daily Closing price'!E6-1</f>
        <v>-0.10844208338145278</v>
      </c>
      <c r="F6" s="16">
        <f>'Daily Closing price'!F7/'Daily Closing price'!F6-1</f>
        <v>0.16537282941777343</v>
      </c>
      <c r="G6" s="16">
        <f>'Daily Closing price'!G7/'Daily Closing price'!G6-1</f>
        <v>0.17252533965926253</v>
      </c>
      <c r="H6" s="16">
        <f>'Daily Closing price'!H7/'Daily Closing price'!H6-1</f>
        <v>5.0378567268491548E-2</v>
      </c>
      <c r="I6" s="16">
        <f>'Daily Closing price'!I7/'Daily Closing price'!I6-1</f>
        <v>5.2954719877206236E-2</v>
      </c>
      <c r="J6" s="16">
        <f>'Daily Closing price'!J7/'Daily Closing price'!J6-1</f>
        <v>0.1032139775668679</v>
      </c>
      <c r="K6" s="16">
        <f>'Daily Closing price'!K7/'Daily Closing price'!K6-1</f>
        <v>0.11284916201117312</v>
      </c>
      <c r="L6" s="16">
        <f>'Daily Closing price'!L7/'Daily Closing price'!L6-1</f>
        <v>0.38344265201205441</v>
      </c>
      <c r="M6" s="16">
        <f>'Daily Closing price'!M7/'Daily Closing price'!M6-1</f>
        <v>0.16680856431116586</v>
      </c>
      <c r="N6" s="16">
        <f>'Daily Closing price'!N7/'Daily Closing price'!N6-1</f>
        <v>6.0079467662406127E-2</v>
      </c>
      <c r="O6" s="16">
        <f>'Daily Closing price'!O7/'Daily Closing price'!O6-1</f>
        <v>0.42821158690176309</v>
      </c>
      <c r="P6" s="16">
        <f>'Daily Closing price'!P7/'Daily Closing price'!P6-1</f>
        <v>-5.3959748270920316E-2</v>
      </c>
      <c r="Q6" s="16">
        <f>'Daily Closing price'!Q7/'Daily Closing price'!Q6-1</f>
        <v>9.2251475125049165E-3</v>
      </c>
      <c r="R6" s="16">
        <f>'Daily Closing price'!R7/'Daily Closing price'!R6-1</f>
        <v>-3.7650389242745996E-2</v>
      </c>
      <c r="S6" s="16">
        <f>'Daily Closing price'!S7/'Daily Closing price'!S6-1</f>
        <v>0.14823856380981004</v>
      </c>
      <c r="T6" s="16">
        <f>'Daily Closing price'!T7/'Daily Closing price'!T6-1</f>
        <v>0.16518637205836795</v>
      </c>
      <c r="U6" s="16">
        <f>'Daily Closing price'!U7/'Daily Closing price'!U6-1</f>
        <v>0.12451201972467629</v>
      </c>
      <c r="V6" s="16">
        <f>'Daily Closing price'!V7/'Daily Closing price'!V6-1</f>
        <v>0.14838735200059205</v>
      </c>
      <c r="W6" s="16">
        <f>'Daily Closing price'!W7/'Daily Closing price'!W6-1</f>
        <v>0.4049320943531094</v>
      </c>
      <c r="X6" s="16">
        <f>'Daily Closing price'!X7/'Daily Closing price'!X6-1</f>
        <v>0.1197578425976884</v>
      </c>
      <c r="Y6" s="16">
        <f>'Daily Closing price'!Y7/'Daily Closing price'!Y6-1</f>
        <v>0.28946395563770788</v>
      </c>
      <c r="Z6" s="16">
        <f>'Daily Closing price'!Z7/'Daily Closing price'!Z6-1</f>
        <v>1.044713748432935E-2</v>
      </c>
      <c r="AA6" s="16">
        <f>'Daily Closing price'!AA7/'Daily Closing price'!AA6-1</f>
        <v>9.326079715776614E-2</v>
      </c>
      <c r="AB6" s="16">
        <f>'Daily Closing price'!AB7/'Daily Closing price'!AB6-1</f>
        <v>-9.7128378378378288E-3</v>
      </c>
      <c r="AC6" s="16">
        <f>'Daily Closing price'!AC7/'Daily Closing price'!AC6-1</f>
        <v>6.2931937172774788E-2</v>
      </c>
      <c r="AD6" s="16">
        <f>'Daily Closing price'!AD7/'Daily Closing price'!AD6-1</f>
        <v>3.9360393603935506E-3</v>
      </c>
      <c r="AE6" s="16">
        <f>'Daily Closing price'!AE7/'Daily Closing price'!AE6-1</f>
        <v>0.13657681557629431</v>
      </c>
      <c r="AF6" s="16">
        <f>'Daily Closing price'!AF7/'Daily Closing price'!AF6-1</f>
        <v>1.3479046040995701E-2</v>
      </c>
      <c r="AG6" s="16">
        <f>'Daily Closing price'!AG7/'Daily Closing price'!AG6-1</f>
        <v>9.3776850374371001E-2</v>
      </c>
      <c r="AH6" s="16">
        <f>'Daily Closing price'!AH7/'Daily Closing price'!AH6-1</f>
        <v>7.8315199827641901E-2</v>
      </c>
      <c r="AI6" s="16">
        <f>'Daily Closing price'!AI7/'Daily Closing price'!AI6-1</f>
        <v>0.10607164349285791</v>
      </c>
      <c r="AJ6" s="16">
        <f>'Daily Closing price'!AJ7/'Daily Closing price'!AJ6-1</f>
        <v>0.10691023347552875</v>
      </c>
      <c r="AK6" s="16">
        <f>'Daily Closing price'!AK7/'Daily Closing price'!AK6-1</f>
        <v>-5.803216400106026E-2</v>
      </c>
      <c r="AL6" s="16">
        <f>'Daily Closing price'!AL7/'Daily Closing price'!AL6-1</f>
        <v>-5.6887753607480329E-2</v>
      </c>
      <c r="AM6" s="16">
        <f>'Daily Closing price'!AM7/'Daily Closing price'!AM6-1</f>
        <v>0.15495305294738593</v>
      </c>
      <c r="AN6" s="16">
        <f>'Daily Closing price'!AN7/'Daily Closing price'!AN6-1</f>
        <v>3.7767927621591868E-2</v>
      </c>
      <c r="AO6" s="16">
        <f>'Daily Closing price'!AO7/'Daily Closing price'!AO6-1</f>
        <v>1.5090800579759422E-2</v>
      </c>
      <c r="AP6" s="16">
        <f>'Daily Closing price'!AP7/'Daily Closing price'!AP6-1</f>
        <v>-6.6755674232310547E-4</v>
      </c>
      <c r="AQ6" s="16">
        <f>'Daily Closing price'!AQ7/'Daily Closing price'!AQ6-1</f>
        <v>-4.7298934108527257E-2</v>
      </c>
      <c r="AR6" s="16">
        <f>'Daily Closing price'!AR7/'Daily Closing price'!AR6-1</f>
        <v>1.0279605263157965E-2</v>
      </c>
      <c r="AS6" s="16">
        <f>'Daily Closing price'!AS7/'Daily Closing price'!AS6-1</f>
        <v>4.1487068965517349E-2</v>
      </c>
      <c r="AT6" s="16">
        <f>'Daily Closing price'!AT7/'Daily Closing price'!AT6-1</f>
        <v>7.6327671468501501E-2</v>
      </c>
      <c r="AU6" s="16">
        <f>'Daily Closing price'!AU7/'Daily Closing price'!AU6-1</f>
        <v>0.1299322439218813</v>
      </c>
      <c r="AV6" s="16">
        <f>'Daily Closing price'!AV7/'Daily Closing price'!AV6-1</f>
        <v>0.33621621621621611</v>
      </c>
      <c r="AW6" s="16">
        <f>'Daily Closing price'!AW7/'Daily Closing price'!AW6-1</f>
        <v>-4.4873037410350758E-2</v>
      </c>
      <c r="AX6" s="16">
        <f>'Daily Closing price'!AX7/'Daily Closing price'!AX6-1</f>
        <v>8.0660872171437248E-2</v>
      </c>
      <c r="AY6" s="16">
        <f>'Daily Closing price'!AY7/'Daily Closing price'!AY6-1</f>
        <v>0.32296368989205093</v>
      </c>
      <c r="AZ6" s="16">
        <f>'Daily Closing price'!AZ7/'Daily Closing price'!AZ6-1</f>
        <v>9.4339622641509413E-2</v>
      </c>
      <c r="BA6" s="16">
        <f>'Daily Closing price'!BA7/'Daily Closing price'!BA6-1</f>
        <v>3.4818530539982406E-2</v>
      </c>
      <c r="BB6" s="16">
        <f>'Daily Closing price'!BB7/'Daily Closing price'!BB6-1</f>
        <v>2.8915105250983952E-3</v>
      </c>
      <c r="BC6" s="16">
        <f>'Daily Closing price'!BC7/'Daily Closing price'!BC6-1</f>
        <v>0.28742791234140719</v>
      </c>
      <c r="BD6" s="16">
        <f>'Daily Closing price'!BD7/'Daily Closing price'!BD6-1</f>
        <v>0.18495806995895148</v>
      </c>
      <c r="BE6" s="16">
        <f>'Daily Closing price'!BE7/'Daily Closing price'!BE6-1</f>
        <v>0.25515988372093013</v>
      </c>
      <c r="BF6" s="16">
        <f>'Daily Closing price'!BF7/'Daily Closing price'!BF6-1</f>
        <v>-9.7670250896057298E-2</v>
      </c>
      <c r="BG6" s="16">
        <f>'Daily Closing price'!BG7/'Daily Closing price'!BG6-1</f>
        <v>3.2001673290106503E-2</v>
      </c>
      <c r="BH6" s="16">
        <f>'Daily Closing price'!BH7/'Daily Closing price'!BH6-1</f>
        <v>-8.719346049046317E-2</v>
      </c>
      <c r="BI6" s="16">
        <f>'Daily Closing price'!BI7/'Daily Closing price'!BI6-1</f>
        <v>-3.9954861233557737E-2</v>
      </c>
      <c r="BJ6" s="16">
        <f>'Daily Closing price'!BJ7/'Daily Closing price'!BJ6-1</f>
        <v>0.20706069020230067</v>
      </c>
      <c r="BK6" s="16">
        <f>'Daily Closing price'!BK7/'Daily Closing price'!BK6-1</f>
        <v>7.554347826086949E-2</v>
      </c>
      <c r="BL6" s="16">
        <f>'Daily Closing price'!BL7/'Daily Closing price'!BL6-1</f>
        <v>0.18905431256757876</v>
      </c>
      <c r="BM6" s="16">
        <f>'Daily Closing price'!BM7/'Daily Closing price'!BM6-1</f>
        <v>0.16368617683686182</v>
      </c>
      <c r="BN6" s="16">
        <f>'Daily Closing price'!BN7/'Daily Closing price'!BN6-1</f>
        <v>0.12162285923619365</v>
      </c>
      <c r="BO6" s="16">
        <f>'Daily Closing price'!BO7/'Daily Closing price'!BO6-1</f>
        <v>7.554347826086949E-2</v>
      </c>
      <c r="BP6" s="16">
        <f>'Daily Closing price'!BP7/'Daily Closing price'!BP6-1</f>
        <v>0.13059165016412111</v>
      </c>
      <c r="BQ6" s="16">
        <f>'Daily Closing price'!BQ7/'Daily Closing price'!BQ6-1</f>
        <v>0.25735294117647056</v>
      </c>
      <c r="BR6" s="16">
        <f>'Daily Closing price'!BR7/'Daily Closing price'!BR6-1</f>
        <v>5.0375133976420239E-2</v>
      </c>
      <c r="BS6" s="16">
        <f>'Daily Closing price'!BS7/'Daily Closing price'!BS6-1</f>
        <v>0.1421279937180997</v>
      </c>
      <c r="BT6" s="16">
        <f>'Daily Closing price'!BT7/'Daily Closing price'!BT6-1</f>
        <v>0.19044943820224725</v>
      </c>
      <c r="BU6" s="16">
        <f>'Daily Closing price'!BU7/'Daily Closing price'!BU6-1</f>
        <v>0.1006580550816476</v>
      </c>
      <c r="BV6" s="16">
        <f>'Daily Closing price'!BV7/'Daily Closing price'!BV6-1</f>
        <v>0.12030844066110236</v>
      </c>
      <c r="BW6" s="16">
        <f>'Daily Closing price'!BW7/'Daily Closing price'!BW6-1</f>
        <v>0.23910572186434265</v>
      </c>
      <c r="BX6" s="16">
        <f>'Daily Closing price'!BX7/'Daily Closing price'!BX6-1</f>
        <v>6.1639684875768319E-2</v>
      </c>
      <c r="BY6" s="16">
        <f>'Daily Closing price'!BY7/'Daily Closing price'!BY6-1</f>
        <v>0.20314253647586988</v>
      </c>
      <c r="BZ6" s="16">
        <f>'Daily Closing price'!BZ7/'Daily Closing price'!BZ6-1</f>
        <v>0.16612377850162874</v>
      </c>
      <c r="CA6" s="16">
        <f>'Daily Closing price'!CA7/'Daily Closing price'!CA6-1</f>
        <v>0.62603036876355755</v>
      </c>
      <c r="CB6" s="16">
        <f>'Daily Closing price'!CB7/'Daily Closing price'!CB6-1</f>
        <v>0.18598277212216119</v>
      </c>
      <c r="CC6" s="16">
        <f>'Daily Closing price'!CC7/'Daily Closing price'!CC6-1</f>
        <v>0.22645945407451684</v>
      </c>
      <c r="CD6" s="16">
        <f>'Daily Closing price'!CD7/'Daily Closing price'!CD6-1</f>
        <v>0.12929571089064096</v>
      </c>
      <c r="CE6" s="16">
        <f>'Daily Closing price'!CE7/'Daily Closing price'!CE6-1</f>
        <v>0.30723280594123348</v>
      </c>
      <c r="CF6" s="16">
        <f>'Daily Closing price'!CF7/'Daily Closing price'!CF6-1</f>
        <v>9.6201829775436565E-2</v>
      </c>
      <c r="CG6" s="16">
        <f>'Daily Closing price'!CG7/'Daily Closing price'!CG6-1</f>
        <v>1.0194404931247014E-2</v>
      </c>
      <c r="CH6" s="16">
        <f>'Daily Closing price'!CH7/'Daily Closing price'!CH6-1</f>
        <v>-6.9661730219409468E-2</v>
      </c>
      <c r="CI6" s="16">
        <f>'Daily Closing price'!CI7/'Daily Closing price'!CI6-1</f>
        <v>1.0244827168958803E-2</v>
      </c>
      <c r="CJ6" s="16">
        <f>'Daily Closing price'!CJ7/'Daily Closing price'!CJ6-1</f>
        <v>-6.0112574457620305E-3</v>
      </c>
      <c r="CK6" s="16">
        <f>'Daily Closing price'!CK7/'Daily Closing price'!CK6-1</f>
        <v>7.0498915401300266E-3</v>
      </c>
      <c r="CL6" s="16">
        <f>'Daily Closing price'!CL7/'Daily Closing price'!CL6-1</f>
        <v>8.0071174377223109E-3</v>
      </c>
      <c r="CM6" s="16">
        <f>'Daily Closing price'!CM7/'Daily Closing price'!CM6-1</f>
        <v>0.11091929218817431</v>
      </c>
      <c r="CN6" s="16">
        <f>'Daily Closing price'!CN7/'Daily Closing price'!CN6-1</f>
        <v>3.3040311902309716E-2</v>
      </c>
      <c r="CO6" s="16">
        <f>'Daily Closing price'!CO7/'Daily Closing price'!CO6-1</f>
        <v>6.0725422616116909E-3</v>
      </c>
      <c r="CP6" s="16">
        <f>'Daily Closing price'!CP7/'Daily Closing price'!CP6-1</f>
        <v>-4.755341144038594E-2</v>
      </c>
      <c r="CQ6" s="16">
        <f>'Daily Closing price'!CQ7/'Daily Closing price'!CQ6-1</f>
        <v>6.0800976196355938E-2</v>
      </c>
    </row>
    <row r="7" spans="1:95" x14ac:dyDescent="0.25">
      <c r="A7" s="15">
        <v>44256</v>
      </c>
      <c r="B7" s="16">
        <f>'Daily Closing price'!B8/'Daily Closing price'!B7-1</f>
        <v>4.904296393658103E-2</v>
      </c>
      <c r="C7" s="16">
        <f>'Daily Closing price'!C8/'Daily Closing price'!C7-1</f>
        <v>-0.12640468569093499</v>
      </c>
      <c r="D7" s="16">
        <f>'Daily Closing price'!D8/'Daily Closing price'!D7-1</f>
        <v>4.0972871842843706E-2</v>
      </c>
      <c r="E7" s="16">
        <f>'Daily Closing price'!E8/'Daily Closing price'!E7-1</f>
        <v>7.2193436960276358E-2</v>
      </c>
      <c r="F7" s="16">
        <f>'Daily Closing price'!F8/'Daily Closing price'!F7-1</f>
        <v>-1.6916469453939986E-2</v>
      </c>
      <c r="G7" s="16">
        <f>'Daily Closing price'!G8/'Daily Closing price'!G7-1</f>
        <v>-8.511127459996326E-2</v>
      </c>
      <c r="H7" s="16">
        <f>'Daily Closing price'!H8/'Daily Closing price'!H7-1</f>
        <v>7.2698148661551887E-3</v>
      </c>
      <c r="I7" s="16">
        <f>'Daily Closing price'!I8/'Daily Closing price'!I7-1</f>
        <v>-8.8192419825072865E-2</v>
      </c>
      <c r="J7" s="16">
        <f>'Daily Closing price'!J8/'Daily Closing price'!J7-1</f>
        <v>-2.6591064620197447E-2</v>
      </c>
      <c r="K7" s="16">
        <f>'Daily Closing price'!K8/'Daily Closing price'!K7-1</f>
        <v>-2.7359437751004023E-2</v>
      </c>
      <c r="L7" s="16">
        <f>'Daily Closing price'!L8/'Daily Closing price'!L7-1</f>
        <v>-6.6248077908764635E-2</v>
      </c>
      <c r="M7" s="16">
        <f>'Daily Closing price'!M8/'Daily Closing price'!M7-1</f>
        <v>-3.2700051347188674E-3</v>
      </c>
      <c r="N7" s="16">
        <f>'Daily Closing price'!N8/'Daily Closing price'!N7-1</f>
        <v>-5.1752167630057744E-2</v>
      </c>
      <c r="O7" s="16">
        <f>'Daily Closing price'!O8/'Daily Closing price'!O7-1</f>
        <v>0.17901234567901225</v>
      </c>
      <c r="P7" s="16">
        <f>'Daily Closing price'!P8/'Daily Closing price'!P7-1</f>
        <v>0.11385540846121778</v>
      </c>
      <c r="Q7" s="16">
        <f>'Daily Closing price'!Q8/'Daily Closing price'!Q7-1</f>
        <v>7.4313696394123774E-2</v>
      </c>
      <c r="R7" s="16">
        <f>'Daily Closing price'!R8/'Daily Closing price'!R7-1</f>
        <v>0.12465068392410639</v>
      </c>
      <c r="S7" s="16">
        <f>'Daily Closing price'!S8/'Daily Closing price'!S7-1</f>
        <v>0.10183822326889747</v>
      </c>
      <c r="T7" s="16">
        <f>'Daily Closing price'!T8/'Daily Closing price'!T7-1</f>
        <v>0.11200019617718571</v>
      </c>
      <c r="U7" s="16">
        <f>'Daily Closing price'!U8/'Daily Closing price'!U7-1</f>
        <v>0.12826603325415675</v>
      </c>
      <c r="V7" s="16">
        <f>'Daily Closing price'!V8/'Daily Closing price'!V7-1</f>
        <v>5.3822826390131251E-2</v>
      </c>
      <c r="W7" s="16">
        <f>'Daily Closing price'!W8/'Daily Closing price'!W7-1</f>
        <v>-0.81512778599152202</v>
      </c>
      <c r="X7" s="16">
        <f>'Daily Closing price'!X8/'Daily Closing price'!X7-1</f>
        <v>-1.5187260395163604E-2</v>
      </c>
      <c r="Y7" s="16">
        <f>'Daily Closing price'!Y8/'Daily Closing price'!Y7-1</f>
        <v>-0.11983944954128445</v>
      </c>
      <c r="Z7" s="16">
        <f>'Daily Closing price'!Z8/'Daily Closing price'!Z7-1</f>
        <v>4.1218637992831431E-2</v>
      </c>
      <c r="AA7" s="16">
        <f>'Daily Closing price'!AA8/'Daily Closing price'!AA7-1</f>
        <v>0.50370671270437684</v>
      </c>
      <c r="AB7" s="16">
        <f>'Daily Closing price'!AB8/'Daily Closing price'!AB7-1</f>
        <v>0.10689410092395168</v>
      </c>
      <c r="AC7" s="16">
        <f>'Daily Closing price'!AC8/'Daily Closing price'!AC7-1</f>
        <v>-5.7235740321150641E-2</v>
      </c>
      <c r="AD7" s="16">
        <f>'Daily Closing price'!AD8/'Daily Closing price'!AD7-1</f>
        <v>7.0815976476353848E-2</v>
      </c>
      <c r="AE7" s="16">
        <f>'Daily Closing price'!AE8/'Daily Closing price'!AE7-1</f>
        <v>0.2104868289429811</v>
      </c>
      <c r="AF7" s="16">
        <f>'Daily Closing price'!AF8/'Daily Closing price'!AF7-1</f>
        <v>-6.8335874497125193E-3</v>
      </c>
      <c r="AG7" s="16">
        <f>'Daily Closing price'!AG8/'Daily Closing price'!AG7-1</f>
        <v>3.2544046683873784E-2</v>
      </c>
      <c r="AH7" s="16">
        <f>'Daily Closing price'!AH8/'Daily Closing price'!AH7-1</f>
        <v>4.4355644355644541E-2</v>
      </c>
      <c r="AI7" s="16">
        <f>'Daily Closing price'!AI8/'Daily Closing price'!AI7-1</f>
        <v>-1.7066605578145655E-2</v>
      </c>
      <c r="AJ7" s="16">
        <f>'Daily Closing price'!AJ8/'Daily Closing price'!AJ7-1</f>
        <v>1.5643291514289004E-3</v>
      </c>
      <c r="AK7" s="16">
        <f>'Daily Closing price'!AK8/'Daily Closing price'!AK7-1</f>
        <v>0.1401233554560164</v>
      </c>
      <c r="AL7" s="16">
        <f>'Daily Closing price'!AL8/'Daily Closing price'!AL7-1</f>
        <v>6.6627530641023114E-2</v>
      </c>
      <c r="AM7" s="16">
        <f>'Daily Closing price'!AM8/'Daily Closing price'!AM7-1</f>
        <v>-3.2230132768905295E-2</v>
      </c>
      <c r="AN7" s="16">
        <f>'Daily Closing price'!AN8/'Daily Closing price'!AN7-1</f>
        <v>2.2936048212509608E-2</v>
      </c>
      <c r="AO7" s="16">
        <f>'Daily Closing price'!AO8/'Daily Closing price'!AO7-1</f>
        <v>3.8635981857888524E-3</v>
      </c>
      <c r="AP7" s="16">
        <f>'Daily Closing price'!AP8/'Daily Closing price'!AP7-1</f>
        <v>7.772582201439926E-2</v>
      </c>
      <c r="AQ7" s="16">
        <f>'Daily Closing price'!AQ8/'Daily Closing price'!AQ7-1</f>
        <v>3.6488462271947242E-2</v>
      </c>
      <c r="AR7" s="16">
        <f>'Daily Closing price'!AR8/'Daily Closing price'!AR7-1</f>
        <v>-9.7273097273097187E-2</v>
      </c>
      <c r="AS7" s="16">
        <f>'Daily Closing price'!AS8/'Daily Closing price'!AS7-1</f>
        <v>-4.0869115364718045E-2</v>
      </c>
      <c r="AT7" s="16">
        <f>'Daily Closing price'!AT8/'Daily Closing price'!AT7-1</f>
        <v>-8.2700759089093134E-2</v>
      </c>
      <c r="AU7" s="16">
        <f>'Daily Closing price'!AU8/'Daily Closing price'!AU7-1</f>
        <v>-4.3738977072310337E-2</v>
      </c>
      <c r="AV7" s="16">
        <f>'Daily Closing price'!AV8/'Daily Closing price'!AV7-1</f>
        <v>0.11195388349514568</v>
      </c>
      <c r="AW7" s="16">
        <f>'Daily Closing price'!AW8/'Daily Closing price'!AW7-1</f>
        <v>3.6631151699644926E-2</v>
      </c>
      <c r="AX7" s="16">
        <f>'Daily Closing price'!AX8/'Daily Closing price'!AX7-1</f>
        <v>-1.6571329519847522E-2</v>
      </c>
      <c r="AY7" s="16">
        <f>'Daily Closing price'!AY8/'Daily Closing price'!AY7-1</f>
        <v>4.2578443735628024E-2</v>
      </c>
      <c r="AZ7" s="16">
        <f>'Daily Closing price'!AZ8/'Daily Closing price'!AZ7-1</f>
        <v>-6.7049808429118785E-2</v>
      </c>
      <c r="BA7" s="16">
        <f>'Daily Closing price'!BA8/'Daily Closing price'!BA7-1</f>
        <v>-8.0553179355574711E-3</v>
      </c>
      <c r="BB7" s="16">
        <f>'Daily Closing price'!BB8/'Daily Closing price'!BB7-1</f>
        <v>1.5453811555760533E-2</v>
      </c>
      <c r="BC7" s="16">
        <f>'Daily Closing price'!BC8/'Daily Closing price'!BC7-1</f>
        <v>7.0148718867586446E-2</v>
      </c>
      <c r="BD7" s="16">
        <f>'Daily Closing price'!BD8/'Daily Closing price'!BD7-1</f>
        <v>0.18484278534009158</v>
      </c>
      <c r="BE7" s="16">
        <f>'Daily Closing price'!BE8/'Daily Closing price'!BE7-1</f>
        <v>0.10288923629205038</v>
      </c>
      <c r="BF7" s="16">
        <f>'Daily Closing price'!BF8/'Daily Closing price'!BF7-1</f>
        <v>-0.11519364448858005</v>
      </c>
      <c r="BG7" s="16">
        <f>'Daily Closing price'!BG8/'Daily Closing price'!BG7-1</f>
        <v>-4.7223348196189563E-2</v>
      </c>
      <c r="BH7" s="16">
        <f>'Daily Closing price'!BH8/'Daily Closing price'!BH7-1</f>
        <v>1.0696517412935425E-2</v>
      </c>
      <c r="BI7" s="16">
        <f>'Daily Closing price'!BI8/'Daily Closing price'!BI7-1</f>
        <v>-0.10083014986776373</v>
      </c>
      <c r="BJ7" s="16">
        <f>'Daily Closing price'!BJ8/'Daily Closing price'!BJ7-1</f>
        <v>-0.14295103516266838</v>
      </c>
      <c r="BK7" s="16">
        <f>'Daily Closing price'!BK8/'Daily Closing price'!BK7-1</f>
        <v>0.18203638201111683</v>
      </c>
      <c r="BL7" s="16">
        <f>'Daily Closing price'!BL8/'Daily Closing price'!BL7-1</f>
        <v>0.1359121432568553</v>
      </c>
      <c r="BM7" s="16">
        <f>'Daily Closing price'!BM8/'Daily Closing price'!BM7-1</f>
        <v>-5.4578143058944373E-2</v>
      </c>
      <c r="BN7" s="16">
        <f>'Daily Closing price'!BN8/'Daily Closing price'!BN7-1</f>
        <v>-0.1270821425655263</v>
      </c>
      <c r="BO7" s="16">
        <f>'Daily Closing price'!BO8/'Daily Closing price'!BO7-1</f>
        <v>0.18203638201111683</v>
      </c>
      <c r="BP7" s="16">
        <f>'Daily Closing price'!BP8/'Daily Closing price'!BP7-1</f>
        <v>-3.8702401804352471E-2</v>
      </c>
      <c r="BQ7" s="16">
        <f>'Daily Closing price'!BQ8/'Daily Closing price'!BQ7-1</f>
        <v>-8.0971659919028327E-2</v>
      </c>
      <c r="BR7" s="16">
        <f>'Daily Closing price'!BR8/'Daily Closing price'!BR7-1</f>
        <v>-6.3265306122448961E-2</v>
      </c>
      <c r="BS7" s="16">
        <f>'Daily Closing price'!BS8/'Daily Closing price'!BS7-1</f>
        <v>3.0594706084565271E-2</v>
      </c>
      <c r="BT7" s="16">
        <f>'Daily Closing price'!BT8/'Daily Closing price'!BT7-1</f>
        <v>0.13331760264275605</v>
      </c>
      <c r="BU7" s="16">
        <f>'Daily Closing price'!BU8/'Daily Closing price'!BU7-1</f>
        <v>-2.7900797165633318E-2</v>
      </c>
      <c r="BV7" s="16">
        <f>'Daily Closing price'!BV8/'Daily Closing price'!BV7-1</f>
        <v>5.3040582212902088E-3</v>
      </c>
      <c r="BW7" s="16">
        <f>'Daily Closing price'!BW8/'Daily Closing price'!BW7-1</f>
        <v>-0.23937896965419903</v>
      </c>
      <c r="BX7" s="16">
        <f>'Daily Closing price'!BX8/'Daily Closing price'!BX7-1</f>
        <v>3.8897496534290088E-2</v>
      </c>
      <c r="BY7" s="16">
        <f>'Daily Closing price'!BY8/'Daily Closing price'!BY7-1</f>
        <v>-6.9962686567164312E-3</v>
      </c>
      <c r="BZ7" s="16">
        <f>'Daily Closing price'!BZ8/'Daily Closing price'!BZ7-1</f>
        <v>3.9571694599627172E-3</v>
      </c>
      <c r="CA7" s="16">
        <f>'Daily Closing price'!CA8/'Daily Closing price'!CA7-1</f>
        <v>0.21177961579509064</v>
      </c>
      <c r="CB7" s="16">
        <f>'Daily Closing price'!CB8/'Daily Closing price'!CB7-1</f>
        <v>-5.2327500825354756E-2</v>
      </c>
      <c r="CC7" s="16">
        <f>'Daily Closing price'!CC8/'Daily Closing price'!CC7-1</f>
        <v>-8.4833322503086728E-2</v>
      </c>
      <c r="CD7" s="16">
        <f>'Daily Closing price'!CD8/'Daily Closing price'!CD7-1</f>
        <v>-4.6632037813371552E-2</v>
      </c>
      <c r="CE7" s="16">
        <f>'Daily Closing price'!CE8/'Daily Closing price'!CE7-1</f>
        <v>-7.1878473508707019E-2</v>
      </c>
      <c r="CF7" s="16">
        <f>'Daily Closing price'!CF8/'Daily Closing price'!CF7-1</f>
        <v>-6.4238745574102141E-2</v>
      </c>
      <c r="CG7" s="16">
        <f>'Daily Closing price'!CG8/'Daily Closing price'!CG7-1</f>
        <v>-2.1121802393805345E-3</v>
      </c>
      <c r="CH7" s="16">
        <f>'Daily Closing price'!CH8/'Daily Closing price'!CH7-1</f>
        <v>9.7218625369037026E-2</v>
      </c>
      <c r="CI7" s="16">
        <f>'Daily Closing price'!CI8/'Daily Closing price'!CI7-1</f>
        <v>9.2146764083522958E-2</v>
      </c>
      <c r="CJ7" s="16">
        <f>'Daily Closing price'!CJ8/'Daily Closing price'!CJ7-1</f>
        <v>8.1367859695420375E-2</v>
      </c>
      <c r="CK7" s="16">
        <f>'Daily Closing price'!CK8/'Daily Closing price'!CK7-1</f>
        <v>-7.1441392927661274E-2</v>
      </c>
      <c r="CL7" s="16">
        <f>'Daily Closing price'!CL8/'Daily Closing price'!CL7-1</f>
        <v>-0.1835834068843778</v>
      </c>
      <c r="CM7" s="16">
        <f>'Daily Closing price'!CM8/'Daily Closing price'!CM7-1</f>
        <v>-4.7008547008546842E-2</v>
      </c>
      <c r="CN7" s="16">
        <f>'Daily Closing price'!CN8/'Daily Closing price'!CN7-1</f>
        <v>8.0104890996678169E-2</v>
      </c>
      <c r="CO7" s="16">
        <f>'Daily Closing price'!CO8/'Daily Closing price'!CO7-1</f>
        <v>0.15807504078303425</v>
      </c>
      <c r="CP7" s="16">
        <f>'Daily Closing price'!CP8/'Daily Closing price'!CP7-1</f>
        <v>1.664254703328516E-2</v>
      </c>
      <c r="CQ7" s="16">
        <f>'Daily Closing price'!CQ8/'Daily Closing price'!CQ7-1</f>
        <v>8.3331992531974208E-3</v>
      </c>
    </row>
    <row r="8" spans="1:95" x14ac:dyDescent="0.25">
      <c r="A8" s="15">
        <v>44287</v>
      </c>
      <c r="B8" s="16">
        <f>'Daily Closing price'!B9/'Daily Closing price'!B8-1</f>
        <v>5.2153484729835498E-2</v>
      </c>
      <c r="C8" s="16">
        <f>'Daily Closing price'!C9/'Daily Closing price'!C8-1</f>
        <v>6.2680283776409107E-2</v>
      </c>
      <c r="D8" s="16">
        <f>'Daily Closing price'!D9/'Daily Closing price'!D8-1</f>
        <v>-6.6319194823867722E-2</v>
      </c>
      <c r="E8" s="16">
        <f>'Daily Closing price'!E9/'Daily Closing price'!E8-1</f>
        <v>-2.3115335051546282E-2</v>
      </c>
      <c r="F8" s="16">
        <f>'Daily Closing price'!F9/'Daily Closing price'!F8-1</f>
        <v>1.1947218259629189E-2</v>
      </c>
      <c r="G8" s="16">
        <f>'Daily Closing price'!G9/'Daily Closing price'!G8-1</f>
        <v>-3.8749560235211367E-2</v>
      </c>
      <c r="H8" s="16">
        <f>'Daily Closing price'!H9/'Daily Closing price'!H8-1</f>
        <v>5.4435915471420238E-3</v>
      </c>
      <c r="I8" s="16">
        <f>'Daily Closing price'!I9/'Daily Closing price'!I8-1</f>
        <v>5.3557154276578922E-2</v>
      </c>
      <c r="J8" s="16">
        <f>'Daily Closing price'!J9/'Daily Closing price'!J8-1</f>
        <v>-5.4467543771550941E-2</v>
      </c>
      <c r="K8" s="16">
        <f>'Daily Closing price'!K9/'Daily Closing price'!K8-1</f>
        <v>3.2946236559139752E-2</v>
      </c>
      <c r="L8" s="16">
        <f>'Daily Closing price'!L9/'Daily Closing price'!L8-1</f>
        <v>-2.9916289282283626E-2</v>
      </c>
      <c r="M8" s="16">
        <f>'Daily Closing price'!M9/'Daily Closing price'!M8-1</f>
        <v>2.0443576812537279E-2</v>
      </c>
      <c r="N8" s="16">
        <f>'Daily Closing price'!N9/'Daily Closing price'!N8-1</f>
        <v>-5.624345175731027E-2</v>
      </c>
      <c r="O8" s="16">
        <f>'Daily Closing price'!O9/'Daily Closing price'!O8-1</f>
        <v>4.1884816753926968E-2</v>
      </c>
      <c r="P8" s="16">
        <f>'Daily Closing price'!P9/'Daily Closing price'!P8-1</f>
        <v>1.3205873657238243E-3</v>
      </c>
      <c r="Q8" s="16">
        <f>'Daily Closing price'!Q9/'Daily Closing price'!Q8-1</f>
        <v>4.9448879803308809E-3</v>
      </c>
      <c r="R8" s="16">
        <f>'Daily Closing price'!R9/'Daily Closing price'!R8-1</f>
        <v>-7.9905839272869983E-2</v>
      </c>
      <c r="S8" s="16">
        <f>'Daily Closing price'!S9/'Daily Closing price'!S8-1</f>
        <v>-6.9122645570183883E-2</v>
      </c>
      <c r="T8" s="16">
        <f>'Daily Closing price'!T9/'Daily Closing price'!T8-1</f>
        <v>-5.3208777489024861E-2</v>
      </c>
      <c r="U8" s="16">
        <f>'Daily Closing price'!U9/'Daily Closing price'!U8-1</f>
        <v>8.0971659919026884E-4</v>
      </c>
      <c r="V8" s="16">
        <f>'Daily Closing price'!V9/'Daily Closing price'!V8-1</f>
        <v>-8.8169543999358835E-2</v>
      </c>
      <c r="W8" s="16">
        <f>'Daily Closing price'!W9/'Daily Closing price'!W8-1</f>
        <v>0.14600817438692104</v>
      </c>
      <c r="X8" s="16">
        <f>'Daily Closing price'!X9/'Daily Closing price'!X8-1</f>
        <v>-4.4667365374058021E-2</v>
      </c>
      <c r="Y8" s="16">
        <f>'Daily Closing price'!Y9/'Daily Closing price'!Y8-1</f>
        <v>-1.9543973941368309E-3</v>
      </c>
      <c r="Z8" s="16">
        <f>'Daily Closing price'!Z9/'Daily Closing price'!Z8-1</f>
        <v>7.4142724745134281E-2</v>
      </c>
      <c r="AA8" s="16">
        <f>'Daily Closing price'!AA9/'Daily Closing price'!AA8-1</f>
        <v>-1.2494090632808819E-2</v>
      </c>
      <c r="AB8" s="16">
        <f>'Daily Closing price'!AB9/'Daily Closing price'!AB8-1</f>
        <v>-4.2025170155387204E-2</v>
      </c>
      <c r="AC8" s="16">
        <f>'Daily Closing price'!AC9/'Daily Closing price'!AC8-1</f>
        <v>9.278996865203748E-2</v>
      </c>
      <c r="AD8" s="16">
        <f>'Daily Closing price'!AD9/'Daily Closing price'!AD8-1</f>
        <v>-7.2311212814645365E-2</v>
      </c>
      <c r="AE8" s="16">
        <f>'Daily Closing price'!AE9/'Daily Closing price'!AE8-1</f>
        <v>-3.3055574684939026E-2</v>
      </c>
      <c r="AF8" s="16">
        <f>'Daily Closing price'!AF9/'Daily Closing price'!AF8-1</f>
        <v>0.18964209747526128</v>
      </c>
      <c r="AG8" s="16">
        <f>'Daily Closing price'!AG9/'Daily Closing price'!AG8-1</f>
        <v>6.3435133862261406E-2</v>
      </c>
      <c r="AH8" s="16">
        <f>'Daily Closing price'!AH9/'Daily Closing price'!AH8-1</f>
        <v>-5.5481155538551485E-3</v>
      </c>
      <c r="AI8" s="16">
        <f>'Daily Closing price'!AI9/'Daily Closing price'!AI8-1</f>
        <v>5.9216531686379748E-2</v>
      </c>
      <c r="AJ8" s="16">
        <f>'Daily Closing price'!AJ9/'Daily Closing price'!AJ8-1</f>
        <v>0.14188336539853963</v>
      </c>
      <c r="AK8" s="16">
        <f>'Daily Closing price'!AK9/'Daily Closing price'!AK8-1</f>
        <v>-3.1656244857660165E-2</v>
      </c>
      <c r="AL8" s="16">
        <f>'Daily Closing price'!AL9/'Daily Closing price'!AL8-1</f>
        <v>-5.0037128172274681E-2</v>
      </c>
      <c r="AM8" s="16">
        <f>'Daily Closing price'!AM9/'Daily Closing price'!AM8-1</f>
        <v>-5.4279749478079342E-2</v>
      </c>
      <c r="AN8" s="16">
        <f>'Daily Closing price'!AN9/'Daily Closing price'!AN8-1</f>
        <v>6.8638105588281206E-4</v>
      </c>
      <c r="AO8" s="16">
        <f>'Daily Closing price'!AO9/'Daily Closing price'!AO8-1</f>
        <v>9.5548862115127253E-2</v>
      </c>
      <c r="AP8" s="16">
        <f>'Daily Closing price'!AP9/'Daily Closing price'!AP8-1</f>
        <v>0.11932342529717221</v>
      </c>
      <c r="AQ8" s="16">
        <f>'Daily Closing price'!AQ9/'Daily Closing price'!AQ8-1</f>
        <v>0.11781662066850651</v>
      </c>
      <c r="AR8" s="16">
        <f>'Daily Closing price'!AR9/'Daily Closing price'!AR8-1</f>
        <v>4.959422903516586E-3</v>
      </c>
      <c r="AS8" s="16">
        <f>'Daily Closing price'!AS9/'Daily Closing price'!AS8-1</f>
        <v>-6.3646170442287042E-2</v>
      </c>
      <c r="AT8" s="16">
        <f>'Daily Closing price'!AT9/'Daily Closing price'!AT8-1</f>
        <v>-4.7691637630661976E-2</v>
      </c>
      <c r="AU8" s="16">
        <f>'Daily Closing price'!AU9/'Daily Closing price'!AU8-1</f>
        <v>1.2541497602360563E-2</v>
      </c>
      <c r="AV8" s="16">
        <f>'Daily Closing price'!AV9/'Daily Closing price'!AV8-1</f>
        <v>-3.4015461573442596E-2</v>
      </c>
      <c r="AW8" s="16">
        <f>'Daily Closing price'!AW9/'Daily Closing price'!AW8-1</f>
        <v>-2.6429130775255105E-3</v>
      </c>
      <c r="AX8" s="16">
        <f>'Daily Closing price'!AX9/'Daily Closing price'!AX8-1</f>
        <v>-5.509923502661529E-2</v>
      </c>
      <c r="AY8" s="16">
        <f>'Daily Closing price'!AY9/'Daily Closing price'!AY8-1</f>
        <v>3.8633938100320231E-2</v>
      </c>
      <c r="AZ8" s="16">
        <f>'Daily Closing price'!AZ9/'Daily Closing price'!AZ8-1</f>
        <v>-5.9548254620123364E-2</v>
      </c>
      <c r="BA8" s="16">
        <f>'Daily Closing price'!BA9/'Daily Closing price'!BA8-1</f>
        <v>-4.3909450233560854E-2</v>
      </c>
      <c r="BB8" s="16">
        <f>'Daily Closing price'!BB9/'Daily Closing price'!BB8-1</f>
        <v>5.4287336740488357E-2</v>
      </c>
      <c r="BC8" s="16">
        <f>'Daily Closing price'!BC9/'Daily Closing price'!BC8-1</f>
        <v>-1.5571368773545369E-2</v>
      </c>
      <c r="BD8" s="16">
        <f>'Daily Closing price'!BD9/'Daily Closing price'!BD8-1</f>
        <v>-5.9980986888127696E-2</v>
      </c>
      <c r="BE8" s="16">
        <f>'Daily Closing price'!BE9/'Daily Closing price'!BE8-1</f>
        <v>-3.3599328013439678E-2</v>
      </c>
      <c r="BF8" s="16">
        <f>'Daily Closing price'!BF9/'Daily Closing price'!BF8-1</f>
        <v>5.6116722783389417E-2</v>
      </c>
      <c r="BG8" s="16">
        <f>'Daily Closing price'!BG9/'Daily Closing price'!BG8-1</f>
        <v>0.15688151457136779</v>
      </c>
      <c r="BH8" s="16">
        <f>'Daily Closing price'!BH9/'Daily Closing price'!BH8-1</f>
        <v>-8.6389367462466171E-2</v>
      </c>
      <c r="BI8" s="16">
        <f>'Daily Closing price'!BI9/'Daily Closing price'!BI8-1</f>
        <v>-7.0305159524490346E-2</v>
      </c>
      <c r="BJ8" s="16">
        <f>'Daily Closing price'!BJ9/'Daily Closing price'!BJ8-1</f>
        <v>2.108895705521463E-2</v>
      </c>
      <c r="BK8" s="16">
        <f>'Daily Closing price'!BK9/'Daily Closing price'!BK8-1</f>
        <v>0.53371807203163391</v>
      </c>
      <c r="BL8" s="16">
        <f>'Daily Closing price'!BL9/'Daily Closing price'!BL8-1</f>
        <v>0.27341585072972463</v>
      </c>
      <c r="BM8" s="16">
        <f>'Daily Closing price'!BM9/'Daily Closing price'!BM8-1</f>
        <v>-7.7243502671375475E-2</v>
      </c>
      <c r="BN8" s="16">
        <f>'Daily Closing price'!BN9/'Daily Closing price'!BN8-1</f>
        <v>0.15072785735165151</v>
      </c>
      <c r="BO8" s="16">
        <f>'Daily Closing price'!BO9/'Daily Closing price'!BO8-1</f>
        <v>0.53371807203163391</v>
      </c>
      <c r="BP8" s="16">
        <f>'Daily Closing price'!BP9/'Daily Closing price'!BP8-1</f>
        <v>-4.3680111821086109E-3</v>
      </c>
      <c r="BQ8" s="16">
        <f>'Daily Closing price'!BQ9/'Daily Closing price'!BQ8-1</f>
        <v>6.2652961331375323E-2</v>
      </c>
      <c r="BR8" s="16">
        <f>'Daily Closing price'!BR9/'Daily Closing price'!BR8-1</f>
        <v>-1.0348583877995643E-2</v>
      </c>
      <c r="BS8" s="16">
        <f>'Daily Closing price'!BS9/'Daily Closing price'!BS8-1</f>
        <v>-6.4042695130086646E-2</v>
      </c>
      <c r="BT8" s="16">
        <f>'Daily Closing price'!BT9/'Daily Closing price'!BT8-1</f>
        <v>-0.14969810535082251</v>
      </c>
      <c r="BU8" s="16">
        <f>'Daily Closing price'!BU9/'Daily Closing price'!BU8-1</f>
        <v>-3.7813211845102557E-2</v>
      </c>
      <c r="BV8" s="16">
        <f>'Daily Closing price'!BV9/'Daily Closing price'!BV8-1</f>
        <v>6.5766871165644503E-3</v>
      </c>
      <c r="BW8" s="16">
        <f>'Daily Closing price'!BW9/'Daily Closing price'!BW8-1</f>
        <v>-2.1556256572029531E-2</v>
      </c>
      <c r="BX8" s="16">
        <f>'Daily Closing price'!BX9/'Daily Closing price'!BX8-1</f>
        <v>-0.76248037676609104</v>
      </c>
      <c r="BY8" s="16">
        <f>'Daily Closing price'!BY9/'Daily Closing price'!BY8-1</f>
        <v>-3.6167214654767577E-2</v>
      </c>
      <c r="BZ8" s="16">
        <f>'Daily Closing price'!BZ9/'Daily Closing price'!BZ8-1</f>
        <v>2.0171574310224871E-2</v>
      </c>
      <c r="CA8" s="16">
        <f>'Daily Closing price'!CA9/'Daily Closing price'!CA8-1</f>
        <v>0.15577695822094983</v>
      </c>
      <c r="CB8" s="16">
        <f>'Daily Closing price'!CB9/'Daily Closing price'!CB8-1</f>
        <v>-0.13725831736631255</v>
      </c>
      <c r="CC8" s="16">
        <f>'Daily Closing price'!CC9/'Daily Closing price'!CC8-1</f>
        <v>-2.8792558667944723E-2</v>
      </c>
      <c r="CD8" s="16">
        <f>'Daily Closing price'!CD9/'Daily Closing price'!CD8-1</f>
        <v>1.5767067850949168E-3</v>
      </c>
      <c r="CE8" s="16">
        <f>'Daily Closing price'!CE9/'Daily Closing price'!CE8-1</f>
        <v>3.413173652694601E-2</v>
      </c>
      <c r="CF8" s="16">
        <f>'Daily Closing price'!CF9/'Daily Closing price'!CF8-1</f>
        <v>-5.0810810810810847E-2</v>
      </c>
      <c r="CG8" s="16">
        <f>'Daily Closing price'!CG9/'Daily Closing price'!CG8-1</f>
        <v>-5.6914393226716764E-2</v>
      </c>
      <c r="CH8" s="16">
        <f>'Daily Closing price'!CH9/'Daily Closing price'!CH8-1</f>
        <v>-4.3806646525679671E-2</v>
      </c>
      <c r="CI8" s="16">
        <f>'Daily Closing price'!CI9/'Daily Closing price'!CI8-1</f>
        <v>-1.0126119539389467E-2</v>
      </c>
      <c r="CJ8" s="16">
        <f>'Daily Closing price'!CJ9/'Daily Closing price'!CJ8-1</f>
        <v>-8.5362753571610162E-2</v>
      </c>
      <c r="CK8" s="16">
        <f>'Daily Closing price'!CK9/'Daily Closing price'!CK8-1</f>
        <v>3.866228494104007E-2</v>
      </c>
      <c r="CL8" s="16">
        <f>'Daily Closing price'!CL9/'Daily Closing price'!CL8-1</f>
        <v>-9.6216216216216233E-2</v>
      </c>
      <c r="CM8" s="16">
        <f>'Daily Closing price'!CM9/'Daily Closing price'!CM8-1</f>
        <v>2.9555646147574333E-2</v>
      </c>
      <c r="CN8" s="16">
        <f>'Daily Closing price'!CN9/'Daily Closing price'!CN8-1</f>
        <v>-2.2479780723658083E-2</v>
      </c>
      <c r="CO8" s="16">
        <f>'Daily Closing price'!CO9/'Daily Closing price'!CO8-1</f>
        <v>0.29431375311076691</v>
      </c>
      <c r="CP8" s="16">
        <f>'Daily Closing price'!CP9/'Daily Closing price'!CP8-1</f>
        <v>-1.8505338078291911E-2</v>
      </c>
      <c r="CQ8" s="16">
        <f>'Daily Closing price'!CQ9/'Daily Closing price'!CQ8-1</f>
        <v>-1.4679912703005393E-2</v>
      </c>
    </row>
    <row r="9" spans="1:95" x14ac:dyDescent="0.25">
      <c r="A9" s="15">
        <v>44317</v>
      </c>
      <c r="B9" s="16">
        <f>'Daily Closing price'!B10/'Daily Closing price'!B9-1</f>
        <v>-1.205715986900846E-2</v>
      </c>
      <c r="C9" s="16">
        <f>'Daily Closing price'!C10/'Daily Closing price'!C9-1</f>
        <v>0.59577433790624301</v>
      </c>
      <c r="D9" s="16">
        <f>'Daily Closing price'!D10/'Daily Closing price'!D9-1</f>
        <v>0.17882579403272381</v>
      </c>
      <c r="E9" s="16">
        <f>'Daily Closing price'!E10/'Daily Closing price'!E9-1</f>
        <v>3.3926951933382687E-2</v>
      </c>
      <c r="F9" s="16">
        <f>'Daily Closing price'!F10/'Daily Closing price'!F9-1</f>
        <v>7.6035242290748872E-2</v>
      </c>
      <c r="G9" s="16">
        <f>'Daily Closing price'!G10/'Daily Closing price'!G9-1</f>
        <v>6.6767750705845508E-2</v>
      </c>
      <c r="H9" s="16">
        <f>'Daily Closing price'!H10/'Daily Closing price'!H9-1</f>
        <v>6.9683973598564375E-2</v>
      </c>
      <c r="I9" s="16">
        <f>'Daily Closing price'!I10/'Daily Closing price'!I9-1</f>
        <v>0.10280728376327763</v>
      </c>
      <c r="J9" s="16">
        <f>'Daily Closing price'!J10/'Daily Closing price'!J9-1</f>
        <v>7.3785582778643333E-2</v>
      </c>
      <c r="K9" s="16">
        <f>'Daily Closing price'!K10/'Daily Closing price'!K9-1</f>
        <v>0.10293137908061301</v>
      </c>
      <c r="L9" s="16">
        <f>'Daily Closing price'!L10/'Daily Closing price'!L9-1</f>
        <v>0.20031121799405871</v>
      </c>
      <c r="M9" s="16">
        <f>'Daily Closing price'!M10/'Daily Closing price'!M9-1</f>
        <v>0.10705175895419283</v>
      </c>
      <c r="N9" s="16">
        <f>'Daily Closing price'!N10/'Daily Closing price'!N9-1</f>
        <v>4.0318918100620715E-2</v>
      </c>
      <c r="O9" s="16">
        <f>'Daily Closing price'!O10/'Daily Closing price'!O9-1</f>
        <v>0.23043790380473794</v>
      </c>
      <c r="P9" s="16">
        <f>'Daily Closing price'!P10/'Daily Closing price'!P9-1</f>
        <v>0.17245384039998424</v>
      </c>
      <c r="Q9" s="16">
        <f>'Daily Closing price'!Q10/'Daily Closing price'!Q9-1</f>
        <v>0.14857881136950901</v>
      </c>
      <c r="R9" s="16">
        <f>'Daily Closing price'!R10/'Daily Closing price'!R9-1</f>
        <v>0.14476583043138369</v>
      </c>
      <c r="S9" s="16">
        <f>'Daily Closing price'!S10/'Daily Closing price'!S9-1</f>
        <v>6.9918362140442669E-2</v>
      </c>
      <c r="T9" s="16">
        <f>'Daily Closing price'!T10/'Daily Closing price'!T9-1</f>
        <v>-1.1783760734294657E-2</v>
      </c>
      <c r="U9" s="16">
        <f>'Daily Closing price'!U10/'Daily Closing price'!U9-1</f>
        <v>5.7119741100323473E-2</v>
      </c>
      <c r="V9" s="16">
        <f>'Daily Closing price'!V10/'Daily Closing price'!V9-1</f>
        <v>-8.5149146889506033E-3</v>
      </c>
      <c r="W9" s="16">
        <f>'Daily Closing price'!W10/'Daily Closing price'!W9-1</f>
        <v>-4.1870252148792808E-2</v>
      </c>
      <c r="X9" s="16">
        <f>'Daily Closing price'!X10/'Daily Closing price'!X9-1</f>
        <v>5.1718733674642081E-2</v>
      </c>
      <c r="Y9" s="16">
        <f>'Daily Closing price'!Y10/'Daily Closing price'!Y9-1</f>
        <v>0.57147519582245443</v>
      </c>
      <c r="Z9" s="16">
        <f>'Daily Closing price'!Z10/'Daily Closing price'!Z9-1</f>
        <v>0.11586342906446445</v>
      </c>
      <c r="AA9" s="16">
        <f>'Daily Closing price'!AA10/'Daily Closing price'!AA9-1</f>
        <v>0.11195458897551647</v>
      </c>
      <c r="AB9" s="16">
        <f>'Daily Closing price'!AB10/'Daily Closing price'!AB9-1</f>
        <v>6.9003652937430937E-2</v>
      </c>
      <c r="AC9" s="16">
        <f>'Daily Closing price'!AC10/'Daily Closing price'!AC9-1</f>
        <v>-1.2048192771084265E-2</v>
      </c>
      <c r="AD9" s="16">
        <f>'Daily Closing price'!AD10/'Daily Closing price'!AD9-1</f>
        <v>6.8574247656635556E-2</v>
      </c>
      <c r="AE9" s="16">
        <f>'Daily Closing price'!AE10/'Daily Closing price'!AE9-1</f>
        <v>4.7468129050637575E-2</v>
      </c>
      <c r="AF9" s="16">
        <f>'Daily Closing price'!AF10/'Daily Closing price'!AF9-1</f>
        <v>1.2096147268260804E-2</v>
      </c>
      <c r="AG9" s="16">
        <f>'Daily Closing price'!AG10/'Daily Closing price'!AG9-1</f>
        <v>0.14079852830960005</v>
      </c>
      <c r="AH9" s="16">
        <f>'Daily Closing price'!AH10/'Daily Closing price'!AH9-1</f>
        <v>0.18535975375144287</v>
      </c>
      <c r="AI9" s="16">
        <f>'Daily Closing price'!AI10/'Daily Closing price'!AI9-1</f>
        <v>3.0685026953683581E-2</v>
      </c>
      <c r="AJ9" s="16">
        <f>'Daily Closing price'!AJ10/'Daily Closing price'!AJ9-1</f>
        <v>6.8599121337016955E-2</v>
      </c>
      <c r="AK9" s="16">
        <f>'Daily Closing price'!AK10/'Daily Closing price'!AK9-1</f>
        <v>-5.310448839135895E-3</v>
      </c>
      <c r="AL9" s="16">
        <f>'Daily Closing price'!AL10/'Daily Closing price'!AL9-1</f>
        <v>8.4703054974833103E-2</v>
      </c>
      <c r="AM9" s="16">
        <f>'Daily Closing price'!AM10/'Daily Closing price'!AM9-1</f>
        <v>6.4595816251445504E-2</v>
      </c>
      <c r="AN9" s="16">
        <f>'Daily Closing price'!AN10/'Daily Closing price'!AN9-1</f>
        <v>0.29797084881394698</v>
      </c>
      <c r="AO9" s="16">
        <f>'Daily Closing price'!AO10/'Daily Closing price'!AO9-1</f>
        <v>2.0772873071635667E-2</v>
      </c>
      <c r="AP9" s="16">
        <f>'Daily Closing price'!AP10/'Daily Closing price'!AP9-1</f>
        <v>3.2092931679464698E-2</v>
      </c>
      <c r="AQ9" s="16">
        <f>'Daily Closing price'!AQ10/'Daily Closing price'!AQ9-1</f>
        <v>4.1534072204542971E-2</v>
      </c>
      <c r="AR9" s="16">
        <f>'Daily Closing price'!AR10/'Daily Closing price'!AR9-1</f>
        <v>0.24988784208165105</v>
      </c>
      <c r="AS9" s="16">
        <f>'Daily Closing price'!AS10/'Daily Closing price'!AS9-1</f>
        <v>0.26152073732718906</v>
      </c>
      <c r="AT9" s="16">
        <f>'Daily Closing price'!AT10/'Daily Closing price'!AT9-1</f>
        <v>0.1018751429224789</v>
      </c>
      <c r="AU9" s="16">
        <f>'Daily Closing price'!AU10/'Daily Closing price'!AU9-1</f>
        <v>0.16502732240437168</v>
      </c>
      <c r="AV9" s="16">
        <f>'Daily Closing price'!AV10/'Daily Closing price'!AV9-1</f>
        <v>9.9802278504850239E-3</v>
      </c>
      <c r="AW9" s="16">
        <f>'Daily Closing price'!AW10/'Daily Closing price'!AW9-1</f>
        <v>3.7196977132201381E-2</v>
      </c>
      <c r="AX9" s="16">
        <f>'Daily Closing price'!AX10/'Daily Closing price'!AX9-1</f>
        <v>9.353081629607507E-2</v>
      </c>
      <c r="AY9" s="16">
        <f>'Daily Closing price'!AY10/'Daily Closing price'!AY9-1</f>
        <v>5.4459515002055037E-2</v>
      </c>
      <c r="AZ9" s="16">
        <f>'Daily Closing price'!AZ10/'Daily Closing price'!AZ9-1</f>
        <v>0.13755458515283858</v>
      </c>
      <c r="BA9" s="16">
        <f>'Daily Closing price'!BA10/'Daily Closing price'!BA9-1</f>
        <v>1.8039687312085828E-3</v>
      </c>
      <c r="BB9" s="16">
        <f>'Daily Closing price'!BB10/'Daily Closing price'!BB9-1</f>
        <v>5.0522460411505099E-2</v>
      </c>
      <c r="BC9" s="16">
        <f>'Daily Closing price'!BC10/'Daily Closing price'!BC9-1</f>
        <v>0.1614082830172634</v>
      </c>
      <c r="BD9" s="16">
        <f>'Daily Closing price'!BD10/'Daily Closing price'!BD9-1</f>
        <v>0.147451676302784</v>
      </c>
      <c r="BE9" s="16">
        <f>'Daily Closing price'!BE10/'Daily Closing price'!BE9-1</f>
        <v>0.32659713168187743</v>
      </c>
      <c r="BF9" s="16">
        <f>'Daily Closing price'!BF10/'Daily Closing price'!BF9-1</f>
        <v>0.19447396386822535</v>
      </c>
      <c r="BG9" s="16">
        <f>'Daily Closing price'!BG10/'Daily Closing price'!BG9-1</f>
        <v>-2.8500505654134312E-3</v>
      </c>
      <c r="BH9" s="16">
        <f>'Daily Closing price'!BH10/'Daily Closing price'!BH9-1</f>
        <v>0.12769396551724155</v>
      </c>
      <c r="BI9" s="16">
        <f>'Daily Closing price'!BI10/'Daily Closing price'!BI9-1</f>
        <v>0.15058440987784505</v>
      </c>
      <c r="BJ9" s="16">
        <f>'Daily Closing price'!BJ10/'Daily Closing price'!BJ9-1</f>
        <v>0.11002628614344734</v>
      </c>
      <c r="BK9" s="16">
        <f>'Daily Closing price'!BK10/'Daily Closing price'!BK9-1</f>
        <v>-9.7554177409240328E-3</v>
      </c>
      <c r="BL9" s="16">
        <f>'Daily Closing price'!BL10/'Daily Closing price'!BL9-1</f>
        <v>8.8689008172542216E-2</v>
      </c>
      <c r="BM9" s="16">
        <f>'Daily Closing price'!BM10/'Daily Closing price'!BM9-1</f>
        <v>0.24362119725220799</v>
      </c>
      <c r="BN9" s="16">
        <f>'Daily Closing price'!BN10/'Daily Closing price'!BN9-1</f>
        <v>-0.1166883433588034</v>
      </c>
      <c r="BO9" s="16">
        <f>'Daily Closing price'!BO10/'Daily Closing price'!BO9-1</f>
        <v>-9.7554177409240328E-3</v>
      </c>
      <c r="BP9" s="16">
        <f>'Daily Closing price'!BP10/'Daily Closing price'!BP9-1</f>
        <v>8.3230965930456868E-2</v>
      </c>
      <c r="BQ9" s="16">
        <f>'Daily Closing price'!BQ10/'Daily Closing price'!BQ9-1</f>
        <v>4.6982957162597927E-2</v>
      </c>
      <c r="BR9" s="16">
        <f>'Daily Closing price'!BR10/'Daily Closing price'!BR9-1</f>
        <v>0.20253164556962022</v>
      </c>
      <c r="BS9" s="16">
        <f>'Daily Closing price'!BS10/'Daily Closing price'!BS9-1</f>
        <v>7.1275837491090455E-2</v>
      </c>
      <c r="BT9" s="16">
        <f>'Daily Closing price'!BT10/'Daily Closing price'!BT9-1</f>
        <v>7.0519098922624979E-2</v>
      </c>
      <c r="BU9" s="16">
        <f>'Daily Closing price'!BU10/'Daily Closing price'!BU9-1</f>
        <v>0.12689393939393945</v>
      </c>
      <c r="BV9" s="16">
        <f>'Daily Closing price'!BV10/'Daily Closing price'!BV9-1</f>
        <v>0.10656297235360079</v>
      </c>
      <c r="BW9" s="16">
        <f>'Daily Closing price'!BW10/'Daily Closing price'!BW9-1</f>
        <v>0.18573189619749031</v>
      </c>
      <c r="BX9" s="16">
        <f>'Daily Closing price'!BX10/'Daily Closing price'!BX9-1</f>
        <v>0.12392597488433577</v>
      </c>
      <c r="BY9" s="16">
        <f>'Daily Closing price'!BY10/'Daily Closing price'!BY9-1</f>
        <v>7.6998050682261177E-2</v>
      </c>
      <c r="BZ9" s="16">
        <f>'Daily Closing price'!BZ10/'Daily Closing price'!BZ9-1</f>
        <v>2.4999999999999911E-2</v>
      </c>
      <c r="CA9" s="16">
        <f>'Daily Closing price'!CA10/'Daily Closing price'!CA9-1</f>
        <v>0.40453398104491134</v>
      </c>
      <c r="CB9" s="16">
        <f>'Daily Closing price'!CB10/'Daily Closing price'!CB9-1</f>
        <v>0.16373914799111633</v>
      </c>
      <c r="CC9" s="16">
        <f>'Daily Closing price'!CC10/'Daily Closing price'!CC9-1</f>
        <v>2.8878491007457985E-3</v>
      </c>
      <c r="CD9" s="16">
        <f>'Daily Closing price'!CD10/'Daily Closing price'!CD9-1</f>
        <v>7.4076017561351071E-2</v>
      </c>
      <c r="CE9" s="16">
        <f>'Daily Closing price'!CE10/'Daily Closing price'!CE9-1</f>
        <v>9.721418001672788E-2</v>
      </c>
      <c r="CF9" s="16">
        <f>'Daily Closing price'!CF10/'Daily Closing price'!CF9-1</f>
        <v>2.3063781321184473E-2</v>
      </c>
      <c r="CG9" s="16">
        <f>'Daily Closing price'!CG10/'Daily Closing price'!CG9-1</f>
        <v>4.5635910224439025E-2</v>
      </c>
      <c r="CH9" s="16">
        <f>'Daily Closing price'!CH10/'Daily Closing price'!CH9-1</f>
        <v>3.9675487098472795E-2</v>
      </c>
      <c r="CI9" s="16">
        <f>'Daily Closing price'!CI10/'Daily Closing price'!CI9-1</f>
        <v>2.9359627742078453E-2</v>
      </c>
      <c r="CJ9" s="16">
        <f>'Daily Closing price'!CJ10/'Daily Closing price'!CJ9-1</f>
        <v>5.0806003335186256E-2</v>
      </c>
      <c r="CK9" s="16">
        <f>'Daily Closing price'!CK10/'Daily Closing price'!CK9-1</f>
        <v>-4.3737204541223207E-3</v>
      </c>
      <c r="CL9" s="16">
        <f>'Daily Closing price'!CL10/'Daily Closing price'!CL9-1</f>
        <v>3.7081339712918826E-2</v>
      </c>
      <c r="CM9" s="16">
        <f>'Daily Closing price'!CM10/'Daily Closing price'!CM9-1</f>
        <v>-4.058602256978816E-2</v>
      </c>
      <c r="CN9" s="16">
        <f>'Daily Closing price'!CN10/'Daily Closing price'!CN9-1</f>
        <v>3.3303882755225223E-2</v>
      </c>
      <c r="CO9" s="16">
        <f>'Daily Closing price'!CO10/'Daily Closing price'!CO9-1</f>
        <v>0.15185924179212762</v>
      </c>
      <c r="CP9" s="16">
        <f>'Daily Closing price'!CP10/'Daily Closing price'!CP9-1</f>
        <v>0.15663524292965914</v>
      </c>
      <c r="CQ9" s="16">
        <f>'Daily Closing price'!CQ10/'Daily Closing price'!CQ9-1</f>
        <v>6.4676657709877183E-2</v>
      </c>
    </row>
    <row r="10" spans="1:95" x14ac:dyDescent="0.25">
      <c r="A10" s="15">
        <v>44348</v>
      </c>
      <c r="B10" s="16">
        <f>'Daily Closing price'!B11/'Daily Closing price'!B10-1</f>
        <v>0.13575410577067948</v>
      </c>
      <c r="C10" s="16">
        <f>'Daily Closing price'!C11/'Daily Closing price'!C10-1</f>
        <v>6.7074292019124737E-2</v>
      </c>
      <c r="D10" s="16">
        <f>'Daily Closing price'!D11/'Daily Closing price'!D10-1</f>
        <v>8.0094709340300607E-2</v>
      </c>
      <c r="E10" s="16">
        <f>'Daily Closing price'!E11/'Daily Closing price'!E10-1</f>
        <v>0.15430006778039163</v>
      </c>
      <c r="F10" s="16">
        <f>'Daily Closing price'!F11/'Daily Closing price'!F10-1</f>
        <v>0.24416605256693691</v>
      </c>
      <c r="G10" s="16">
        <f>'Daily Closing price'!G11/'Daily Closing price'!G10-1</f>
        <v>1.1762976032936301E-3</v>
      </c>
      <c r="H10" s="16">
        <f>'Daily Closing price'!H11/'Daily Closing price'!H10-1</f>
        <v>-2.1695859872611467E-2</v>
      </c>
      <c r="I10" s="16">
        <f>'Daily Closing price'!I11/'Daily Closing price'!I10-1</f>
        <v>0.22463020295837643</v>
      </c>
      <c r="J10" s="16">
        <f>'Daily Closing price'!J11/'Daily Closing price'!J10-1</f>
        <v>-1.2101028752308229E-2</v>
      </c>
      <c r="K10" s="16">
        <f>'Daily Closing price'!K11/'Daily Closing price'!K10-1</f>
        <v>-4.7342192691029905E-2</v>
      </c>
      <c r="L10" s="16">
        <f>'Daily Closing price'!L11/'Daily Closing price'!L10-1</f>
        <v>-1.1785503830288757E-2</v>
      </c>
      <c r="M10" s="16">
        <f>'Daily Closing price'!M11/'Daily Closing price'!M10-1</f>
        <v>-2.9305172206888219E-2</v>
      </c>
      <c r="N10" s="16">
        <f>'Daily Closing price'!N11/'Daily Closing price'!N10-1</f>
        <v>-4.9330616996507426E-2</v>
      </c>
      <c r="O10" s="16">
        <f>'Daily Closing price'!O11/'Daily Closing price'!O10-1</f>
        <v>-7.5845974329054822E-2</v>
      </c>
      <c r="P10" s="16">
        <f>'Daily Closing price'!P11/'Daily Closing price'!P10-1</f>
        <v>4.2643923240937021E-3</v>
      </c>
      <c r="Q10" s="16">
        <f>'Daily Closing price'!Q11/'Daily Closing price'!Q10-1</f>
        <v>3.0969533063686105E-2</v>
      </c>
      <c r="R10" s="16">
        <f>'Daily Closing price'!R11/'Daily Closing price'!R10-1</f>
        <v>-1.0553762105786069E-3</v>
      </c>
      <c r="S10" s="16">
        <f>'Daily Closing price'!S11/'Daily Closing price'!S10-1</f>
        <v>9.9178849793593038E-3</v>
      </c>
      <c r="T10" s="16">
        <f>'Daily Closing price'!T11/'Daily Closing price'!T10-1</f>
        <v>-1.7260009717821045E-3</v>
      </c>
      <c r="U10" s="16">
        <f>'Daily Closing price'!U11/'Daily Closing price'!U10-1</f>
        <v>4.2706260523496242E-2</v>
      </c>
      <c r="V10" s="16">
        <f>'Daily Closing price'!V11/'Daily Closing price'!V10-1</f>
        <v>-2.4559254917741247E-2</v>
      </c>
      <c r="W10" s="16">
        <f>'Daily Closing price'!W11/'Daily Closing price'!W10-1</f>
        <v>9.8219492524350249E-2</v>
      </c>
      <c r="X10" s="16">
        <f>'Daily Closing price'!X11/'Daily Closing price'!X10-1</f>
        <v>1.5646731571627326E-2</v>
      </c>
      <c r="Y10" s="16">
        <f>'Daily Closing price'!Y11/'Daily Closing price'!Y10-1</f>
        <v>4.2575285565939813E-2</v>
      </c>
      <c r="Z10" s="16">
        <f>'Daily Closing price'!Z11/'Daily Closing price'!Z10-1</f>
        <v>0.25792554954158842</v>
      </c>
      <c r="AA10" s="16">
        <f>'Daily Closing price'!AA11/'Daily Closing price'!AA10-1</f>
        <v>0.10910880127929135</v>
      </c>
      <c r="AB10" s="16">
        <f>'Daily Closing price'!AB11/'Daily Closing price'!AB10-1</f>
        <v>8.6024202144334927E-2</v>
      </c>
      <c r="AC10" s="16">
        <f>'Daily Closing price'!AC11/'Daily Closing price'!AC10-1</f>
        <v>9.1850561362756267E-2</v>
      </c>
      <c r="AD10" s="16">
        <f>'Daily Closing price'!AD11/'Daily Closing price'!AD10-1</f>
        <v>-6.394275161588181E-2</v>
      </c>
      <c r="AE10" s="16">
        <f>'Daily Closing price'!AE11/'Daily Closing price'!AE10-1</f>
        <v>3.3282338942716372E-2</v>
      </c>
      <c r="AF10" s="16">
        <f>'Daily Closing price'!AF11/'Daily Closing price'!AF10-1</f>
        <v>0.11753410347794024</v>
      </c>
      <c r="AG10" s="16">
        <f>'Daily Closing price'!AG11/'Daily Closing price'!AG10-1</f>
        <v>0.18060739988652319</v>
      </c>
      <c r="AH10" s="16">
        <f>'Daily Closing price'!AH11/'Daily Closing price'!AH10-1</f>
        <v>0.12545646352349271</v>
      </c>
      <c r="AI10" s="16">
        <f>'Daily Closing price'!AI11/'Daily Closing price'!AI10-1</f>
        <v>7.027031835122699E-2</v>
      </c>
      <c r="AJ10" s="16">
        <f>'Daily Closing price'!AJ11/'Daily Closing price'!AJ10-1</f>
        <v>2.7109046521090585E-2</v>
      </c>
      <c r="AK10" s="16">
        <f>'Daily Closing price'!AK11/'Daily Closing price'!AK10-1</f>
        <v>5.4776090716894155E-2</v>
      </c>
      <c r="AL10" s="16">
        <f>'Daily Closing price'!AL11/'Daily Closing price'!AL10-1</f>
        <v>-9.0150174930903049E-4</v>
      </c>
      <c r="AM10" s="16">
        <f>'Daily Closing price'!AM11/'Daily Closing price'!AM10-1</f>
        <v>-0.27998025178968156</v>
      </c>
      <c r="AN10" s="16">
        <f>'Daily Closing price'!AN11/'Daily Closing price'!AN10-1</f>
        <v>1.4840584815923874E-2</v>
      </c>
      <c r="AO10" s="16">
        <f>'Daily Closing price'!AO11/'Daily Closing price'!AO10-1</f>
        <v>1.0773604668562031E-2</v>
      </c>
      <c r="AP10" s="16">
        <f>'Daily Closing price'!AP11/'Daily Closing price'!AP10-1</f>
        <v>5.0612838611217015E-2</v>
      </c>
      <c r="AQ10" s="16">
        <f>'Daily Closing price'!AQ11/'Daily Closing price'!AQ10-1</f>
        <v>2.4021492914713338E-2</v>
      </c>
      <c r="AR10" s="16">
        <f>'Daily Closing price'!AR11/'Daily Closing price'!AR10-1</f>
        <v>1.4357501794687755E-2</v>
      </c>
      <c r="AS10" s="16">
        <f>'Daily Closing price'!AS11/'Daily Closing price'!AS10-1</f>
        <v>2.0547945205479534E-2</v>
      </c>
      <c r="AT10" s="16">
        <f>'Daily Closing price'!AT11/'Daily Closing price'!AT10-1</f>
        <v>3.5799522673030992E-2</v>
      </c>
      <c r="AU10" s="16">
        <f>'Daily Closing price'!AU11/'Daily Closing price'!AU10-1</f>
        <v>-6.4415259537210834E-2</v>
      </c>
      <c r="AV10" s="16">
        <f>'Daily Closing price'!AV11/'Daily Closing price'!AV10-1</f>
        <v>0.23156520928498159</v>
      </c>
      <c r="AW10" s="16">
        <f>'Daily Closing price'!AW11/'Daily Closing price'!AW10-1</f>
        <v>5.5261165783497379E-2</v>
      </c>
      <c r="AX10" s="16">
        <f>'Daily Closing price'!AX11/'Daily Closing price'!AX10-1</f>
        <v>2.435945549452434E-2</v>
      </c>
      <c r="AY10" s="16">
        <f>'Daily Closing price'!AY11/'Daily Closing price'!AY10-1</f>
        <v>-8.5818229065159457E-2</v>
      </c>
      <c r="AZ10" s="16">
        <f>'Daily Closing price'!AZ11/'Daily Closing price'!AZ10-1</f>
        <v>0.22264875239923221</v>
      </c>
      <c r="BA10" s="16">
        <f>'Daily Closing price'!BA11/'Daily Closing price'!BA10-1</f>
        <v>3.0012004801920789E-2</v>
      </c>
      <c r="BB10" s="16">
        <f>'Daily Closing price'!BB11/'Daily Closing price'!BB10-1</f>
        <v>3.3275225594749713E-2</v>
      </c>
      <c r="BC10" s="16">
        <f>'Daily Closing price'!BC11/'Daily Closing price'!BC10-1</f>
        <v>2.3065094823167653E-2</v>
      </c>
      <c r="BD10" s="16">
        <f>'Daily Closing price'!BD11/'Daily Closing price'!BD10-1</f>
        <v>-3.727477571111415E-2</v>
      </c>
      <c r="BE10" s="16">
        <f>'Daily Closing price'!BE11/'Daily Closing price'!BE10-1</f>
        <v>1.8877968877968776E-2</v>
      </c>
      <c r="BF10" s="16">
        <f>'Daily Closing price'!BF11/'Daily Closing price'!BF10-1</f>
        <v>0.2437722419928825</v>
      </c>
      <c r="BG10" s="16">
        <f>'Daily Closing price'!BG11/'Daily Closing price'!BG10-1</f>
        <v>-2.2496773003872317E-2</v>
      </c>
      <c r="BH10" s="16">
        <f>'Daily Closing price'!BH11/'Daily Closing price'!BH10-1</f>
        <v>2.5561395126612485E-2</v>
      </c>
      <c r="BI10" s="16">
        <f>'Daily Closing price'!BI11/'Daily Closing price'!BI10-1</f>
        <v>1.9629558907771738E-2</v>
      </c>
      <c r="BJ10" s="16">
        <f>'Daily Closing price'!BJ11/'Daily Closing price'!BJ10-1</f>
        <v>-8.1190798376185036E-3</v>
      </c>
      <c r="BK10" s="16">
        <f>'Daily Closing price'!BK11/'Daily Closing price'!BK10-1</f>
        <v>-3.7365421152628198E-2</v>
      </c>
      <c r="BL10" s="16">
        <f>'Daily Closing price'!BL11/'Daily Closing price'!BL10-1</f>
        <v>3.6601074934482059E-2</v>
      </c>
      <c r="BM10" s="16">
        <f>'Daily Closing price'!BM11/'Daily Closing price'!BM10-1</f>
        <v>-0.11864273032156236</v>
      </c>
      <c r="BN10" s="16">
        <f>'Daily Closing price'!BN11/'Daily Closing price'!BN10-1</f>
        <v>0.1306308378962866</v>
      </c>
      <c r="BO10" s="16">
        <f>'Daily Closing price'!BO11/'Daily Closing price'!BO10-1</f>
        <v>-3.7365421152628198E-2</v>
      </c>
      <c r="BP10" s="16">
        <f>'Daily Closing price'!BP11/'Daily Closing price'!BP10-1</f>
        <v>-2.293503668217256E-2</v>
      </c>
      <c r="BQ10" s="16">
        <f>'Daily Closing price'!BQ11/'Daily Closing price'!BQ10-1</f>
        <v>3.5635723713154377E-2</v>
      </c>
      <c r="BR10" s="16">
        <f>'Daily Closing price'!BR11/'Daily Closing price'!BR10-1</f>
        <v>-1.1899313501144149E-2</v>
      </c>
      <c r="BS10" s="16">
        <f>'Daily Closing price'!BS11/'Daily Closing price'!BS10-1</f>
        <v>0.41250831669993349</v>
      </c>
      <c r="BT10" s="16">
        <f>'Daily Closing price'!BT11/'Daily Closing price'!BT10-1</f>
        <v>0.20608417200365947</v>
      </c>
      <c r="BU10" s="16">
        <f>'Daily Closing price'!BU11/'Daily Closing price'!BU10-1</f>
        <v>5.6512605042016828E-2</v>
      </c>
      <c r="BV10" s="16">
        <f>'Daily Closing price'!BV11/'Daily Closing price'!BV10-1</f>
        <v>-4.6993765009142985E-2</v>
      </c>
      <c r="BW10" s="16">
        <f>'Daily Closing price'!BW11/'Daily Closing price'!BW10-1</f>
        <v>6.5443979420467535E-2</v>
      </c>
      <c r="BX10" s="16">
        <f>'Daily Closing price'!BX11/'Daily Closing price'!BX10-1</f>
        <v>8.1740664510437933E-2</v>
      </c>
      <c r="BY10" s="16">
        <f>'Daily Closing price'!BY11/'Daily Closing price'!BY10-1</f>
        <v>5.3393665158371073E-2</v>
      </c>
      <c r="BZ10" s="16">
        <f>'Daily Closing price'!BZ11/'Daily Closing price'!BZ10-1</f>
        <v>3.0155210643015629E-2</v>
      </c>
      <c r="CA10" s="16">
        <f>'Daily Closing price'!CA11/'Daily Closing price'!CA10-1</f>
        <v>-0.27913600759553758</v>
      </c>
      <c r="CB10" s="16">
        <f>'Daily Closing price'!CB11/'Daily Closing price'!CB10-1</f>
        <v>-2.4462179042331722E-2</v>
      </c>
      <c r="CC10" s="16">
        <f>'Daily Closing price'!CC11/'Daily Closing price'!CC10-1</f>
        <v>1.7860397302715603E-2</v>
      </c>
      <c r="CD10" s="16">
        <f>'Daily Closing price'!CD11/'Daily Closing price'!CD10-1</f>
        <v>8.8623261570530465E-2</v>
      </c>
      <c r="CE10" s="16">
        <f>'Daily Closing price'!CE11/'Daily Closing price'!CE10-1</f>
        <v>-9.3819631757952049E-4</v>
      </c>
      <c r="CF10" s="16">
        <f>'Daily Closing price'!CF11/'Daily Closing price'!CF10-1</f>
        <v>0.13303645978291123</v>
      </c>
      <c r="CG10" s="16">
        <f>'Daily Closing price'!CG11/'Daily Closing price'!CG10-1</f>
        <v>0.16050560457906027</v>
      </c>
      <c r="CH10" s="16">
        <f>'Daily Closing price'!CH11/'Daily Closing price'!CH10-1</f>
        <v>5.8975292423115278E-2</v>
      </c>
      <c r="CI10" s="16">
        <f>'Daily Closing price'!CI11/'Daily Closing price'!CI10-1</f>
        <v>0.13461055501740038</v>
      </c>
      <c r="CJ10" s="16">
        <f>'Daily Closing price'!CJ11/'Daily Closing price'!CJ10-1</f>
        <v>4.1472704189589482E-2</v>
      </c>
      <c r="CK10" s="16">
        <f>'Daily Closing price'!CK11/'Daily Closing price'!CK10-1</f>
        <v>-1.8506402467520444E-2</v>
      </c>
      <c r="CL10" s="16">
        <f>'Daily Closing price'!CL11/'Daily Closing price'!CL10-1</f>
        <v>0.14763552479815445</v>
      </c>
      <c r="CM10" s="16">
        <f>'Daily Closing price'!CM11/'Daily Closing price'!CM10-1</f>
        <v>-1.4651258770119746E-2</v>
      </c>
      <c r="CN10" s="16">
        <f>'Daily Closing price'!CN11/'Daily Closing price'!CN10-1</f>
        <v>-3.6667232342747491E-2</v>
      </c>
      <c r="CO10" s="16">
        <f>'Daily Closing price'!CO11/'Daily Closing price'!CO10-1</f>
        <v>-4.0880602185757842E-2</v>
      </c>
      <c r="CP10" s="16">
        <f>'Daily Closing price'!CP11/'Daily Closing price'!CP10-1</f>
        <v>2.5078369905956244E-2</v>
      </c>
      <c r="CQ10" s="16">
        <f>'Daily Closing price'!CQ11/'Daily Closing price'!CQ10-1</f>
        <v>1.0498592152404784E-2</v>
      </c>
    </row>
    <row r="11" spans="1:95" x14ac:dyDescent="0.25">
      <c r="A11" s="15">
        <v>44378</v>
      </c>
      <c r="B11" s="16">
        <f>'Daily Closing price'!B12/'Daily Closing price'!B11-1</f>
        <v>3.0512072167685478E-3</v>
      </c>
      <c r="C11" s="16">
        <f>'Daily Closing price'!C12/'Daily Closing price'!C11-1</f>
        <v>-4.911464391883158E-2</v>
      </c>
      <c r="D11" s="16">
        <f>'Daily Closing price'!D12/'Daily Closing price'!D11-1</f>
        <v>-3.1899614483332117E-2</v>
      </c>
      <c r="E11" s="16">
        <f>'Daily Closing price'!E12/'Daily Closing price'!E11-1</f>
        <v>-1.3643742875893761E-2</v>
      </c>
      <c r="F11" s="16">
        <f>'Daily Closing price'!F12/'Daily Closing price'!F11-1</f>
        <v>0.18854886475814414</v>
      </c>
      <c r="G11" s="16">
        <f>'Daily Closing price'!G12/'Daily Closing price'!G11-1</f>
        <v>9.3209967200273969E-2</v>
      </c>
      <c r="H11" s="16">
        <f>'Daily Closing price'!H12/'Daily Closing price'!H11-1</f>
        <v>-4.2261299229763183E-2</v>
      </c>
      <c r="I11" s="16">
        <f>'Daily Closing price'!I12/'Daily Closing price'!I11-1</f>
        <v>3.7640449438202106E-2</v>
      </c>
      <c r="J11" s="16">
        <f>'Daily Closing price'!J12/'Daily Closing price'!J11-1</f>
        <v>-4.8229364840959965E-2</v>
      </c>
      <c r="K11" s="16">
        <f>'Daily Closing price'!K12/'Daily Closing price'!K11-1</f>
        <v>8.2190695093920851E-2</v>
      </c>
      <c r="L11" s="16">
        <f>'Daily Closing price'!L12/'Daily Closing price'!L11-1</f>
        <v>2.9695885509839037E-2</v>
      </c>
      <c r="M11" s="16">
        <f>'Daily Closing price'!M12/'Daily Closing price'!M11-1</f>
        <v>-3.3750370883196545E-2</v>
      </c>
      <c r="N11" s="16">
        <f>'Daily Closing price'!N12/'Daily Closing price'!N11-1</f>
        <v>0.19807133016990663</v>
      </c>
      <c r="O11" s="16">
        <f>'Daily Closing price'!O12/'Daily Closing price'!O11-1</f>
        <v>-1.1994949494949503E-2</v>
      </c>
      <c r="P11" s="16">
        <f>'Daily Closing price'!P12/'Daily Closing price'!P11-1</f>
        <v>-1.0799605463329698E-2</v>
      </c>
      <c r="Q11" s="16">
        <f>'Daily Closing price'!Q12/'Daily Closing price'!Q11-1</f>
        <v>5.7594540009750173E-2</v>
      </c>
      <c r="R11" s="16">
        <f>'Daily Closing price'!R12/'Daily Closing price'!R11-1</f>
        <v>4.7977130072711427E-2</v>
      </c>
      <c r="S11" s="16">
        <f>'Daily Closing price'!S12/'Daily Closing price'!S11-1</f>
        <v>0.12500276685382894</v>
      </c>
      <c r="T11" s="16">
        <f>'Daily Closing price'!T12/'Daily Closing price'!T11-1</f>
        <v>2.6383369777629229E-2</v>
      </c>
      <c r="U11" s="16">
        <f>'Daily Closing price'!U12/'Daily Closing price'!U11-1</f>
        <v>0.20684086905460952</v>
      </c>
      <c r="V11" s="16">
        <f>'Daily Closing price'!V12/'Daily Closing price'!V11-1</f>
        <v>2.1757768453627202E-2</v>
      </c>
      <c r="W11" s="16">
        <f>'Daily Closing price'!W12/'Daily Closing price'!W11-1</f>
        <v>-2.8154692637073486E-2</v>
      </c>
      <c r="X11" s="16">
        <f>'Daily Closing price'!X12/'Daily Closing price'!X11-1</f>
        <v>3.6191128282877516E-2</v>
      </c>
      <c r="Y11" s="16">
        <f>'Daily Closing price'!Y12/'Daily Closing price'!Y11-1</f>
        <v>-6.9721115537848544E-3</v>
      </c>
      <c r="Z11" s="16">
        <f>'Daily Closing price'!Z12/'Daily Closing price'!Z11-1</f>
        <v>-4.8033017211099427E-2</v>
      </c>
      <c r="AA11" s="16">
        <f>'Daily Closing price'!AA12/'Daily Closing price'!AA11-1</f>
        <v>0.10968779459879108</v>
      </c>
      <c r="AB11" s="16">
        <f>'Daily Closing price'!AB12/'Daily Closing price'!AB11-1</f>
        <v>-1.0161076150337678E-2</v>
      </c>
      <c r="AC11" s="16">
        <f>'Daily Closing price'!AC12/'Daily Closing price'!AC11-1</f>
        <v>9.8838755429483172E-2</v>
      </c>
      <c r="AD11" s="16">
        <f>'Daily Closing price'!AD12/'Daily Closing price'!AD11-1</f>
        <v>1.1097410604192337E-2</v>
      </c>
      <c r="AE11" s="16">
        <f>'Daily Closing price'!AE12/'Daily Closing price'!AE11-1</f>
        <v>2.0563269066263157E-2</v>
      </c>
      <c r="AF11" s="16">
        <f>'Daily Closing price'!AF12/'Daily Closing price'!AF11-1</f>
        <v>0.19042709665003366</v>
      </c>
      <c r="AG11" s="16">
        <f>'Daily Closing price'!AG12/'Daily Closing price'!AG11-1</f>
        <v>-6.3488048564563027E-2</v>
      </c>
      <c r="AH11" s="16">
        <f>'Daily Closing price'!AH12/'Daily Closing price'!AH11-1</f>
        <v>2.1558872305140753E-2</v>
      </c>
      <c r="AI11" s="16">
        <f>'Daily Closing price'!AI12/'Daily Closing price'!AI11-1</f>
        <v>3.5363147527904149E-2</v>
      </c>
      <c r="AJ11" s="16">
        <f>'Daily Closing price'!AJ12/'Daily Closing price'!AJ11-1</f>
        <v>0.17370384431276098</v>
      </c>
      <c r="AK11" s="16">
        <f>'Daily Closing price'!AK12/'Daily Closing price'!AK11-1</f>
        <v>-5.4887431162941258E-2</v>
      </c>
      <c r="AL11" s="16">
        <f>'Daily Closing price'!AL12/'Daily Closing price'!AL11-1</f>
        <v>1.4708586137157642E-3</v>
      </c>
      <c r="AM11" s="16">
        <f>'Daily Closing price'!AM12/'Daily Closing price'!AM11-1</f>
        <v>4.4363686231486454E-2</v>
      </c>
      <c r="AN11" s="16">
        <f>'Daily Closing price'!AN12/'Daily Closing price'!AN11-1</f>
        <v>-2.1262746799739496E-3</v>
      </c>
      <c r="AO11" s="16">
        <f>'Daily Closing price'!AO12/'Daily Closing price'!AO11-1</f>
        <v>0.14581791265729094</v>
      </c>
      <c r="AP11" s="16">
        <f>'Daily Closing price'!AP12/'Daily Closing price'!AP11-1</f>
        <v>0.11321311438201476</v>
      </c>
      <c r="AQ11" s="16">
        <f>'Daily Closing price'!AQ12/'Daily Closing price'!AQ11-1</f>
        <v>-5.3140593651936907E-2</v>
      </c>
      <c r="AR11" s="16">
        <f>'Daily Closing price'!AR12/'Daily Closing price'!AR11-1</f>
        <v>3.1493276716206609E-2</v>
      </c>
      <c r="AS11" s="16">
        <f>'Daily Closing price'!AS12/'Daily Closing price'!AS11-1</f>
        <v>-4.4742729306487261E-3</v>
      </c>
      <c r="AT11" s="16">
        <f>'Daily Closing price'!AT12/'Daily Closing price'!AT11-1</f>
        <v>0.12542576637948311</v>
      </c>
      <c r="AU11" s="16">
        <f>'Daily Closing price'!AU12/'Daily Closing price'!AU11-1</f>
        <v>-6.717914438502659E-2</v>
      </c>
      <c r="AV11" s="16">
        <f>'Daily Closing price'!AV12/'Daily Closing price'!AV11-1</f>
        <v>8.3339641208084236E-2</v>
      </c>
      <c r="AW11" s="16">
        <f>'Daily Closing price'!AW12/'Daily Closing price'!AW11-1</f>
        <v>8.070301291247528E-4</v>
      </c>
      <c r="AX11" s="16">
        <f>'Daily Closing price'!AX12/'Daily Closing price'!AX11-1</f>
        <v>6.6711074104912615E-2</v>
      </c>
      <c r="AY11" s="16">
        <f>'Daily Closing price'!AY12/'Daily Closing price'!AY11-1</f>
        <v>-4.1145537237066598E-2</v>
      </c>
      <c r="AZ11" s="16">
        <f>'Daily Closing price'!AZ12/'Daily Closing price'!AZ11-1</f>
        <v>-0.10989010989010983</v>
      </c>
      <c r="BA11" s="16">
        <f>'Daily Closing price'!BA12/'Daily Closing price'!BA11-1</f>
        <v>-3.2488344988344964E-2</v>
      </c>
      <c r="BB11" s="16">
        <f>'Daily Closing price'!BB12/'Daily Closing price'!BB11-1</f>
        <v>9.1351163598471841E-2</v>
      </c>
      <c r="BC11" s="16">
        <f>'Daily Closing price'!BC12/'Daily Closing price'!BC11-1</f>
        <v>-7.7726882336100922E-2</v>
      </c>
      <c r="BD11" s="16">
        <f>'Daily Closing price'!BD12/'Daily Closing price'!BD11-1</f>
        <v>-5.6250323873352603E-2</v>
      </c>
      <c r="BE11" s="16">
        <f>'Daily Closing price'!BE12/'Daily Closing price'!BE11-1</f>
        <v>4.2200876170572776E-3</v>
      </c>
      <c r="BF11" s="16">
        <f>'Daily Closing price'!BF12/'Daily Closing price'!BF11-1</f>
        <v>0.1373390557939913</v>
      </c>
      <c r="BG11" s="16">
        <f>'Daily Closing price'!BG12/'Daily Closing price'!BG11-1</f>
        <v>9.2906998679494368E-2</v>
      </c>
      <c r="BH11" s="16">
        <f>'Daily Closing price'!BH12/'Daily Closing price'!BH11-1</f>
        <v>-5.4973212205916666E-2</v>
      </c>
      <c r="BI11" s="16">
        <f>'Daily Closing price'!BI12/'Daily Closing price'!BI11-1</f>
        <v>4.9852054384059263E-2</v>
      </c>
      <c r="BJ11" s="16">
        <f>'Daily Closing price'!BJ12/'Daily Closing price'!BJ11-1</f>
        <v>-2.2851296043656211E-2</v>
      </c>
      <c r="BK11" s="16">
        <f>'Daily Closing price'!BK12/'Daily Closing price'!BK11-1</f>
        <v>7.7850877192982448E-2</v>
      </c>
      <c r="BL11" s="16">
        <f>'Daily Closing price'!BL12/'Daily Closing price'!BL11-1</f>
        <v>0.22873548442387626</v>
      </c>
      <c r="BM11" s="16">
        <f>'Daily Closing price'!BM12/'Daily Closing price'!BM11-1</f>
        <v>-0.20476318381233771</v>
      </c>
      <c r="BN11" s="16">
        <f>'Daily Closing price'!BN12/'Daily Closing price'!BN11-1</f>
        <v>6.1431710890444524E-2</v>
      </c>
      <c r="BO11" s="16">
        <f>'Daily Closing price'!BO12/'Daily Closing price'!BO11-1</f>
        <v>7.7850877192982448E-2</v>
      </c>
      <c r="BP11" s="16">
        <f>'Daily Closing price'!BP12/'Daily Closing price'!BP11-1</f>
        <v>-3.5766734568193681E-2</v>
      </c>
      <c r="BQ11" s="16">
        <f>'Daily Closing price'!BQ12/'Daily Closing price'!BQ11-1</f>
        <v>-2.0815632965165753E-2</v>
      </c>
      <c r="BR11" s="16">
        <f>'Daily Closing price'!BR12/'Daily Closing price'!BR11-1</f>
        <v>-4.4001852709587785E-2</v>
      </c>
      <c r="BS11" s="16">
        <f>'Daily Closing price'!BS12/'Daily Closing price'!BS11-1</f>
        <v>0.22892133772962775</v>
      </c>
      <c r="BT11" s="16">
        <f>'Daily Closing price'!BT12/'Daily Closing price'!BT11-1</f>
        <v>-9.8615588848851576E-3</v>
      </c>
      <c r="BU11" s="16">
        <f>'Daily Closing price'!BU12/'Daily Closing price'!BU11-1</f>
        <v>3.1218930204812256E-2</v>
      </c>
      <c r="BV11" s="16">
        <f>'Daily Closing price'!BV12/'Daily Closing price'!BV11-1</f>
        <v>-2.9152025152580086E-2</v>
      </c>
      <c r="BW11" s="16">
        <f>'Daily Closing price'!BW12/'Daily Closing price'!BW11-1</f>
        <v>4.2634107285828504E-2</v>
      </c>
      <c r="BX11" s="16">
        <f>'Daily Closing price'!BX12/'Daily Closing price'!BX11-1</f>
        <v>-3.8325631965207885E-2</v>
      </c>
      <c r="BY11" s="16">
        <f>'Daily Closing price'!BY12/'Daily Closing price'!BY11-1</f>
        <v>1.5463917525773141E-2</v>
      </c>
      <c r="BZ11" s="16">
        <f>'Daily Closing price'!BZ12/'Daily Closing price'!BZ11-1</f>
        <v>-0.26366767111493761</v>
      </c>
      <c r="CA11" s="16">
        <f>'Daily Closing price'!CA12/'Daily Closing price'!CA11-1</f>
        <v>-0.14977186132931941</v>
      </c>
      <c r="CB11" s="16">
        <f>'Daily Closing price'!CB12/'Daily Closing price'!CB11-1</f>
        <v>0.20131602347501354</v>
      </c>
      <c r="CC11" s="16">
        <f>'Daily Closing price'!CC12/'Daily Closing price'!CC11-1</f>
        <v>0.14750223813786922</v>
      </c>
      <c r="CD11" s="16">
        <f>'Daily Closing price'!CD12/'Daily Closing price'!CD11-1</f>
        <v>4.7316299664911465E-2</v>
      </c>
      <c r="CE11" s="16">
        <f>'Daily Closing price'!CE12/'Daily Closing price'!CE11-1</f>
        <v>8.5162577767343706E-2</v>
      </c>
      <c r="CF11" s="16">
        <f>'Daily Closing price'!CF12/'Daily Closing price'!CF11-1</f>
        <v>-2.8494227462539934E-2</v>
      </c>
      <c r="CG11" s="16">
        <f>'Daily Closing price'!CG12/'Daily Closing price'!CG11-1</f>
        <v>6.6584463625154022E-2</v>
      </c>
      <c r="CH11" s="16">
        <f>'Daily Closing price'!CH12/'Daily Closing price'!CH11-1</f>
        <v>-5.3135042224049078E-2</v>
      </c>
      <c r="CI11" s="16">
        <f>'Daily Closing price'!CI12/'Daily Closing price'!CI11-1</f>
        <v>1.8339920948616584E-2</v>
      </c>
      <c r="CJ11" s="16">
        <f>'Daily Closing price'!CJ12/'Daily Closing price'!CJ11-1</f>
        <v>4.1700528240552703E-2</v>
      </c>
      <c r="CK11" s="16">
        <f>'Daily Closing price'!CK12/'Daily Closing price'!CK11-1</f>
        <v>7.0183792019807623E-2</v>
      </c>
      <c r="CL11" s="16">
        <f>'Daily Closing price'!CL12/'Daily Closing price'!CL11-1</f>
        <v>-0.16884422110552766</v>
      </c>
      <c r="CM11" s="16">
        <f>'Daily Closing price'!CM12/'Daily Closing price'!CM11-1</f>
        <v>-6.9528795811518274E-2</v>
      </c>
      <c r="CN11" s="16">
        <f>'Daily Closing price'!CN12/'Daily Closing price'!CN11-1</f>
        <v>6.7271941934227142E-2</v>
      </c>
      <c r="CO11" s="16">
        <f>'Daily Closing price'!CO12/'Daily Closing price'!CO11-1</f>
        <v>0.23803894525990854</v>
      </c>
      <c r="CP11" s="16">
        <f>'Daily Closing price'!CP12/'Daily Closing price'!CP11-1</f>
        <v>0.26299694189602429</v>
      </c>
      <c r="CQ11" s="16">
        <f>'Daily Closing price'!CQ12/'Daily Closing price'!CQ11-1</f>
        <v>1.9840819957657185E-3</v>
      </c>
    </row>
    <row r="12" spans="1:95" x14ac:dyDescent="0.25">
      <c r="A12" s="15">
        <v>44409</v>
      </c>
      <c r="B12" s="16">
        <f>'Daily Closing price'!B13/'Daily Closing price'!B12-1</f>
        <v>0.14356566591720665</v>
      </c>
      <c r="C12" s="16">
        <f>'Daily Closing price'!C13/'Daily Closing price'!C12-1</f>
        <v>-4.2317973811789256E-2</v>
      </c>
      <c r="D12" s="16">
        <f>'Daily Closing price'!D13/'Daily Closing price'!D12-1</f>
        <v>0.11649878972436944</v>
      </c>
      <c r="E12" s="16">
        <f>'Daily Closing price'!E13/'Daily Closing price'!E12-1</f>
        <v>3.2847737778400443E-2</v>
      </c>
      <c r="F12" s="16">
        <f>'Daily Closing price'!F13/'Daily Closing price'!F12-1</f>
        <v>-3.1561461794019974E-2</v>
      </c>
      <c r="G12" s="16">
        <f>'Daily Closing price'!G13/'Daily Closing price'!G12-1</f>
        <v>0.23209887600197043</v>
      </c>
      <c r="H12" s="16">
        <f>'Daily Closing price'!H13/'Daily Closing price'!H12-1</f>
        <v>0.15765834117325728</v>
      </c>
      <c r="I12" s="16">
        <f>'Daily Closing price'!I13/'Daily Closing price'!I12-1</f>
        <v>1.0828370330265402E-2</v>
      </c>
      <c r="J12" s="16">
        <f>'Daily Closing price'!J13/'Daily Closing price'!J12-1</f>
        <v>0.10920185159208873</v>
      </c>
      <c r="K12" s="16">
        <f>'Daily Closing price'!K13/'Daily Closing price'!K12-1</f>
        <v>5.2951516039255964E-2</v>
      </c>
      <c r="L12" s="16">
        <f>'Daily Closing price'!L13/'Daily Closing price'!L12-1</f>
        <v>-1.3203613620569765E-2</v>
      </c>
      <c r="M12" s="16">
        <f>'Daily Closing price'!M13/'Daily Closing price'!M12-1</f>
        <v>0.1632334501906394</v>
      </c>
      <c r="N12" s="16">
        <f>'Daily Closing price'!N13/'Daily Closing price'!N12-1</f>
        <v>8.0235083684681241E-2</v>
      </c>
      <c r="O12" s="16">
        <f>'Daily Closing price'!O13/'Daily Closing price'!O12-1</f>
        <v>9.0734824281150095E-2</v>
      </c>
      <c r="P12" s="16">
        <f>'Daily Closing price'!P13/'Daily Closing price'!P12-1</f>
        <v>8.1864426830710935E-2</v>
      </c>
      <c r="Q12" s="16">
        <f>'Daily Closing price'!Q13/'Daily Closing price'!Q12-1</f>
        <v>1.0536020018439007E-3</v>
      </c>
      <c r="R12" s="16">
        <f>'Daily Closing price'!R13/'Daily Closing price'!R12-1</f>
        <v>-2.7456561703137039E-2</v>
      </c>
      <c r="S12" s="16">
        <f>'Daily Closing price'!S13/'Daily Closing price'!S12-1</f>
        <v>2.7571733070995252E-2</v>
      </c>
      <c r="T12" s="16">
        <f>'Daily Closing price'!T13/'Daily Closing price'!T12-1</f>
        <v>1.373113517205482E-3</v>
      </c>
      <c r="U12" s="16">
        <f>'Daily Closing price'!U13/'Daily Closing price'!U12-1</f>
        <v>2.5179418562218725E-2</v>
      </c>
      <c r="V12" s="16">
        <f>'Daily Closing price'!V13/'Daily Closing price'!V12-1</f>
        <v>-7.3060696668792668E-2</v>
      </c>
      <c r="W12" s="16">
        <f>'Daily Closing price'!W13/'Daily Closing price'!W12-1</f>
        <v>-3.3515851149164666E-2</v>
      </c>
      <c r="X12" s="16">
        <f>'Daily Closing price'!X13/'Daily Closing price'!X12-1</f>
        <v>-6.0461603813659281E-2</v>
      </c>
      <c r="Y12" s="16">
        <f>'Daily Closing price'!Y13/'Daily Closing price'!Y12-1</f>
        <v>-0.12176529588766294</v>
      </c>
      <c r="Z12" s="16">
        <f>'Daily Closing price'!Z13/'Daily Closing price'!Z12-1</f>
        <v>-0.11714786458813753</v>
      </c>
      <c r="AA12" s="16">
        <f>'Daily Closing price'!AA13/'Daily Closing price'!AA12-1</f>
        <v>-2.6135625406026652E-2</v>
      </c>
      <c r="AB12" s="16">
        <f>'Daily Closing price'!AB13/'Daily Closing price'!AB12-1</f>
        <v>0.12058909303003795</v>
      </c>
      <c r="AC12" s="16">
        <f>'Daily Closing price'!AC13/'Daily Closing price'!AC12-1</f>
        <v>-5.4453049370764783E-2</v>
      </c>
      <c r="AD12" s="16">
        <f>'Daily Closing price'!AD13/'Daily Closing price'!AD12-1</f>
        <v>3.0487804878048808E-2</v>
      </c>
      <c r="AE12" s="16">
        <f>'Daily Closing price'!AE13/'Daily Closing price'!AE12-1</f>
        <v>-3.2625165221316088E-2</v>
      </c>
      <c r="AF12" s="16">
        <f>'Daily Closing price'!AF13/'Daily Closing price'!AF12-1</f>
        <v>0.17097575057736725</v>
      </c>
      <c r="AG12" s="16">
        <f>'Daily Closing price'!AG13/'Daily Closing price'!AG12-1</f>
        <v>0.11743416610398394</v>
      </c>
      <c r="AH12" s="16">
        <f>'Daily Closing price'!AH13/'Daily Closing price'!AH12-1</f>
        <v>7.5663466967814896E-2</v>
      </c>
      <c r="AI12" s="16">
        <f>'Daily Closing price'!AI13/'Daily Closing price'!AI12-1</f>
        <v>0.20726773587631842</v>
      </c>
      <c r="AJ12" s="16">
        <f>'Daily Closing price'!AJ13/'Daily Closing price'!AJ12-1</f>
        <v>0.20482656297244284</v>
      </c>
      <c r="AK12" s="16">
        <f>'Daily Closing price'!AK13/'Daily Closing price'!AK12-1</f>
        <v>0.16674878430196438</v>
      </c>
      <c r="AL12" s="16">
        <f>'Daily Closing price'!AL13/'Daily Closing price'!AL12-1</f>
        <v>9.9156910649475183E-2</v>
      </c>
      <c r="AM12" s="16">
        <f>'Daily Closing price'!AM13/'Daily Closing price'!AM12-1</f>
        <v>0.10734685838093361</v>
      </c>
      <c r="AN12" s="16">
        <f>'Daily Closing price'!AN13/'Daily Closing price'!AN12-1</f>
        <v>3.6354148547573351E-2</v>
      </c>
      <c r="AO12" s="16">
        <f>'Daily Closing price'!AO13/'Daily Closing price'!AO12-1</f>
        <v>2.6033591731266181E-2</v>
      </c>
      <c r="AP12" s="16">
        <f>'Daily Closing price'!AP13/'Daily Closing price'!AP12-1</f>
        <v>5.446871846105239E-2</v>
      </c>
      <c r="AQ12" s="16">
        <f>'Daily Closing price'!AQ13/'Daily Closing price'!AQ12-1</f>
        <v>2.9229599043790078E-2</v>
      </c>
      <c r="AR12" s="16">
        <f>'Daily Closing price'!AR13/'Daily Closing price'!AR12-1</f>
        <v>-3.6363636363636487E-2</v>
      </c>
      <c r="AS12" s="16">
        <f>'Daily Closing price'!AS13/'Daily Closing price'!AS12-1</f>
        <v>-7.7303370786516834E-2</v>
      </c>
      <c r="AT12" s="16">
        <f>'Daily Closing price'!AT13/'Daily Closing price'!AT12-1</f>
        <v>-2.0829624354637755E-2</v>
      </c>
      <c r="AU12" s="16">
        <f>'Daily Closing price'!AU13/'Daily Closing price'!AU12-1</f>
        <v>4.6578287352203596E-2</v>
      </c>
      <c r="AV12" s="16">
        <f>'Daily Closing price'!AV13/'Daily Closing price'!AV12-1</f>
        <v>9.9217439910563865E-3</v>
      </c>
      <c r="AW12" s="16">
        <f>'Daily Closing price'!AW13/'Daily Closing price'!AW12-1</f>
        <v>-2.0786667861302566E-2</v>
      </c>
      <c r="AX12" s="16">
        <f>'Daily Closing price'!AX13/'Daily Closing price'!AX12-1</f>
        <v>4.3711752216810229E-2</v>
      </c>
      <c r="AY12" s="16">
        <f>'Daily Closing price'!AY13/'Daily Closing price'!AY12-1</f>
        <v>0.10827836656043877</v>
      </c>
      <c r="AZ12" s="16">
        <f>'Daily Closing price'!AZ13/'Daily Closing price'!AZ12-1</f>
        <v>2.4691358024691246E-2</v>
      </c>
      <c r="BA12" s="16">
        <f>'Daily Closing price'!BA13/'Daily Closing price'!BA12-1</f>
        <v>8.0710736334889344E-2</v>
      </c>
      <c r="BB12" s="16">
        <f>'Daily Closing price'!BB13/'Daily Closing price'!BB12-1</f>
        <v>8.3659179776302661E-2</v>
      </c>
      <c r="BC12" s="16">
        <f>'Daily Closing price'!BC13/'Daily Closing price'!BC12-1</f>
        <v>5.4943349371410877E-2</v>
      </c>
      <c r="BD12" s="16">
        <f>'Daily Closing price'!BD13/'Daily Closing price'!BD12-1</f>
        <v>7.246986904358832E-2</v>
      </c>
      <c r="BE12" s="16">
        <f>'Daily Closing price'!BE13/'Daily Closing price'!BE12-1</f>
        <v>3.2498198991435245E-2</v>
      </c>
      <c r="BF12" s="16">
        <f>'Daily Closing price'!BF13/'Daily Closing price'!BF12-1</f>
        <v>0.16981132075471694</v>
      </c>
      <c r="BG12" s="16">
        <f>'Daily Closing price'!BG13/'Daily Closing price'!BG12-1</f>
        <v>-0.16768792612410466</v>
      </c>
      <c r="BH12" s="16">
        <f>'Daily Closing price'!BH13/'Daily Closing price'!BH12-1</f>
        <v>-0.15331525757949216</v>
      </c>
      <c r="BI12" s="16">
        <f>'Daily Closing price'!BI13/'Daily Closing price'!BI12-1</f>
        <v>-5.1872993221548369E-2</v>
      </c>
      <c r="BJ12" s="16">
        <f>'Daily Closing price'!BJ13/'Daily Closing price'!BJ12-1</f>
        <v>1.7801047120418856E-2</v>
      </c>
      <c r="BK12" s="16">
        <f>'Daily Closing price'!BK13/'Daily Closing price'!BK12-1</f>
        <v>-6.7480501865038955E-2</v>
      </c>
      <c r="BL12" s="16">
        <f>'Daily Closing price'!BL13/'Daily Closing price'!BL12-1</f>
        <v>1.136878814298159E-2</v>
      </c>
      <c r="BM12" s="16">
        <f>'Daily Closing price'!BM13/'Daily Closing price'!BM12-1</f>
        <v>0.20113713127673938</v>
      </c>
      <c r="BN12" s="16">
        <f>'Daily Closing price'!BN13/'Daily Closing price'!BN12-1</f>
        <v>0.18631021988765983</v>
      </c>
      <c r="BO12" s="16">
        <f>'Daily Closing price'!BO13/'Daily Closing price'!BO12-1</f>
        <v>-6.7480501865038955E-2</v>
      </c>
      <c r="BP12" s="16">
        <f>'Daily Closing price'!BP13/'Daily Closing price'!BP12-1</f>
        <v>0.1100029478235236</v>
      </c>
      <c r="BQ12" s="16">
        <f>'Daily Closing price'!BQ13/'Daily Closing price'!BQ12-1</f>
        <v>4.5553145336225676E-2</v>
      </c>
      <c r="BR12" s="16">
        <f>'Daily Closing price'!BR13/'Daily Closing price'!BR12-1</f>
        <v>7.3643410852713087E-2</v>
      </c>
      <c r="BS12" s="16">
        <f>'Daily Closing price'!BS13/'Daily Closing price'!BS12-1</f>
        <v>-6.3434266002299622E-2</v>
      </c>
      <c r="BT12" s="16">
        <f>'Daily Closing price'!BT13/'Daily Closing price'!BT12-1</f>
        <v>-0.10994062440145569</v>
      </c>
      <c r="BU12" s="16">
        <f>'Daily Closing price'!BU13/'Daily Closing price'!BU12-1</f>
        <v>-0.12803702275356732</v>
      </c>
      <c r="BV12" s="16">
        <f>'Daily Closing price'!BV13/'Daily Closing price'!BV12-1</f>
        <v>3.9242766996071099E-2</v>
      </c>
      <c r="BW12" s="16">
        <f>'Daily Closing price'!BW13/'Daily Closing price'!BW12-1</f>
        <v>-1.9965444423113765E-2</v>
      </c>
      <c r="BX12" s="16">
        <f>'Daily Closing price'!BX13/'Daily Closing price'!BX12-1</f>
        <v>-5.0876201243640451E-2</v>
      </c>
      <c r="BY12" s="16">
        <f>'Daily Closing price'!BY13/'Daily Closing price'!BY12-1</f>
        <v>-1.9035532994923887E-2</v>
      </c>
      <c r="BZ12" s="16">
        <f>'Daily Closing price'!BZ13/'Daily Closing price'!BZ12-1</f>
        <v>2.6892721426483357E-2</v>
      </c>
      <c r="CA12" s="16">
        <f>'Daily Closing price'!CA13/'Daily Closing price'!CA12-1</f>
        <v>0.74838174273858904</v>
      </c>
      <c r="CB12" s="16">
        <f>'Daily Closing price'!CB13/'Daily Closing price'!CB12-1</f>
        <v>-5.1221317542561096E-2</v>
      </c>
      <c r="CC12" s="16">
        <f>'Daily Closing price'!CC13/'Daily Closing price'!CC12-1</f>
        <v>-7.0715266508550756E-2</v>
      </c>
      <c r="CD12" s="16">
        <f>'Daily Closing price'!CD13/'Daily Closing price'!CD12-1</f>
        <v>0.12990815728956884</v>
      </c>
      <c r="CE12" s="16">
        <f>'Daily Closing price'!CE13/'Daily Closing price'!CE12-1</f>
        <v>8.9188165936502806E-2</v>
      </c>
      <c r="CF12" s="16">
        <f>'Daily Closing price'!CF13/'Daily Closing price'!CF12-1</f>
        <v>-4.500632111251579E-2</v>
      </c>
      <c r="CG12" s="16">
        <f>'Daily Closing price'!CG13/'Daily Closing price'!CG12-1</f>
        <v>-8.6512524084778386E-2</v>
      </c>
      <c r="CH12" s="16">
        <f>'Daily Closing price'!CH13/'Daily Closing price'!CH12-1</f>
        <v>0.19543804262036302</v>
      </c>
      <c r="CI12" s="16">
        <f>'Daily Closing price'!CI13/'Daily Closing price'!CI12-1</f>
        <v>5.8313926408942729E-2</v>
      </c>
      <c r="CJ12" s="16">
        <f>'Daily Closing price'!CJ13/'Daily Closing price'!CJ12-1</f>
        <v>0.15212833390218927</v>
      </c>
      <c r="CK12" s="16">
        <f>'Daily Closing price'!CK13/'Daily Closing price'!CK12-1</f>
        <v>0.18117102687310926</v>
      </c>
      <c r="CL12" s="16">
        <f>'Daily Closing price'!CL13/'Daily Closing price'!CL12-1</f>
        <v>-0.26118500604594919</v>
      </c>
      <c r="CM12" s="16">
        <f>'Daily Closing price'!CM13/'Daily Closing price'!CM12-1</f>
        <v>-3.1510240828269143E-2</v>
      </c>
      <c r="CN12" s="16">
        <f>'Daily Closing price'!CN13/'Daily Closing price'!CN12-1</f>
        <v>8.4116302691716882E-4</v>
      </c>
      <c r="CO12" s="16">
        <f>'Daily Closing price'!CO13/'Daily Closing price'!CO12-1</f>
        <v>-6.0686435732852262E-2</v>
      </c>
      <c r="CP12" s="16">
        <f>'Daily Closing price'!CP13/'Daily Closing price'!CP12-1</f>
        <v>-2.421307506053183E-3</v>
      </c>
      <c r="CQ12" s="16">
        <f>'Daily Closing price'!CQ13/'Daily Closing price'!CQ12-1</f>
        <v>9.4425715635318763E-2</v>
      </c>
    </row>
    <row r="13" spans="1:95" x14ac:dyDescent="0.25">
      <c r="A13" s="15">
        <v>44440</v>
      </c>
      <c r="B13" s="16">
        <f>'Daily Closing price'!B14/'Daily Closing price'!B13-1</f>
        <v>-5.9099057422078327E-2</v>
      </c>
      <c r="C13" s="16">
        <f>'Daily Closing price'!C14/'Daily Closing price'!C13-1</f>
        <v>5.2041443913530827E-4</v>
      </c>
      <c r="D13" s="16">
        <f>'Daily Closing price'!D14/'Daily Closing price'!D13-1</f>
        <v>0.19316036086439592</v>
      </c>
      <c r="E13" s="16">
        <f>'Daily Closing price'!E14/'Daily Closing price'!E13-1</f>
        <v>6.5267512036346398E-2</v>
      </c>
      <c r="F13" s="16">
        <f>'Daily Closing price'!F14/'Daily Closing price'!F13-1</f>
        <v>8.0617495711834408E-3</v>
      </c>
      <c r="G13" s="16">
        <f>'Daily Closing price'!G14/'Daily Closing price'!G13-1</f>
        <v>-1.5519371956095207E-2</v>
      </c>
      <c r="H13" s="16">
        <f>'Daily Closing price'!H14/'Daily Closing price'!H13-1</f>
        <v>6.0163582026949047E-2</v>
      </c>
      <c r="I13" s="16">
        <f>'Daily Closing price'!I14/'Daily Closing price'!I13-1</f>
        <v>8.5431173004820726E-2</v>
      </c>
      <c r="J13" s="16">
        <f>'Daily Closing price'!J14/'Daily Closing price'!J13-1</f>
        <v>8.852355358836439E-3</v>
      </c>
      <c r="K13" s="16">
        <f>'Daily Closing price'!K14/'Daily Closing price'!K13-1</f>
        <v>-2.5109549975655621E-2</v>
      </c>
      <c r="L13" s="16">
        <f>'Daily Closing price'!L14/'Daily Closing price'!L13-1</f>
        <v>6.3497652582159558E-2</v>
      </c>
      <c r="M13" s="16">
        <f>'Daily Closing price'!M14/'Daily Closing price'!M13-1</f>
        <v>-6.3949139865370208E-2</v>
      </c>
      <c r="N13" s="16">
        <f>'Daily Closing price'!N14/'Daily Closing price'!N13-1</f>
        <v>8.2712398974965629E-2</v>
      </c>
      <c r="O13" s="16">
        <f>'Daily Closing price'!O14/'Daily Closing price'!O13-1</f>
        <v>0.44288224956063282</v>
      </c>
      <c r="P13" s="16">
        <f>'Daily Closing price'!P14/'Daily Closing price'!P13-1</f>
        <v>1.3637428727641954E-2</v>
      </c>
      <c r="Q13" s="16">
        <f>'Daily Closing price'!Q14/'Daily Closing price'!Q13-1</f>
        <v>4.4489760119282407E-2</v>
      </c>
      <c r="R13" s="16">
        <f>'Daily Closing price'!R14/'Daily Closing price'!R13-1</f>
        <v>-1.3231707317073238E-2</v>
      </c>
      <c r="S13" s="16">
        <f>'Daily Closing price'!S14/'Daily Closing price'!S13-1</f>
        <v>-5.5987081868023036E-2</v>
      </c>
      <c r="T13" s="16">
        <f>'Daily Closing price'!T14/'Daily Closing price'!T13-1</f>
        <v>2.2257759557530621E-2</v>
      </c>
      <c r="U13" s="16">
        <f>'Daily Closing price'!U14/'Daily Closing price'!U13-1</f>
        <v>-4.9003322259136173E-2</v>
      </c>
      <c r="V13" s="16">
        <f>'Daily Closing price'!V14/'Daily Closing price'!V13-1</f>
        <v>0.15361491796759119</v>
      </c>
      <c r="W13" s="16">
        <f>'Daily Closing price'!W14/'Daily Closing price'!W13-1</f>
        <v>0.10896603156274054</v>
      </c>
      <c r="X13" s="16">
        <f>'Daily Closing price'!X14/'Daily Closing price'!X13-1</f>
        <v>0.22485682708731036</v>
      </c>
      <c r="Y13" s="16">
        <f>'Daily Closing price'!Y14/'Daily Closing price'!Y13-1</f>
        <v>6.0073092736409262E-2</v>
      </c>
      <c r="Z13" s="16">
        <f>'Daily Closing price'!Z14/'Daily Closing price'!Z13-1</f>
        <v>0.13008045136349367</v>
      </c>
      <c r="AA13" s="16">
        <f>'Daily Closing price'!AA14/'Daily Closing price'!AA13-1</f>
        <v>5.1672824302134712E-2</v>
      </c>
      <c r="AB13" s="16">
        <f>'Daily Closing price'!AB14/'Daily Closing price'!AB13-1</f>
        <v>0.12418998048145724</v>
      </c>
      <c r="AC13" s="16">
        <f>'Daily Closing price'!AC14/'Daily Closing price'!AC13-1</f>
        <v>8.5316952478464714E-4</v>
      </c>
      <c r="AD13" s="16">
        <f>'Daily Closing price'!AD14/'Daily Closing price'!AD13-1</f>
        <v>0.11692307692307691</v>
      </c>
      <c r="AE13" s="16">
        <f>'Daily Closing price'!AE14/'Daily Closing price'!AE13-1</f>
        <v>0.11214050054987168</v>
      </c>
      <c r="AF13" s="16">
        <f>'Daily Closing price'!AF14/'Daily Closing price'!AF13-1</f>
        <v>0.11291682485836718</v>
      </c>
      <c r="AG13" s="16">
        <f>'Daily Closing price'!AG14/'Daily Closing price'!AG13-1</f>
        <v>0.15652720373190232</v>
      </c>
      <c r="AH13" s="16">
        <f>'Daily Closing price'!AH14/'Daily Closing price'!AH13-1</f>
        <v>0.21377952755905505</v>
      </c>
      <c r="AI13" s="16">
        <f>'Daily Closing price'!AI14/'Daily Closing price'!AI13-1</f>
        <v>2.0046675842259498E-2</v>
      </c>
      <c r="AJ13" s="16">
        <f>'Daily Closing price'!AJ14/'Daily Closing price'!AJ13-1</f>
        <v>3.8186784326084577E-2</v>
      </c>
      <c r="AK13" s="16">
        <f>'Daily Closing price'!AK14/'Daily Closing price'!AK13-1</f>
        <v>-8.372349215092334E-3</v>
      </c>
      <c r="AL13" s="16">
        <f>'Daily Closing price'!AL14/'Daily Closing price'!AL13-1</f>
        <v>-3.7773472230062666E-4</v>
      </c>
      <c r="AM13" s="16">
        <f>'Daily Closing price'!AM14/'Daily Closing price'!AM13-1</f>
        <v>6.8718131151428885E-2</v>
      </c>
      <c r="AN13" s="16">
        <f>'Daily Closing price'!AN14/'Daily Closing price'!AN13-1</f>
        <v>-4.1708627056058933E-2</v>
      </c>
      <c r="AO13" s="16">
        <f>'Daily Closing price'!AO14/'Daily Closing price'!AO13-1</f>
        <v>3.0283951394572961E-2</v>
      </c>
      <c r="AP13" s="16">
        <f>'Daily Closing price'!AP14/'Daily Closing price'!AP13-1</f>
        <v>-7.2121891797826687E-2</v>
      </c>
      <c r="AQ13" s="16">
        <f>'Daily Closing price'!AQ14/'Daily Closing price'!AQ13-1</f>
        <v>3.8956925675675658E-2</v>
      </c>
      <c r="AR13" s="16">
        <f>'Daily Closing price'!AR14/'Daily Closing price'!AR13-1</f>
        <v>0.29085083659665378</v>
      </c>
      <c r="AS13" s="16">
        <f>'Daily Closing price'!AS14/'Daily Closing price'!AS13-1</f>
        <v>0.25572333170969319</v>
      </c>
      <c r="AT13" s="16">
        <f>'Daily Closing price'!AT14/'Daily Closing price'!AT13-1</f>
        <v>3.0545454545454431E-2</v>
      </c>
      <c r="AU13" s="16">
        <f>'Daily Closing price'!AU14/'Daily Closing price'!AU13-1</f>
        <v>8.8325915782266229E-2</v>
      </c>
      <c r="AV13" s="16">
        <f>'Daily Closing price'!AV14/'Daily Closing price'!AV13-1</f>
        <v>-0.11816798118167993</v>
      </c>
      <c r="AW13" s="16">
        <f>'Daily Closing price'!AW14/'Daily Closing price'!AW13-1</f>
        <v>-2.4887912892304964E-2</v>
      </c>
      <c r="AX13" s="16">
        <f>'Daily Closing price'!AX14/'Daily Closing price'!AX13-1</f>
        <v>1.8996051214550613E-2</v>
      </c>
      <c r="AY13" s="16">
        <f>'Daily Closing price'!AY14/'Daily Closing price'!AY13-1</f>
        <v>-1.3441219740537691E-2</v>
      </c>
      <c r="AZ13" s="16">
        <f>'Daily Closing price'!AZ14/'Daily Closing price'!AZ13-1</f>
        <v>0.32013769363166955</v>
      </c>
      <c r="BA13" s="16">
        <f>'Daily Closing price'!BA14/'Daily Closing price'!BA13-1</f>
        <v>6.8273651943708824E-3</v>
      </c>
      <c r="BB13" s="16">
        <f>'Daily Closing price'!BB14/'Daily Closing price'!BB13-1</f>
        <v>1.9342116304438939E-2</v>
      </c>
      <c r="BC13" s="16">
        <f>'Daily Closing price'!BC14/'Daily Closing price'!BC13-1</f>
        <v>3.7075180226570525E-2</v>
      </c>
      <c r="BD13" s="16">
        <f>'Daily Closing price'!BD14/'Daily Closing price'!BD13-1</f>
        <v>0.11025496620929753</v>
      </c>
      <c r="BE13" s="16">
        <f>'Daily Closing price'!BE14/'Daily Closing price'!BE13-1</f>
        <v>6.395844639119308E-2</v>
      </c>
      <c r="BF13" s="16">
        <f>'Daily Closing price'!BF14/'Daily Closing price'!BF13-1</f>
        <v>4.7311827956989294E-2</v>
      </c>
      <c r="BG13" s="16">
        <f>'Daily Closing price'!BG14/'Daily Closing price'!BG13-1</f>
        <v>4.8320199087515503E-2</v>
      </c>
      <c r="BH13" s="16">
        <f>'Daily Closing price'!BH14/'Daily Closing price'!BH13-1</f>
        <v>0.763901018922853</v>
      </c>
      <c r="BI13" s="16">
        <f>'Daily Closing price'!BI14/'Daily Closing price'!BI13-1</f>
        <v>0.20288982540638179</v>
      </c>
      <c r="BJ13" s="16">
        <f>'Daily Closing price'!BJ14/'Daily Closing price'!BJ13-1</f>
        <v>0.270233196159122</v>
      </c>
      <c r="BK13" s="16">
        <f>'Daily Closing price'!BK14/'Daily Closing price'!BK13-1</f>
        <v>-2.749090909090901E-2</v>
      </c>
      <c r="BL13" s="16">
        <f>'Daily Closing price'!BL14/'Daily Closing price'!BL13-1</f>
        <v>-0.1113754698113858</v>
      </c>
      <c r="BM13" s="16">
        <f>'Daily Closing price'!BM14/'Daily Closing price'!BM13-1</f>
        <v>7.5362047148146427E-2</v>
      </c>
      <c r="BN13" s="16">
        <f>'Daily Closing price'!BN14/'Daily Closing price'!BN13-1</f>
        <v>3.9325161801184505E-2</v>
      </c>
      <c r="BO13" s="16">
        <f>'Daily Closing price'!BO14/'Daily Closing price'!BO13-1</f>
        <v>-2.749090909090901E-2</v>
      </c>
      <c r="BP13" s="16">
        <f>'Daily Closing price'!BP14/'Daily Closing price'!BP13-1</f>
        <v>0.11406187757269937</v>
      </c>
      <c r="BQ13" s="16">
        <f>'Daily Closing price'!BQ14/'Daily Closing price'!BQ13-1</f>
        <v>0.19917012448132776</v>
      </c>
      <c r="BR13" s="16">
        <f>'Daily Closing price'!BR14/'Daily Closing price'!BR13-1</f>
        <v>0.13176895306859215</v>
      </c>
      <c r="BS13" s="16">
        <f>'Daily Closing price'!BS14/'Daily Closing price'!BS13-1</f>
        <v>-6.1591978719050422E-2</v>
      </c>
      <c r="BT13" s="16">
        <f>'Daily Closing price'!BT14/'Daily Closing price'!BT13-1</f>
        <v>0.14009038089089731</v>
      </c>
      <c r="BU13" s="16">
        <f>'Daily Closing price'!BU14/'Daily Closing price'!BU13-1</f>
        <v>2.3662096417514267E-2</v>
      </c>
      <c r="BV13" s="16">
        <f>'Daily Closing price'!BV14/'Daily Closing price'!BV13-1</f>
        <v>7.0343468597484193E-2</v>
      </c>
      <c r="BW13" s="16">
        <f>'Daily Closing price'!BW14/'Daily Closing price'!BW13-1</f>
        <v>5.8031341821743299E-2</v>
      </c>
      <c r="BX13" s="16">
        <f>'Daily Closing price'!BX14/'Daily Closing price'!BX13-1</f>
        <v>0.24270399047051816</v>
      </c>
      <c r="BY13" s="16">
        <f>'Daily Closing price'!BY14/'Daily Closing price'!BY13-1</f>
        <v>0.22337214316515741</v>
      </c>
      <c r="BZ13" s="16">
        <f>'Daily Closing price'!BZ14/'Daily Closing price'!BZ13-1</f>
        <v>8.1127241673783157E-2</v>
      </c>
      <c r="CA13" s="16">
        <f>'Daily Closing price'!CA14/'Daily Closing price'!CA13-1</f>
        <v>-1.7562179608885509E-2</v>
      </c>
      <c r="CB13" s="16">
        <f>'Daily Closing price'!CB14/'Daily Closing price'!CB13-1</f>
        <v>0.30207520674052124</v>
      </c>
      <c r="CC13" s="16">
        <f>'Daily Closing price'!CC14/'Daily Closing price'!CC13-1</f>
        <v>0.55225334139297466</v>
      </c>
      <c r="CD13" s="16">
        <f>'Daily Closing price'!CD14/'Daily Closing price'!CD13-1</f>
        <v>7.2952746947134273E-2</v>
      </c>
      <c r="CE13" s="16">
        <f>'Daily Closing price'!CE14/'Daily Closing price'!CE13-1</f>
        <v>1.7826993743172093E-2</v>
      </c>
      <c r="CF13" s="16">
        <f>'Daily Closing price'!CF14/'Daily Closing price'!CF13-1</f>
        <v>2.4622716441620396E-2</v>
      </c>
      <c r="CG13" s="16">
        <f>'Daily Closing price'!CG14/'Daily Closing price'!CG13-1</f>
        <v>5.8848344231174909E-2</v>
      </c>
      <c r="CH13" s="16">
        <f>'Daily Closing price'!CH14/'Daily Closing price'!CH13-1</f>
        <v>-3.1823163565779522E-3</v>
      </c>
      <c r="CI13" s="16">
        <f>'Daily Closing price'!CI14/'Daily Closing price'!CI13-1</f>
        <v>-1.6870580641375477E-2</v>
      </c>
      <c r="CJ13" s="16">
        <f>'Daily Closing price'!CJ14/'Daily Closing price'!CJ13-1</f>
        <v>8.2568030809598403E-2</v>
      </c>
      <c r="CK13" s="16">
        <f>'Daily Closing price'!CK14/'Daily Closing price'!CK13-1</f>
        <v>3.6838933252975714E-2</v>
      </c>
      <c r="CL13" s="16">
        <f>'Daily Closing price'!CL14/'Daily Closing price'!CL13-1</f>
        <v>0.94762684124386243</v>
      </c>
      <c r="CM13" s="16">
        <f>'Daily Closing price'!CM14/'Daily Closing price'!CM13-1</f>
        <v>0.43481292121775494</v>
      </c>
      <c r="CN13" s="16">
        <f>'Daily Closing price'!CN14/'Daily Closing price'!CN13-1</f>
        <v>5.3028020488099514E-3</v>
      </c>
      <c r="CO13" s="16">
        <f>'Daily Closing price'!CO14/'Daily Closing price'!CO13-1</f>
        <v>-0.75978426610944827</v>
      </c>
      <c r="CP13" s="16">
        <f>'Daily Closing price'!CP14/'Daily Closing price'!CP13-1</f>
        <v>0.35922330097087363</v>
      </c>
      <c r="CQ13" s="16">
        <f>'Daily Closing price'!CQ14/'Daily Closing price'!CQ13-1</f>
        <v>2.7348473277999386E-2</v>
      </c>
    </row>
    <row r="14" spans="1:95" x14ac:dyDescent="0.25">
      <c r="A14" s="15">
        <v>44470</v>
      </c>
      <c r="B14" s="16">
        <f>'Daily Closing price'!B15/'Daily Closing price'!B14-1</f>
        <v>-5.408395304529523E-3</v>
      </c>
      <c r="C14" s="16">
        <f>'Daily Closing price'!C15/'Daily Closing price'!C14-1</f>
        <v>-0.12133535086060154</v>
      </c>
      <c r="D14" s="16">
        <f>'Daily Closing price'!D15/'Daily Closing price'!D14-1</f>
        <v>0.11148232811675762</v>
      </c>
      <c r="E14" s="16">
        <f>'Daily Closing price'!E15/'Daily Closing price'!E14-1</f>
        <v>5.5380502243865148E-2</v>
      </c>
      <c r="F14" s="16">
        <f>'Daily Closing price'!F15/'Daily Closing price'!F14-1</f>
        <v>0.26884464863025359</v>
      </c>
      <c r="G14" s="16">
        <f>'Daily Closing price'!G15/'Daily Closing price'!G14-1</f>
        <v>-3.4776830213755661E-2</v>
      </c>
      <c r="H14" s="16">
        <f>'Daily Closing price'!H15/'Daily Closing price'!H14-1</f>
        <v>7.4750871640167027E-2</v>
      </c>
      <c r="I14" s="16">
        <f>'Daily Closing price'!I15/'Daily Closing price'!I14-1</f>
        <v>2.0972119417715263E-2</v>
      </c>
      <c r="J14" s="16">
        <f>'Daily Closing price'!J15/'Daily Closing price'!J14-1</f>
        <v>-8.2419304293325224E-3</v>
      </c>
      <c r="K14" s="16">
        <f>'Daily Closing price'!K15/'Daily Closing price'!K14-1</f>
        <v>0.14483447488584478</v>
      </c>
      <c r="L14" s="16">
        <f>'Daily Closing price'!L15/'Daily Closing price'!L14-1</f>
        <v>0.10892837435161673</v>
      </c>
      <c r="M14" s="16">
        <f>'Daily Closing price'!M15/'Daily Closing price'!M14-1</f>
        <v>2.6720876125120308E-2</v>
      </c>
      <c r="N14" s="16">
        <f>'Daily Closing price'!N15/'Daily Closing price'!N14-1</f>
        <v>-8.0107781378582099E-2</v>
      </c>
      <c r="O14" s="16">
        <f>'Daily Closing price'!O15/'Daily Closing price'!O14-1</f>
        <v>0.18107998375964263</v>
      </c>
      <c r="P14" s="16">
        <f>'Daily Closing price'!P15/'Daily Closing price'!P14-1</f>
        <v>-4.4476636666255787E-2</v>
      </c>
      <c r="Q14" s="16">
        <f>'Daily Closing price'!Q15/'Daily Closing price'!Q14-1</f>
        <v>-2.8592421538784496E-2</v>
      </c>
      <c r="R14" s="16">
        <f>'Daily Closing price'!R15/'Daily Closing price'!R14-1</f>
        <v>-8.4100599394426157E-2</v>
      </c>
      <c r="S14" s="16">
        <f>'Daily Closing price'!S15/'Daily Closing price'!S14-1</f>
        <v>3.2101252814268344E-2</v>
      </c>
      <c r="T14" s="16">
        <f>'Daily Closing price'!T15/'Daily Closing price'!T14-1</f>
        <v>-9.2012079286305504E-3</v>
      </c>
      <c r="U14" s="16">
        <f>'Daily Closing price'!U15/'Daily Closing price'!U14-1</f>
        <v>9.7317529631939514E-3</v>
      </c>
      <c r="V14" s="16">
        <f>'Daily Closing price'!V15/'Daily Closing price'!V14-1</f>
        <v>-8.1228973732076382E-2</v>
      </c>
      <c r="W14" s="16">
        <f>'Daily Closing price'!W15/'Daily Closing price'!W14-1</f>
        <v>8.4353815282824485E-2</v>
      </c>
      <c r="X14" s="16">
        <f>'Daily Closing price'!X15/'Daily Closing price'!X14-1</f>
        <v>-1.1976047904191489E-2</v>
      </c>
      <c r="Y14" s="16">
        <f>'Daily Closing price'!Y15/'Daily Closing price'!Y14-1</f>
        <v>2.7795733678086521E-2</v>
      </c>
      <c r="Z14" s="16">
        <f>'Daily Closing price'!Z15/'Daily Closing price'!Z14-1</f>
        <v>4.4101331360946849E-2</v>
      </c>
      <c r="AA14" s="16">
        <f>'Daily Closing price'!AA15/'Daily Closing price'!AA14-1</f>
        <v>-7.7433520370822184E-2</v>
      </c>
      <c r="AB14" s="16">
        <f>'Daily Closing price'!AB15/'Daily Closing price'!AB14-1</f>
        <v>0.10440539852304553</v>
      </c>
      <c r="AC14" s="16">
        <f>'Daily Closing price'!AC15/'Daily Closing price'!AC14-1</f>
        <v>8.7290086096666997E-2</v>
      </c>
      <c r="AD14" s="16">
        <f>'Daily Closing price'!AD15/'Daily Closing price'!AD14-1</f>
        <v>-5.3613053613053574E-2</v>
      </c>
      <c r="AE14" s="16">
        <f>'Daily Closing price'!AE15/'Daily Closing price'!AE14-1</f>
        <v>3.1103919453434159E-2</v>
      </c>
      <c r="AF14" s="16">
        <f>'Daily Closing price'!AF15/'Daily Closing price'!AF14-1</f>
        <v>-0.81236874983386054</v>
      </c>
      <c r="AG14" s="16">
        <f>'Daily Closing price'!AG15/'Daily Closing price'!AG14-1</f>
        <v>-5.4504796338481376E-2</v>
      </c>
      <c r="AH14" s="16">
        <f>'Daily Closing price'!AH15/'Daily Closing price'!AH14-1</f>
        <v>-1.1730997945723853E-2</v>
      </c>
      <c r="AI14" s="16">
        <f>'Daily Closing price'!AI15/'Daily Closing price'!AI14-1</f>
        <v>-3.4983769408267751E-2</v>
      </c>
      <c r="AJ14" s="16">
        <f>'Daily Closing price'!AJ15/'Daily Closing price'!AJ14-1</f>
        <v>2.383562413919238E-3</v>
      </c>
      <c r="AK14" s="16">
        <f>'Daily Closing price'!AK15/'Daily Closing price'!AK14-1</f>
        <v>-0.11349960191819886</v>
      </c>
      <c r="AL14" s="16">
        <f>'Daily Closing price'!AL15/'Daily Closing price'!AL14-1</f>
        <v>-2.3071089803735068E-2</v>
      </c>
      <c r="AM14" s="16">
        <f>'Daily Closing price'!AM15/'Daily Closing price'!AM14-1</f>
        <v>-5.5922330097087358E-2</v>
      </c>
      <c r="AN14" s="16">
        <f>'Daily Closing price'!AN15/'Daily Closing price'!AN14-1</f>
        <v>0.1643751642000173</v>
      </c>
      <c r="AO14" s="16">
        <f>'Daily Closing price'!AO15/'Daily Closing price'!AO14-1</f>
        <v>-2.9088242483500504E-2</v>
      </c>
      <c r="AP14" s="16">
        <f>'Daily Closing price'!AP15/'Daily Closing price'!AP14-1</f>
        <v>7.3924731182795744E-2</v>
      </c>
      <c r="AQ14" s="16">
        <f>'Daily Closing price'!AQ15/'Daily Closing price'!AQ14-1</f>
        <v>-7.8853775022863504E-2</v>
      </c>
      <c r="AR14" s="16">
        <f>'Daily Closing price'!AR15/'Daily Closing price'!AR14-1</f>
        <v>8.4390512961941333E-2</v>
      </c>
      <c r="AS14" s="16">
        <f>'Daily Closing price'!AS15/'Daily Closing price'!AS14-1</f>
        <v>7.4476338246702856E-2</v>
      </c>
      <c r="AT14" s="16">
        <f>'Daily Closing price'!AT15/'Daily Closing price'!AT14-1</f>
        <v>2.4700070571630262E-2</v>
      </c>
      <c r="AU14" s="16">
        <f>'Daily Closing price'!AU15/'Daily Closing price'!AU14-1</f>
        <v>-6.2912865681031827E-2</v>
      </c>
      <c r="AV14" s="16">
        <f>'Daily Closing price'!AV15/'Daily Closing price'!AV14-1</f>
        <v>-2.3536795857523884E-2</v>
      </c>
      <c r="AW14" s="16">
        <f>'Daily Closing price'!AW15/'Daily Closing price'!AW14-1</f>
        <v>-0.111851365299803</v>
      </c>
      <c r="AX14" s="16">
        <f>'Daily Closing price'!AX15/'Daily Closing price'!AX14-1</f>
        <v>3.7371928485453232E-2</v>
      </c>
      <c r="AY14" s="16">
        <f>'Daily Closing price'!AY15/'Daily Closing price'!AY14-1</f>
        <v>-6.0326713210872351E-2</v>
      </c>
      <c r="AZ14" s="16">
        <f>'Daily Closing price'!AZ15/'Daily Closing price'!AZ14-1</f>
        <v>5.867014341590604E-2</v>
      </c>
      <c r="BA14" s="16">
        <f>'Daily Closing price'!BA15/'Daily Closing price'!BA14-1</f>
        <v>-5.8400221422640564E-2</v>
      </c>
      <c r="BB14" s="16">
        <f>'Daily Closing price'!BB15/'Daily Closing price'!BB14-1</f>
        <v>-5.6842971804898057E-2</v>
      </c>
      <c r="BC14" s="16">
        <f>'Daily Closing price'!BC15/'Daily Closing price'!BC14-1</f>
        <v>-7.12867073343737E-2</v>
      </c>
      <c r="BD14" s="16">
        <f>'Daily Closing price'!BD15/'Daily Closing price'!BD14-1</f>
        <v>1.9851974821885721E-2</v>
      </c>
      <c r="BE14" s="16">
        <f>'Daily Closing price'!BE15/'Daily Closing price'!BE14-1</f>
        <v>0.18092392888370723</v>
      </c>
      <c r="BF14" s="16">
        <f>'Daily Closing price'!BF15/'Daily Closing price'!BF14-1</f>
        <v>-3.2340862422998051E-2</v>
      </c>
      <c r="BG14" s="16">
        <f>'Daily Closing price'!BG15/'Daily Closing price'!BG14-1</f>
        <v>0.10949554896142444</v>
      </c>
      <c r="BH14" s="16">
        <f>'Daily Closing price'!BH15/'Daily Closing price'!BH14-1</f>
        <v>-6.6017494636078089E-3</v>
      </c>
      <c r="BI14" s="16">
        <f>'Daily Closing price'!BI15/'Daily Closing price'!BI14-1</f>
        <v>4.9768518518518379E-2</v>
      </c>
      <c r="BJ14" s="16">
        <f>'Daily Closing price'!BJ15/'Daily Closing price'!BJ14-1</f>
        <v>-0.11204103671706267</v>
      </c>
      <c r="BK14" s="16">
        <f>'Daily Closing price'!BK15/'Daily Closing price'!BK14-1</f>
        <v>4.4869877355657728E-4</v>
      </c>
      <c r="BL14" s="16">
        <f>'Daily Closing price'!BL15/'Daily Closing price'!BL14-1</f>
        <v>2.1807457995421275E-2</v>
      </c>
      <c r="BM14" s="16">
        <f>'Daily Closing price'!BM15/'Daily Closing price'!BM14-1</f>
        <v>-7.8448463717595285E-4</v>
      </c>
      <c r="BN14" s="16">
        <f>'Daily Closing price'!BN15/'Daily Closing price'!BN14-1</f>
        <v>-5.4201974655990082E-2</v>
      </c>
      <c r="BO14" s="16">
        <f>'Daily Closing price'!BO15/'Daily Closing price'!BO14-1</f>
        <v>4.4869877355657728E-4</v>
      </c>
      <c r="BP14" s="16">
        <f>'Daily Closing price'!BP15/'Daily Closing price'!BP14-1</f>
        <v>8.1843464441795355E-3</v>
      </c>
      <c r="BQ14" s="16">
        <f>'Daily Closing price'!BQ15/'Daily Closing price'!BQ14-1</f>
        <v>3.0795847750864969E-2</v>
      </c>
      <c r="BR14" s="16">
        <f>'Daily Closing price'!BR15/'Daily Closing price'!BR14-1</f>
        <v>2.1132376395534225E-2</v>
      </c>
      <c r="BS14" s="16">
        <f>'Daily Closing price'!BS15/'Daily Closing price'!BS14-1</f>
        <v>-1.6354121238552066E-2</v>
      </c>
      <c r="BT14" s="16">
        <f>'Daily Closing price'!BT15/'Daily Closing price'!BT14-1</f>
        <v>-5.6436391090977645E-2</v>
      </c>
      <c r="BU14" s="16">
        <f>'Daily Closing price'!BU15/'Daily Closing price'!BU14-1</f>
        <v>-5.4007344998919793E-3</v>
      </c>
      <c r="BV14" s="16">
        <f>'Daily Closing price'!BV15/'Daily Closing price'!BV14-1</f>
        <v>1.6269560935926464E-3</v>
      </c>
      <c r="BW14" s="16">
        <f>'Daily Closing price'!BW15/'Daily Closing price'!BW14-1</f>
        <v>1.1918537375607441E-2</v>
      </c>
      <c r="BX14" s="16">
        <f>'Daily Closing price'!BX15/'Daily Closing price'!BX14-1</f>
        <v>5.5835130601485705E-2</v>
      </c>
      <c r="BY14" s="16">
        <f>'Daily Closing price'!BY15/'Daily Closing price'!BY14-1</f>
        <v>-6.450475854776172E-2</v>
      </c>
      <c r="BZ14" s="16">
        <f>'Daily Closing price'!BZ15/'Daily Closing price'!BZ14-1</f>
        <v>-2.553975776724593E-2</v>
      </c>
      <c r="CA14" s="16">
        <f>'Daily Closing price'!CA15/'Daily Closing price'!CA14-1</f>
        <v>0.15106129416690828</v>
      </c>
      <c r="CB14" s="16">
        <f>'Daily Closing price'!CB15/'Daily Closing price'!CB14-1</f>
        <v>-4.4697423606950171E-2</v>
      </c>
      <c r="CC14" s="16">
        <f>'Daily Closing price'!CC15/'Daily Closing price'!CC14-1</f>
        <v>-2.6999545680721715E-2</v>
      </c>
      <c r="CD14" s="16">
        <f>'Daily Closing price'!CD15/'Daily Closing price'!CD14-1</f>
        <v>9.1473544069653689E-2</v>
      </c>
      <c r="CE14" s="16">
        <f>'Daily Closing price'!CE15/'Daily Closing price'!CE14-1</f>
        <v>-2.1808069473581382E-2</v>
      </c>
      <c r="CF14" s="16">
        <f>'Daily Closing price'!CF15/'Daily Closing price'!CF14-1</f>
        <v>0.13307493540051674</v>
      </c>
      <c r="CG14" s="16">
        <f>'Daily Closing price'!CG15/'Daily Closing price'!CG14-1</f>
        <v>2.490039840637448E-2</v>
      </c>
      <c r="CH14" s="16">
        <f>'Daily Closing price'!CH15/'Daily Closing price'!CH14-1</f>
        <v>-9.953636243211017E-2</v>
      </c>
      <c r="CI14" s="16">
        <f>'Daily Closing price'!CI15/'Daily Closing price'!CI14-1</f>
        <v>-4.0587322430465367E-3</v>
      </c>
      <c r="CJ14" s="16">
        <f>'Daily Closing price'!CJ15/'Daily Closing price'!CJ14-1</f>
        <v>-0.10527756059421434</v>
      </c>
      <c r="CK14" s="16">
        <f>'Daily Closing price'!CK15/'Daily Closing price'!CK14-1</f>
        <v>-2.7610259391120939E-3</v>
      </c>
      <c r="CL14" s="16">
        <f>'Daily Closing price'!CL15/'Daily Closing price'!CL14-1</f>
        <v>-0.19747899159663862</v>
      </c>
      <c r="CM14" s="16">
        <f>'Daily Closing price'!CM15/'Daily Closing price'!CM14-1</f>
        <v>-0.11969549724651762</v>
      </c>
      <c r="CN14" s="16">
        <f>'Daily Closing price'!CN15/'Daily Closing price'!CN14-1</f>
        <v>0.18775021531530678</v>
      </c>
      <c r="CO14" s="16">
        <f>'Daily Closing price'!CO15/'Daily Closing price'!CO14-1</f>
        <v>5.5953920300928495E-2</v>
      </c>
      <c r="CP14" s="16">
        <f>'Daily Closing price'!CP15/'Daily Closing price'!CP14-1</f>
        <v>0.35535714285714293</v>
      </c>
      <c r="CQ14" s="16">
        <f>'Daily Closing price'!CQ15/'Daily Closing price'!CQ14-1</f>
        <v>3.0539678072520893E-3</v>
      </c>
    </row>
    <row r="15" spans="1:95" x14ac:dyDescent="0.25">
      <c r="A15" s="15">
        <v>44501</v>
      </c>
      <c r="B15" s="16">
        <f>'Daily Closing price'!B16/'Daily Closing price'!B15-1</f>
        <v>-3.7508496570475169E-2</v>
      </c>
      <c r="C15" s="16">
        <f>'Daily Closing price'!C16/'Daily Closing price'!C15-1</f>
        <v>-1.2592831772683333E-2</v>
      </c>
      <c r="D15" s="16">
        <f>'Daily Closing price'!D16/'Daily Closing price'!D15-1</f>
        <v>-6.860728787639081E-2</v>
      </c>
      <c r="E15" s="16">
        <f>'Daily Closing price'!E16/'Daily Closing price'!E15-1</f>
        <v>-9.2704846346391645E-2</v>
      </c>
      <c r="F15" s="16">
        <f>'Daily Closing price'!F16/'Daily Closing price'!F15-1</f>
        <v>2.5926422600688337E-3</v>
      </c>
      <c r="G15" s="16">
        <f>'Daily Closing price'!G16/'Daily Closing price'!G15-1</f>
        <v>-2.4287626697265252E-2</v>
      </c>
      <c r="H15" s="16">
        <f>'Daily Closing price'!H16/'Daily Closing price'!H15-1</f>
        <v>-0.12249217743419838</v>
      </c>
      <c r="I15" s="16">
        <f>'Daily Closing price'!I16/'Daily Closing price'!I15-1</f>
        <v>-1.6674722087965277E-2</v>
      </c>
      <c r="J15" s="16">
        <f>'Daily Closing price'!J16/'Daily Closing price'!J15-1</f>
        <v>-5.6087464846588886E-2</v>
      </c>
      <c r="K15" s="16">
        <f>'Daily Closing price'!K16/'Daily Closing price'!K15-1</f>
        <v>-0.10968465661223981</v>
      </c>
      <c r="L15" s="16">
        <f>'Daily Closing price'!L16/'Daily Closing price'!L15-1</f>
        <v>-8.3200636942675099E-2</v>
      </c>
      <c r="M15" s="16">
        <f>'Daily Closing price'!M16/'Daily Closing price'!M15-1</f>
        <v>-1.4740889946896263E-2</v>
      </c>
      <c r="N15" s="16">
        <f>'Daily Closing price'!N16/'Daily Closing price'!N15-1</f>
        <v>7.9325495784348554E-2</v>
      </c>
      <c r="O15" s="16">
        <f>'Daily Closing price'!O16/'Daily Closing price'!O15-1</f>
        <v>1.9938123066345792E-2</v>
      </c>
      <c r="P15" s="16">
        <f>'Daily Closing price'!P16/'Daily Closing price'!P15-1</f>
        <v>1.4289861617367228E-2</v>
      </c>
      <c r="Q15" s="16">
        <f>'Daily Closing price'!Q16/'Daily Closing price'!Q15-1</f>
        <v>-4.6982041363214044E-2</v>
      </c>
      <c r="R15" s="16">
        <f>'Daily Closing price'!R16/'Daily Closing price'!R15-1</f>
        <v>1.7676426932937472E-2</v>
      </c>
      <c r="S15" s="16">
        <f>'Daily Closing price'!S16/'Daily Closing price'!S15-1</f>
        <v>-2.5986702040548981E-2</v>
      </c>
      <c r="T15" s="16">
        <f>'Daily Closing price'!T16/'Daily Closing price'!T15-1</f>
        <v>-8.9094677488014473E-2</v>
      </c>
      <c r="U15" s="16">
        <f>'Daily Closing price'!U16/'Daily Closing price'!U15-1</f>
        <v>-7.4879525515877843E-2</v>
      </c>
      <c r="V15" s="16">
        <f>'Daily Closing price'!V16/'Daily Closing price'!V15-1</f>
        <v>-7.5086121050700672E-2</v>
      </c>
      <c r="W15" s="16">
        <f>'Daily Closing price'!W16/'Daily Closing price'!W15-1</f>
        <v>1.9595486736286194E-2</v>
      </c>
      <c r="X15" s="16">
        <f>'Daily Closing price'!X16/'Daily Closing price'!X15-1</f>
        <v>-2.6151930261519851E-3</v>
      </c>
      <c r="Y15" s="16">
        <f>'Daily Closing price'!Y16/'Daily Closing price'!Y15-1</f>
        <v>-0.1283018867924528</v>
      </c>
      <c r="Z15" s="16">
        <f>'Daily Closing price'!Z16/'Daily Closing price'!Z15-1</f>
        <v>-0.13300274506331355</v>
      </c>
      <c r="AA15" s="16">
        <f>'Daily Closing price'!AA16/'Daily Closing price'!AA15-1</f>
        <v>8.1922995557436096E-2</v>
      </c>
      <c r="AB15" s="16">
        <f>'Daily Closing price'!AB16/'Daily Closing price'!AB15-1</f>
        <v>-4.3809084620705097E-3</v>
      </c>
      <c r="AC15" s="16">
        <f>'Daily Closing price'!AC16/'Daily Closing price'!AC15-1</f>
        <v>0.20258722069776569</v>
      </c>
      <c r="AD15" s="16">
        <f>'Daily Closing price'!AD16/'Daily Closing price'!AD15-1</f>
        <v>-8.9565606806986109E-3</v>
      </c>
      <c r="AE15" s="16">
        <f>'Daily Closing price'!AE16/'Daily Closing price'!AE15-1</f>
        <v>-3.3740191804707886E-2</v>
      </c>
      <c r="AF15" s="16">
        <f>'Daily Closing price'!AF16/'Daily Closing price'!AF15-1</f>
        <v>-4.7295223253288055E-2</v>
      </c>
      <c r="AG15" s="16">
        <f>'Daily Closing price'!AG16/'Daily Closing price'!AG15-1</f>
        <v>1.8832474967396706E-2</v>
      </c>
      <c r="AH15" s="16">
        <f>'Daily Closing price'!AH16/'Daily Closing price'!AH15-1</f>
        <v>0.21284393632733445</v>
      </c>
      <c r="AI15" s="16">
        <f>'Daily Closing price'!AI16/'Daily Closing price'!AI15-1</f>
        <v>-5.5482380595351599E-2</v>
      </c>
      <c r="AJ15" s="16">
        <f>'Daily Closing price'!AJ16/'Daily Closing price'!AJ15-1</f>
        <v>-3.3517657549534841E-2</v>
      </c>
      <c r="AK15" s="16">
        <f>'Daily Closing price'!AK16/'Daily Closing price'!AK15-1</f>
        <v>-3.153783495895901E-2</v>
      </c>
      <c r="AL15" s="16">
        <f>'Daily Closing price'!AL16/'Daily Closing price'!AL15-1</f>
        <v>8.2675507841278861E-3</v>
      </c>
      <c r="AM15" s="16">
        <f>'Daily Closing price'!AM16/'Daily Closing price'!AM15-1</f>
        <v>4.9832520420755699E-2</v>
      </c>
      <c r="AN15" s="16">
        <f>'Daily Closing price'!AN16/'Daily Closing price'!AN15-1</f>
        <v>-2.7414259927797668E-2</v>
      </c>
      <c r="AO15" s="16">
        <f>'Daily Closing price'!AO16/'Daily Closing price'!AO15-1</f>
        <v>-5.091893252769375E-2</v>
      </c>
      <c r="AP15" s="16">
        <f>'Daily Closing price'!AP16/'Daily Closing price'!AP15-1</f>
        <v>-5.2944087085601277E-2</v>
      </c>
      <c r="AQ15" s="16">
        <f>'Daily Closing price'!AQ16/'Daily Closing price'!AQ15-1</f>
        <v>7.1483728626585696E-2</v>
      </c>
      <c r="AR15" s="16">
        <f>'Daily Closing price'!AR16/'Daily Closing price'!AR15-1</f>
        <v>-8.2400813835198372E-2</v>
      </c>
      <c r="AS15" s="16">
        <f>'Daily Closing price'!AS16/'Daily Closing price'!AS15-1</f>
        <v>-0.13212996389891696</v>
      </c>
      <c r="AT15" s="16">
        <f>'Daily Closing price'!AT16/'Daily Closing price'!AT15-1</f>
        <v>-5.7248622589531672E-2</v>
      </c>
      <c r="AU15" s="16">
        <f>'Daily Closing price'!AU16/'Daily Closing price'!AU15-1</f>
        <v>-0.12520980194696196</v>
      </c>
      <c r="AV15" s="16">
        <f>'Daily Closing price'!AV16/'Daily Closing price'!AV15-1</f>
        <v>7.6088703197814578E-2</v>
      </c>
      <c r="AW15" s="16">
        <f>'Daily Closing price'!AW16/'Daily Closing price'!AW15-1</f>
        <v>2.2926571579503507E-2</v>
      </c>
      <c r="AX15" s="16">
        <f>'Daily Closing price'!AX16/'Daily Closing price'!AX15-1</f>
        <v>-1.6413855558070622E-3</v>
      </c>
      <c r="AY15" s="16">
        <f>'Daily Closing price'!AY16/'Daily Closing price'!AY15-1</f>
        <v>-1.2839933636297984E-2</v>
      </c>
      <c r="AZ15" s="16">
        <f>'Daily Closing price'!AZ16/'Daily Closing price'!AZ15-1</f>
        <v>-7.5123152709359653E-2</v>
      </c>
      <c r="BA15" s="16">
        <f>'Daily Closing price'!BA16/'Daily Closing price'!BA15-1</f>
        <v>-4.0417401528513031E-3</v>
      </c>
      <c r="BB15" s="16">
        <f>'Daily Closing price'!BB16/'Daily Closing price'!BB15-1</f>
        <v>1.3266998341625147E-2</v>
      </c>
      <c r="BC15" s="16">
        <f>'Daily Closing price'!BC16/'Daily Closing price'!BC15-1</f>
        <v>-5.3081799434812504E-2</v>
      </c>
      <c r="BD15" s="16">
        <f>'Daily Closing price'!BD16/'Daily Closing price'!BD15-1</f>
        <v>-8.3197684933984384E-3</v>
      </c>
      <c r="BE15" s="16">
        <f>'Daily Closing price'!BE16/'Daily Closing price'!BE15-1</f>
        <v>2.551366693404078E-2</v>
      </c>
      <c r="BF15" s="16">
        <f>'Daily Closing price'!BF16/'Daily Closing price'!BF15-1</f>
        <v>-8.3819628647214928E-2</v>
      </c>
      <c r="BG15" s="16">
        <f>'Daily Closing price'!BG16/'Daily Closing price'!BG15-1</f>
        <v>-7.0607114201658217E-2</v>
      </c>
      <c r="BH15" s="16">
        <f>'Daily Closing price'!BH16/'Daily Closing price'!BH15-1</f>
        <v>7.7753779697624203E-2</v>
      </c>
      <c r="BI15" s="16">
        <f>'Daily Closing price'!BI16/'Daily Closing price'!BI15-1</f>
        <v>-0.18176942101969662</v>
      </c>
      <c r="BJ15" s="16">
        <f>'Daily Closing price'!BJ16/'Daily Closing price'!BJ15-1</f>
        <v>-7.6010945576162947E-2</v>
      </c>
      <c r="BK15" s="16">
        <f>'Daily Closing price'!BK16/'Daily Closing price'!BK15-1</f>
        <v>-9.0447002541486077E-2</v>
      </c>
      <c r="BL15" s="16">
        <f>'Daily Closing price'!BL16/'Daily Closing price'!BL15-1</f>
        <v>-0.18611627995291091</v>
      </c>
      <c r="BM15" s="16">
        <f>'Daily Closing price'!BM16/'Daily Closing price'!BM15-1</f>
        <v>0.12635756967767264</v>
      </c>
      <c r="BN15" s="16">
        <f>'Daily Closing price'!BN16/'Daily Closing price'!BN15-1</f>
        <v>-4.4921008071807877E-2</v>
      </c>
      <c r="BO15" s="16">
        <f>'Daily Closing price'!BO16/'Daily Closing price'!BO15-1</f>
        <v>-9.0447002541486077E-2</v>
      </c>
      <c r="BP15" s="16">
        <f>'Daily Closing price'!BP16/'Daily Closing price'!BP15-1</f>
        <v>-5.1564470365699888E-2</v>
      </c>
      <c r="BQ15" s="16">
        <f>'Daily Closing price'!BQ16/'Daily Closing price'!BQ15-1</f>
        <v>-4.5652903658945809E-2</v>
      </c>
      <c r="BR15" s="16">
        <f>'Daily Closing price'!BR16/'Daily Closing price'!BR15-1</f>
        <v>-7.0285044904334404E-2</v>
      </c>
      <c r="BS15" s="16">
        <f>'Daily Closing price'!BS16/'Daily Closing price'!BS15-1</f>
        <v>-7.7366437596985249E-2</v>
      </c>
      <c r="BT15" s="16">
        <f>'Daily Closing price'!BT16/'Daily Closing price'!BT15-1</f>
        <v>-1.4202840568113606E-2</v>
      </c>
      <c r="BU15" s="16">
        <f>'Daily Closing price'!BU16/'Daily Closing price'!BU15-1</f>
        <v>-2.3675065160729702E-2</v>
      </c>
      <c r="BV15" s="16">
        <f>'Daily Closing price'!BV16/'Daily Closing price'!BV15-1</f>
        <v>-7.2623907328645432E-2</v>
      </c>
      <c r="BW15" s="16">
        <f>'Daily Closing price'!BW16/'Daily Closing price'!BW15-1</f>
        <v>4.6426529445398046E-3</v>
      </c>
      <c r="BX15" s="16">
        <f>'Daily Closing price'!BX16/'Daily Closing price'!BX15-1</f>
        <v>-4.403086699954617E-2</v>
      </c>
      <c r="BY15" s="16">
        <f>'Daily Closing price'!BY16/'Daily Closing price'!BY15-1</f>
        <v>-4.0693293142426423E-2</v>
      </c>
      <c r="BZ15" s="16">
        <f>'Daily Closing price'!BZ16/'Daily Closing price'!BZ15-1</f>
        <v>0.11753580113482842</v>
      </c>
      <c r="CA15" s="16">
        <f>'Daily Closing price'!CA16/'Daily Closing price'!CA15-1</f>
        <v>1.1696560987212168E-2</v>
      </c>
      <c r="CB15" s="16">
        <f>'Daily Closing price'!CB16/'Daily Closing price'!CB15-1</f>
        <v>-5.9081786251881652E-2</v>
      </c>
      <c r="CC15" s="16">
        <f>'Daily Closing price'!CC16/'Daily Closing price'!CC15-1</f>
        <v>-0.10957198443579774</v>
      </c>
      <c r="CD15" s="16">
        <f>'Daily Closing price'!CD16/'Daily Closing price'!CD15-1</f>
        <v>1.6126768925205814E-2</v>
      </c>
      <c r="CE15" s="16">
        <f>'Daily Closing price'!CE16/'Daily Closing price'!CE15-1</f>
        <v>1.1920199501247009E-2</v>
      </c>
      <c r="CF15" s="16">
        <f>'Daily Closing price'!CF16/'Daily Closing price'!CF15-1</f>
        <v>5.0171037628277126E-3</v>
      </c>
      <c r="CG15" s="16">
        <f>'Daily Closing price'!CG16/'Daily Closing price'!CG15-1</f>
        <v>5.6365403304179384E-3</v>
      </c>
      <c r="CH15" s="16">
        <f>'Daily Closing price'!CH16/'Daily Closing price'!CH15-1</f>
        <v>3.9190302459691573E-2</v>
      </c>
      <c r="CI15" s="16">
        <f>'Daily Closing price'!CI16/'Daily Closing price'!CI15-1</f>
        <v>2.747812537456551E-2</v>
      </c>
      <c r="CJ15" s="16">
        <f>'Daily Closing price'!CJ16/'Daily Closing price'!CJ15-1</f>
        <v>-4.4129855376414673E-3</v>
      </c>
      <c r="CK15" s="16">
        <f>'Daily Closing price'!CK16/'Daily Closing price'!CK15-1</f>
        <v>6.1930783242258647E-2</v>
      </c>
      <c r="CL15" s="16">
        <f>'Daily Closing price'!CL16/'Daily Closing price'!CL15-1</f>
        <v>0.15916230366492146</v>
      </c>
      <c r="CM15" s="16">
        <f>'Daily Closing price'!CM16/'Daily Closing price'!CM15-1</f>
        <v>4.6182152713891478E-2</v>
      </c>
      <c r="CN15" s="16">
        <f>'Daily Closing price'!CN16/'Daily Closing price'!CN15-1</f>
        <v>2.1286118205155802E-2</v>
      </c>
      <c r="CO15" s="16">
        <f>'Daily Closing price'!CO16/'Daily Closing price'!CO15-1</f>
        <v>0.18100857174663276</v>
      </c>
      <c r="CP15" s="16">
        <f>'Daily Closing price'!CP16/'Daily Closing price'!CP15-1</f>
        <v>0.37022397891963088</v>
      </c>
      <c r="CQ15" s="16">
        <f>'Daily Closing price'!CQ16/'Daily Closing price'!CQ15-1</f>
        <v>-3.7804351026094252E-2</v>
      </c>
    </row>
    <row r="16" spans="1:95" x14ac:dyDescent="0.25">
      <c r="A16" s="15">
        <v>44531</v>
      </c>
      <c r="B16" s="16">
        <f>'Daily Closing price'!B17/'Daily Closing price'!B16-1</f>
        <v>-4.5454545454545414E-2</v>
      </c>
      <c r="C16" s="16">
        <f>'Daily Closing price'!C17/'Daily Closing price'!C16-1</f>
        <v>-7.1506431218661515E-2</v>
      </c>
      <c r="D16" s="16">
        <f>'Daily Closing price'!D17/'Daily Closing price'!D16-1</f>
        <v>1.664590646585884E-2</v>
      </c>
      <c r="E16" s="16">
        <f>'Daily Closing price'!E17/'Daily Closing price'!E16-1</f>
        <v>5.2185474488948058E-2</v>
      </c>
      <c r="F16" s="16">
        <f>'Daily Closing price'!F17/'Daily Closing price'!F16-1</f>
        <v>0.10174327879085099</v>
      </c>
      <c r="G16" s="16">
        <f>'Daily Closing price'!G17/'Daily Closing price'!G16-1</f>
        <v>-4.9862798902391203E-2</v>
      </c>
      <c r="H16" s="16">
        <f>'Daily Closing price'!H17/'Daily Closing price'!H16-1</f>
        <v>5.7236497115888962E-2</v>
      </c>
      <c r="I16" s="16">
        <f>'Daily Closing price'!I17/'Daily Closing price'!I16-1</f>
        <v>3.17031211599903E-2</v>
      </c>
      <c r="J16" s="16">
        <f>'Daily Closing price'!J17/'Daily Closing price'!J16-1</f>
        <v>-9.2394215318692963E-3</v>
      </c>
      <c r="K16" s="16">
        <f>'Daily Closing price'!K17/'Daily Closing price'!K16-1</f>
        <v>3.6329273414531738E-2</v>
      </c>
      <c r="L16" s="16">
        <f>'Daily Closing price'!L17/'Daily Closing price'!L16-1</f>
        <v>-3.2566217976559564E-4</v>
      </c>
      <c r="M16" s="16">
        <f>'Daily Closing price'!M17/'Daily Closing price'!M16-1</f>
        <v>9.7899823436483624E-2</v>
      </c>
      <c r="N16" s="16">
        <f>'Daily Closing price'!N17/'Daily Closing price'!N16-1</f>
        <v>2.4828547328272332E-2</v>
      </c>
      <c r="O16" s="16">
        <f>'Daily Closing price'!O17/'Daily Closing price'!O16-1</f>
        <v>0.31007751937984507</v>
      </c>
      <c r="P16" s="16">
        <f>'Daily Closing price'!P17/'Daily Closing price'!P16-1</f>
        <v>7.5547004197939138E-2</v>
      </c>
      <c r="Q16" s="16">
        <f>'Daily Closing price'!Q17/'Daily Closing price'!Q16-1</f>
        <v>0.11687339848976186</v>
      </c>
      <c r="R16" s="16">
        <f>'Daily Closing price'!R17/'Daily Closing price'!R16-1</f>
        <v>2.300450808804011E-2</v>
      </c>
      <c r="S16" s="16">
        <f>'Daily Closing price'!S17/'Daily Closing price'!S16-1</f>
        <v>2.1192026256321883E-2</v>
      </c>
      <c r="T16" s="16">
        <f>'Daily Closing price'!T17/'Daily Closing price'!T16-1</f>
        <v>3.4614647973645996E-2</v>
      </c>
      <c r="U16" s="16">
        <f>'Daily Closing price'!U17/'Daily Closing price'!U16-1</f>
        <v>8.5481501268864779E-3</v>
      </c>
      <c r="V16" s="16">
        <f>'Daily Closing price'!V17/'Daily Closing price'!V16-1</f>
        <v>8.5621007624150147E-2</v>
      </c>
      <c r="W16" s="16">
        <f>'Daily Closing price'!W17/'Daily Closing price'!W16-1</f>
        <v>8.20064553472446E-2</v>
      </c>
      <c r="X16" s="16">
        <f>'Daily Closing price'!X17/'Daily Closing price'!X16-1</f>
        <v>1.4983143963041679E-2</v>
      </c>
      <c r="Y16" s="16">
        <f>'Daily Closing price'!Y17/'Daily Closing price'!Y16-1</f>
        <v>1.4911014911014986E-2</v>
      </c>
      <c r="Z16" s="16">
        <f>'Daily Closing price'!Z17/'Daily Closing price'!Z16-1</f>
        <v>4.708405678684513E-2</v>
      </c>
      <c r="AA16" s="16">
        <f>'Daily Closing price'!AA17/'Daily Closing price'!AA16-1</f>
        <v>1.4322725717358376E-2</v>
      </c>
      <c r="AB16" s="16">
        <f>'Daily Closing price'!AB17/'Daily Closing price'!AB16-1</f>
        <v>6.2928965430123274E-2</v>
      </c>
      <c r="AC16" s="16">
        <f>'Daily Closing price'!AC17/'Daily Closing price'!AC16-1</f>
        <v>-3.833365929982413E-2</v>
      </c>
      <c r="AD16" s="16">
        <f>'Daily Closing price'!AD17/'Daily Closing price'!AD16-1</f>
        <v>-1.4911884319927737E-2</v>
      </c>
      <c r="AE16" s="16">
        <f>'Daily Closing price'!AE17/'Daily Closing price'!AE16-1</f>
        <v>-2.4181178381304735E-2</v>
      </c>
      <c r="AF16" s="16">
        <f>'Daily Closing price'!AF17/'Daily Closing price'!AF16-1</f>
        <v>0.19983642311886585</v>
      </c>
      <c r="AG16" s="16">
        <f>'Daily Closing price'!AG17/'Daily Closing price'!AG16-1</f>
        <v>6.9034343609658766E-2</v>
      </c>
      <c r="AH16" s="16">
        <f>'Daily Closing price'!AH17/'Daily Closing price'!AH16-1</f>
        <v>5.3896806783330309E-2</v>
      </c>
      <c r="AI16" s="16">
        <f>'Daily Closing price'!AI17/'Daily Closing price'!AI16-1</f>
        <v>-2.1096593794025509E-3</v>
      </c>
      <c r="AJ16" s="16">
        <f>'Daily Closing price'!AJ17/'Daily Closing price'!AJ16-1</f>
        <v>-4.8919965763857598E-2</v>
      </c>
      <c r="AK16" s="16">
        <f>'Daily Closing price'!AK17/'Daily Closing price'!AK16-1</f>
        <v>1.7813625482542284E-2</v>
      </c>
      <c r="AL16" s="16">
        <f>'Daily Closing price'!AL17/'Daily Closing price'!AL16-1</f>
        <v>2.8678278207222796E-2</v>
      </c>
      <c r="AM16" s="16">
        <f>'Daily Closing price'!AM17/'Daily Closing price'!AM16-1</f>
        <v>-7.5006996921355151E-3</v>
      </c>
      <c r="AN16" s="16">
        <f>'Daily Closing price'!AN17/'Daily Closing price'!AN16-1</f>
        <v>1.2450218458802009E-2</v>
      </c>
      <c r="AO16" s="16">
        <f>'Daily Closing price'!AO17/'Daily Closing price'!AO16-1</f>
        <v>0.12129451555142912</v>
      </c>
      <c r="AP16" s="16">
        <f>'Daily Closing price'!AP17/'Daily Closing price'!AP16-1</f>
        <v>-4.1510439076361871E-2</v>
      </c>
      <c r="AQ16" s="16">
        <f>'Daily Closing price'!AQ17/'Daily Closing price'!AQ16-1</f>
        <v>-2.7797796767219163E-2</v>
      </c>
      <c r="AR16" s="16">
        <f>'Daily Closing price'!AR17/'Daily Closing price'!AR16-1</f>
        <v>1.1086474501107446E-3</v>
      </c>
      <c r="AS16" s="16">
        <f>'Daily Closing price'!AS17/'Daily Closing price'!AS16-1</f>
        <v>3.6189683860232913E-2</v>
      </c>
      <c r="AT16" s="16">
        <f>'Daily Closing price'!AT17/'Daily Closing price'!AT16-1</f>
        <v>2.7394758469546199E-2</v>
      </c>
      <c r="AU16" s="16">
        <f>'Daily Closing price'!AU17/'Daily Closing price'!AU16-1</f>
        <v>-8.4420567920185929E-3</v>
      </c>
      <c r="AV16" s="16">
        <f>'Daily Closing price'!AV17/'Daily Closing price'!AV16-1</f>
        <v>-5.1220786978272148E-2</v>
      </c>
      <c r="AW16" s="16">
        <f>'Daily Closing price'!AW17/'Daily Closing price'!AW16-1</f>
        <v>-2.850650692005785E-2</v>
      </c>
      <c r="AX16" s="16">
        <f>'Daily Closing price'!AX17/'Daily Closing price'!AX16-1</f>
        <v>7.4323941266511762E-2</v>
      </c>
      <c r="AY16" s="16">
        <f>'Daily Closing price'!AY17/'Daily Closing price'!AY16-1</f>
        <v>6.7373036170990108E-2</v>
      </c>
      <c r="AZ16" s="16">
        <f>'Daily Closing price'!AZ17/'Daily Closing price'!AZ16-1</f>
        <v>0.21837549933422107</v>
      </c>
      <c r="BA16" s="16">
        <f>'Daily Closing price'!BA17/'Daily Closing price'!BA16-1</f>
        <v>-4.257359994097254E-2</v>
      </c>
      <c r="BB16" s="16">
        <f>'Daily Closing price'!BB17/'Daily Closing price'!BB16-1</f>
        <v>3.0450512533379159E-2</v>
      </c>
      <c r="BC16" s="16">
        <f>'Daily Closing price'!BC17/'Daily Closing price'!BC16-1</f>
        <v>-8.791740603322995E-3</v>
      </c>
      <c r="BD16" s="16">
        <f>'Daily Closing price'!BD17/'Daily Closing price'!BD16-1</f>
        <v>-3.6894340081463972E-2</v>
      </c>
      <c r="BE16" s="16">
        <f>'Daily Closing price'!BE17/'Daily Closing price'!BE16-1</f>
        <v>0.1524322372973137</v>
      </c>
      <c r="BF16" s="16">
        <f>'Daily Closing price'!BF17/'Daily Closing price'!BF16-1</f>
        <v>7.7012159814707548E-2</v>
      </c>
      <c r="BG16" s="16">
        <f>'Daily Closing price'!BG17/'Daily Closing price'!BG16-1</f>
        <v>-4.0479616306954513E-2</v>
      </c>
      <c r="BH16" s="16">
        <f>'Daily Closing price'!BH17/'Daily Closing price'!BH16-1</f>
        <v>-1.063665793124724E-2</v>
      </c>
      <c r="BI16" s="16">
        <f>'Daily Closing price'!BI17/'Daily Closing price'!BI16-1</f>
        <v>-5.4335554827196986E-2</v>
      </c>
      <c r="BJ16" s="16">
        <f>'Daily Closing price'!BJ17/'Daily Closing price'!BJ16-1</f>
        <v>-3.8828562026982372E-2</v>
      </c>
      <c r="BK16" s="16">
        <f>'Daily Closing price'!BK17/'Daily Closing price'!BK16-1</f>
        <v>7.8073635765943505E-2</v>
      </c>
      <c r="BL16" s="16">
        <f>'Daily Closing price'!BL17/'Daily Closing price'!BL16-1</f>
        <v>3.7234042553191626E-2</v>
      </c>
      <c r="BM16" s="16">
        <f>'Daily Closing price'!BM17/'Daily Closing price'!BM16-1</f>
        <v>2.8307001239157303E-2</v>
      </c>
      <c r="BN16" s="16">
        <f>'Daily Closing price'!BN17/'Daily Closing price'!BN16-1</f>
        <v>-4.0372483712443841E-2</v>
      </c>
      <c r="BO16" s="16">
        <f>'Daily Closing price'!BO17/'Daily Closing price'!BO16-1</f>
        <v>7.8073635765943505E-2</v>
      </c>
      <c r="BP16" s="16">
        <f>'Daily Closing price'!BP17/'Daily Closing price'!BP16-1</f>
        <v>-1.6038225823205576E-2</v>
      </c>
      <c r="BQ16" s="16">
        <f>'Daily Closing price'!BQ17/'Daily Closing price'!BQ16-1</f>
        <v>1.40696447414701E-3</v>
      </c>
      <c r="BR16" s="16">
        <f>'Daily Closing price'!BR17/'Daily Closing price'!BR16-1</f>
        <v>-6.2998740025199451E-2</v>
      </c>
      <c r="BS16" s="16">
        <f>'Daily Closing price'!BS17/'Daily Closing price'!BS16-1</f>
        <v>-1.4656415185007154E-2</v>
      </c>
      <c r="BT16" s="16">
        <f>'Daily Closing price'!BT17/'Daily Closing price'!BT16-1</f>
        <v>-4.5860389610389629E-2</v>
      </c>
      <c r="BU16" s="16">
        <f>'Daily Closing price'!BU17/'Daily Closing price'!BU16-1</f>
        <v>-3.0033370411568394E-2</v>
      </c>
      <c r="BV16" s="16">
        <f>'Daily Closing price'!BV17/'Daily Closing price'!BV16-1</f>
        <v>2.654928441381843E-2</v>
      </c>
      <c r="BW16" s="16">
        <f>'Daily Closing price'!BW17/'Daily Closing price'!BW16-1</f>
        <v>4.0133855399745011E-2</v>
      </c>
      <c r="BX16" s="16">
        <f>'Daily Closing price'!BX17/'Daily Closing price'!BX16-1</f>
        <v>-1.7806267806267817E-2</v>
      </c>
      <c r="BY16" s="16">
        <f>'Daily Closing price'!BY17/'Daily Closing price'!BY16-1</f>
        <v>-2.2780832678711671E-2</v>
      </c>
      <c r="BZ16" s="16">
        <f>'Daily Closing price'!BZ17/'Daily Closing price'!BZ16-1</f>
        <v>-1.184719535783374E-2</v>
      </c>
      <c r="CA16" s="16">
        <f>'Daily Closing price'!CA17/'Daily Closing price'!CA16-1</f>
        <v>-4.143272023233302E-2</v>
      </c>
      <c r="CB16" s="16">
        <f>'Daily Closing price'!CB17/'Daily Closing price'!CB16-1</f>
        <v>4.092787628316219E-2</v>
      </c>
      <c r="CC16" s="16">
        <f>'Daily Closing price'!CC17/'Daily Closing price'!CC16-1</f>
        <v>-6.4674008040552344E-2</v>
      </c>
      <c r="CD16" s="16">
        <f>'Daily Closing price'!CD17/'Daily Closing price'!CD16-1</f>
        <v>-7.871673660168943E-3</v>
      </c>
      <c r="CE16" s="16">
        <f>'Daily Closing price'!CE17/'Daily Closing price'!CE16-1</f>
        <v>4.9780669328207461E-2</v>
      </c>
      <c r="CF16" s="16">
        <f>'Daily Closing price'!CF17/'Daily Closing price'!CF16-1</f>
        <v>1.2253233492171667E-2</v>
      </c>
      <c r="CG16" s="16">
        <f>'Daily Closing price'!CG17/'Daily Closing price'!CG16-1</f>
        <v>7.8082721298801561E-2</v>
      </c>
      <c r="CH16" s="16">
        <f>'Daily Closing price'!CH17/'Daily Closing price'!CH16-1</f>
        <v>5.7998301245753003E-2</v>
      </c>
      <c r="CI16" s="16">
        <f>'Daily Closing price'!CI17/'Daily Closing price'!CI16-1</f>
        <v>0.10219020677185098</v>
      </c>
      <c r="CJ16" s="16">
        <f>'Daily Closing price'!CJ17/'Daily Closing price'!CJ16-1</f>
        <v>0.15720179057315908</v>
      </c>
      <c r="CK16" s="16">
        <f>'Daily Closing price'!CK17/'Daily Closing price'!CK16-1</f>
        <v>-6.1612349914236697E-2</v>
      </c>
      <c r="CL16" s="16">
        <f>'Daily Closing price'!CL17/'Daily Closing price'!CL16-1</f>
        <v>0.38843721770551021</v>
      </c>
      <c r="CM16" s="16">
        <f>'Daily Closing price'!CM17/'Daily Closing price'!CM16-1</f>
        <v>-0.12750615546957433</v>
      </c>
      <c r="CN16" s="16">
        <f>'Daily Closing price'!CN17/'Daily Closing price'!CN16-1</f>
        <v>5.1476774593729457E-2</v>
      </c>
      <c r="CO16" s="16">
        <f>'Daily Closing price'!CO17/'Daily Closing price'!CO16-1</f>
        <v>0.26147610519370335</v>
      </c>
      <c r="CP16" s="16">
        <f>'Daily Closing price'!CP17/'Daily Closing price'!CP16-1</f>
        <v>2.5961538461538591E-2</v>
      </c>
      <c r="CQ16" s="16">
        <f>'Daily Closing price'!CQ17/'Daily Closing price'!CQ16-1</f>
        <v>2.0835060169242414E-2</v>
      </c>
    </row>
    <row r="17" spans="1:95" x14ac:dyDescent="0.25">
      <c r="A17" s="15">
        <v>44562</v>
      </c>
      <c r="B17" s="16">
        <f>'Daily Closing price'!B18/'Daily Closing price'!B17-1</f>
        <v>-2.0177562550443895E-2</v>
      </c>
      <c r="C17" s="16">
        <f>'Daily Closing price'!C18/'Daily Closing price'!C17-1</f>
        <v>-1.2092040385066838E-2</v>
      </c>
      <c r="D17" s="16">
        <f>'Daily Closing price'!D18/'Daily Closing price'!D17-1</f>
        <v>-3.6143907329026392E-2</v>
      </c>
      <c r="E17" s="16">
        <f>'Daily Closing price'!E18/'Daily Closing price'!E17-1</f>
        <v>2.3534986574000882E-2</v>
      </c>
      <c r="F17" s="16">
        <f>'Daily Closing price'!F18/'Daily Closing price'!F17-1</f>
        <v>-0.1286876289911375</v>
      </c>
      <c r="G17" s="16">
        <f>'Daily Closing price'!G18/'Daily Closing price'!G17-1</f>
        <v>0.19308523805594513</v>
      </c>
      <c r="H17" s="16">
        <f>'Daily Closing price'!H18/'Daily Closing price'!H17-1</f>
        <v>-7.9805570022071781E-2</v>
      </c>
      <c r="I17" s="16">
        <f>'Daily Closing price'!I18/'Daily Closing price'!I17-1</f>
        <v>-9.5283468318252407E-4</v>
      </c>
      <c r="J17" s="16">
        <f>'Daily Closing price'!J18/'Daily Closing price'!J17-1</f>
        <v>3.885660224354659E-3</v>
      </c>
      <c r="K17" s="16">
        <f>'Daily Closing price'!K18/'Daily Closing price'!K17-1</f>
        <v>6.6193853427896077E-2</v>
      </c>
      <c r="L17" s="16">
        <f>'Daily Closing price'!L18/'Daily Closing price'!L17-1</f>
        <v>0.16918232164187219</v>
      </c>
      <c r="M17" s="16">
        <f>'Daily Closing price'!M18/'Daily Closing price'!M17-1</f>
        <v>-1.6674425494096257E-2</v>
      </c>
      <c r="N17" s="16">
        <f>'Daily Closing price'!N18/'Daily Closing price'!N17-1</f>
        <v>-0.15287718293730324</v>
      </c>
      <c r="O17" s="16">
        <f>'Daily Closing price'!O18/'Daily Closing price'!O17-1</f>
        <v>-0.10393619758168249</v>
      </c>
      <c r="P17" s="16">
        <f>'Daily Closing price'!P18/'Daily Closing price'!P17-1</f>
        <v>-6.719496148671622E-2</v>
      </c>
      <c r="Q17" s="16">
        <f>'Daily Closing price'!Q18/'Daily Closing price'!Q17-1</f>
        <v>-2.2942764907721847E-3</v>
      </c>
      <c r="R17" s="16">
        <f>'Daily Closing price'!R18/'Daily Closing price'!R17-1</f>
        <v>-6.3767740263106609E-2</v>
      </c>
      <c r="S17" s="16">
        <f>'Daily Closing price'!S18/'Daily Closing price'!S17-1</f>
        <v>-4.9723720519761039E-2</v>
      </c>
      <c r="T17" s="16">
        <f>'Daily Closing price'!T18/'Daily Closing price'!T17-1</f>
        <v>-0.1010916468743579</v>
      </c>
      <c r="U17" s="16">
        <f>'Daily Closing price'!U18/'Daily Closing price'!U17-1</f>
        <v>-3.2710899218646561E-2</v>
      </c>
      <c r="V17" s="16">
        <f>'Daily Closing price'!V18/'Daily Closing price'!V17-1</f>
        <v>1.6816870965866704E-2</v>
      </c>
      <c r="W17" s="16">
        <f>'Daily Closing price'!W18/'Daily Closing price'!W17-1</f>
        <v>-0.20007253604134556</v>
      </c>
      <c r="X17" s="16">
        <f>'Daily Closing price'!X18/'Daily Closing price'!X17-1</f>
        <v>-2.9482921228523251E-2</v>
      </c>
      <c r="Y17" s="16">
        <f>'Daily Closing price'!Y18/'Daily Closing price'!Y17-1</f>
        <v>0.4627962085308055</v>
      </c>
      <c r="Z17" s="16">
        <f>'Daily Closing price'!Z18/'Daily Closing price'!Z17-1</f>
        <v>-7.9008973858759601E-3</v>
      </c>
      <c r="AA17" s="16">
        <f>'Daily Closing price'!AA18/'Daily Closing price'!AA17-1</f>
        <v>9.3493975903615745E-3</v>
      </c>
      <c r="AB17" s="16">
        <f>'Daily Closing price'!AB18/'Daily Closing price'!AB17-1</f>
        <v>-6.474934141462152E-2</v>
      </c>
      <c r="AC17" s="16">
        <f>'Daily Closing price'!AC18/'Daily Closing price'!AC17-1</f>
        <v>0.14182089349874594</v>
      </c>
      <c r="AD17" s="16">
        <f>'Daily Closing price'!AD18/'Daily Closing price'!AD17-1</f>
        <v>9.633027522935711E-3</v>
      </c>
      <c r="AE17" s="16">
        <f>'Daily Closing price'!AE18/'Daily Closing price'!AE17-1</f>
        <v>6.4879026044074584E-2</v>
      </c>
      <c r="AF17" s="16">
        <f>'Daily Closing price'!AF18/'Daily Closing price'!AF17-1</f>
        <v>-5.4739625291772009E-3</v>
      </c>
      <c r="AG17" s="16">
        <f>'Daily Closing price'!AG18/'Daily Closing price'!AG17-1</f>
        <v>2.421106037544396E-2</v>
      </c>
      <c r="AH17" s="16">
        <f>'Daily Closing price'!AH18/'Daily Closing price'!AH17-1</f>
        <v>-7.8443959429965182E-2</v>
      </c>
      <c r="AI17" s="16">
        <f>'Daily Closing price'!AI18/'Daily Closing price'!AI17-1</f>
        <v>3.6190858404161474E-3</v>
      </c>
      <c r="AJ17" s="16">
        <f>'Daily Closing price'!AJ18/'Daily Closing price'!AJ17-1</f>
        <v>-4.2729801954826674E-2</v>
      </c>
      <c r="AK17" s="16">
        <f>'Daily Closing price'!AK18/'Daily Closing price'!AK17-1</f>
        <v>-3.6211463078715922E-2</v>
      </c>
      <c r="AL17" s="16">
        <f>'Daily Closing price'!AL18/'Daily Closing price'!AL17-1</f>
        <v>-5.9918157347952916E-2</v>
      </c>
      <c r="AM17" s="16">
        <f>'Daily Closing price'!AM18/'Daily Closing price'!AM17-1</f>
        <v>1.9288252213637058E-2</v>
      </c>
      <c r="AN17" s="16">
        <f>'Daily Closing price'!AN18/'Daily Closing price'!AN17-1</f>
        <v>-5.9346954363185045E-2</v>
      </c>
      <c r="AO17" s="16">
        <f>'Daily Closing price'!AO18/'Daily Closing price'!AO17-1</f>
        <v>-1.3307310149041851E-2</v>
      </c>
      <c r="AP17" s="16">
        <f>'Daily Closing price'!AP18/'Daily Closing price'!AP17-1</f>
        <v>-0.13780167161881973</v>
      </c>
      <c r="AQ17" s="16">
        <f>'Daily Closing price'!AQ18/'Daily Closing price'!AQ17-1</f>
        <v>4.7654347135450692E-4</v>
      </c>
      <c r="AR17" s="16">
        <f>'Daily Closing price'!AR18/'Daily Closing price'!AR17-1</f>
        <v>0.19269102990033238</v>
      </c>
      <c r="AS17" s="16">
        <f>'Daily Closing price'!AS18/'Daily Closing price'!AS17-1</f>
        <v>0.12765957446808507</v>
      </c>
      <c r="AT17" s="16">
        <f>'Daily Closing price'!AT18/'Daily Closing price'!AT17-1</f>
        <v>-0.11127899742245129</v>
      </c>
      <c r="AU17" s="16">
        <f>'Daily Closing price'!AU18/'Daily Closing price'!AU17-1</f>
        <v>0.11609907120743035</v>
      </c>
      <c r="AV17" s="16">
        <f>'Daily Closing price'!AV18/'Daily Closing price'!AV17-1</f>
        <v>5.8471708507122022E-2</v>
      </c>
      <c r="AW17" s="16">
        <f>'Daily Closing price'!AW18/'Daily Closing price'!AW17-1</f>
        <v>-0.16436317244312149</v>
      </c>
      <c r="AX17" s="16">
        <f>'Daily Closing price'!AX18/'Daily Closing price'!AX17-1</f>
        <v>7.3087071240105494E-3</v>
      </c>
      <c r="AY17" s="16">
        <f>'Daily Closing price'!AY18/'Daily Closing price'!AY17-1</f>
        <v>-1.9442732936263529E-2</v>
      </c>
      <c r="AZ17" s="16">
        <f>'Daily Closing price'!AZ18/'Daily Closing price'!AZ17-1</f>
        <v>-7.9781420765027256E-2</v>
      </c>
      <c r="BA17" s="16">
        <f>'Daily Closing price'!BA18/'Daily Closing price'!BA17-1</f>
        <v>-3.9842786683107145E-2</v>
      </c>
      <c r="BB17" s="16">
        <f>'Daily Closing price'!BB18/'Daily Closing price'!BB17-1</f>
        <v>3.1055381400209026E-2</v>
      </c>
      <c r="BC17" s="16">
        <f>'Daily Closing price'!BC18/'Daily Closing price'!BC17-1</f>
        <v>5.3299698917731231E-2</v>
      </c>
      <c r="BD17" s="16">
        <f>'Daily Closing price'!BD18/'Daily Closing price'!BD17-1</f>
        <v>9.30272927400837E-2</v>
      </c>
      <c r="BE17" s="16">
        <f>'Daily Closing price'!BE18/'Daily Closing price'!BE17-1</f>
        <v>-1.5714733214994281E-2</v>
      </c>
      <c r="BF17" s="16">
        <f>'Daily Closing price'!BF18/'Daily Closing price'!BF17-1</f>
        <v>0.2021505376344086</v>
      </c>
      <c r="BG17" s="16">
        <f>'Daily Closing price'!BG18/'Daily Closing price'!BG17-1</f>
        <v>-5.6982905128460937E-3</v>
      </c>
      <c r="BH17" s="16">
        <f>'Daily Closing price'!BH18/'Daily Closing price'!BH17-1</f>
        <v>-9.7538173885945656E-2</v>
      </c>
      <c r="BI17" s="16">
        <f>'Daily Closing price'!BI18/'Daily Closing price'!BI17-1</f>
        <v>0.22324488774213447</v>
      </c>
      <c r="BJ17" s="16">
        <f>'Daily Closing price'!BJ18/'Daily Closing price'!BJ17-1</f>
        <v>9.3803491954809859E-2</v>
      </c>
      <c r="BK17" s="16">
        <f>'Daily Closing price'!BK18/'Daily Closing price'!BK17-1</f>
        <v>-4.0707424912334145E-2</v>
      </c>
      <c r="BL17" s="16">
        <f>'Daily Closing price'!BL18/'Daily Closing price'!BL17-1</f>
        <v>-2.3436797121007658E-2</v>
      </c>
      <c r="BM17" s="16">
        <f>'Daily Closing price'!BM18/'Daily Closing price'!BM17-1</f>
        <v>0.41498776125023529</v>
      </c>
      <c r="BN17" s="16">
        <f>'Daily Closing price'!BN18/'Daily Closing price'!BN17-1</f>
        <v>-0.12099334541084472</v>
      </c>
      <c r="BO17" s="16">
        <f>'Daily Closing price'!BO18/'Daily Closing price'!BO17-1</f>
        <v>-4.0707424912334145E-2</v>
      </c>
      <c r="BP17" s="16">
        <f>'Daily Closing price'!BP18/'Daily Closing price'!BP17-1</f>
        <v>7.6853239870784407E-3</v>
      </c>
      <c r="BQ17" s="16">
        <f>'Daily Closing price'!BQ18/'Daily Closing price'!BQ17-1</f>
        <v>0.21215314365999305</v>
      </c>
      <c r="BR17" s="16">
        <f>'Daily Closing price'!BR18/'Daily Closing price'!BR17-1</f>
        <v>0.12236665172568362</v>
      </c>
      <c r="BS17" s="16">
        <f>'Daily Closing price'!BS18/'Daily Closing price'!BS17-1</f>
        <v>6.3155327968787978E-2</v>
      </c>
      <c r="BT17" s="16">
        <f>'Daily Closing price'!BT18/'Daily Closing price'!BT17-1</f>
        <v>2.2968949383241233E-2</v>
      </c>
      <c r="BU17" s="16">
        <f>'Daily Closing price'!BU18/'Daily Closing price'!BU17-1</f>
        <v>-4.541284403669732E-2</v>
      </c>
      <c r="BV17" s="16">
        <f>'Daily Closing price'!BV18/'Daily Closing price'!BV17-1</f>
        <v>-5.6215342478055041E-2</v>
      </c>
      <c r="BW17" s="16">
        <f>'Daily Closing price'!BW18/'Daily Closing price'!BW17-1</f>
        <v>-5.5109321310542581E-2</v>
      </c>
      <c r="BX17" s="16">
        <f>'Daily Closing price'!BX18/'Daily Closing price'!BX17-1</f>
        <v>-0.18975102731447913</v>
      </c>
      <c r="BY17" s="16">
        <f>'Daily Closing price'!BY18/'Daily Closing price'!BY17-1</f>
        <v>0.14188102893890675</v>
      </c>
      <c r="BZ17" s="16">
        <f>'Daily Closing price'!BZ18/'Daily Closing price'!BZ17-1</f>
        <v>5.407389283092745E-2</v>
      </c>
      <c r="CA17" s="16">
        <f>'Daily Closing price'!CA18/'Daily Closing price'!CA17-1</f>
        <v>0.14429985284358149</v>
      </c>
      <c r="CB17" s="16">
        <f>'Daily Closing price'!CB18/'Daily Closing price'!CB17-1</f>
        <v>1.9211065573769837E-3</v>
      </c>
      <c r="CC17" s="16">
        <f>'Daily Closing price'!CC18/'Daily Closing price'!CC17-1</f>
        <v>-8.4523587046479998E-2</v>
      </c>
      <c r="CD17" s="16">
        <f>'Daily Closing price'!CD18/'Daily Closing price'!CD17-1</f>
        <v>-0.11848726898944262</v>
      </c>
      <c r="CE17" s="16">
        <f>'Daily Closing price'!CE18/'Daily Closing price'!CE17-1</f>
        <v>-3.2489788252969776E-2</v>
      </c>
      <c r="CF17" s="16">
        <f>'Daily Closing price'!CF18/'Daily Closing price'!CF17-1</f>
        <v>8.1596054696256415E-2</v>
      </c>
      <c r="CG17" s="16">
        <f>'Daily Closing price'!CG18/'Daily Closing price'!CG17-1</f>
        <v>-2.9042667622803719E-2</v>
      </c>
      <c r="CH17" s="16">
        <f>'Daily Closing price'!CH18/'Daily Closing price'!CH17-1</f>
        <v>2.8098532186193736E-4</v>
      </c>
      <c r="CI17" s="16">
        <f>'Daily Closing price'!CI18/'Daily Closing price'!CI17-1</f>
        <v>-8.0940914984256374E-2</v>
      </c>
      <c r="CJ17" s="16">
        <f>'Daily Closing price'!CJ18/'Daily Closing price'!CJ17-1</f>
        <v>-0.16614836165048552</v>
      </c>
      <c r="CK17" s="16">
        <f>'Daily Closing price'!CK18/'Daily Closing price'!CK17-1</f>
        <v>6.6608174307231094E-2</v>
      </c>
      <c r="CL17" s="16">
        <f>'Daily Closing price'!CL18/'Daily Closing price'!CL17-1</f>
        <v>-0.30383864671437866</v>
      </c>
      <c r="CM17" s="16">
        <f>'Daily Closing price'!CM18/'Daily Closing price'!CM17-1</f>
        <v>1.8544648256399787E-2</v>
      </c>
      <c r="CN17" s="16">
        <f>'Daily Closing price'!CN18/'Daily Closing price'!CN17-1</f>
        <v>4.8941803849402499E-2</v>
      </c>
      <c r="CO17" s="16">
        <f>'Daily Closing price'!CO18/'Daily Closing price'!CO17-1</f>
        <v>2.6152581633416272E-3</v>
      </c>
      <c r="CP17" s="16">
        <f>'Daily Closing price'!CP18/'Daily Closing price'!CP17-1</f>
        <v>0.14151827553889396</v>
      </c>
      <c r="CQ17" s="16">
        <f>'Daily Closing price'!CQ18/'Daily Closing price'!CQ17-1</f>
        <v>-4.113893303477778E-3</v>
      </c>
    </row>
    <row r="18" spans="1:95" x14ac:dyDescent="0.25">
      <c r="A18" s="15">
        <v>44593</v>
      </c>
      <c r="B18" s="16">
        <f>'Daily Closing price'!B19/'Daily Closing price'!B18-1</f>
        <v>-1.3797364085667119E-2</v>
      </c>
      <c r="C18" s="16">
        <f>'Daily Closing price'!C19/'Daily Closing price'!C18-1</f>
        <v>-1.3190730837789655E-2</v>
      </c>
      <c r="D18" s="16">
        <f>'Daily Closing price'!D19/'Daily Closing price'!D18-1</f>
        <v>2.2534234702721534E-2</v>
      </c>
      <c r="E18" s="16">
        <f>'Daily Closing price'!E19/'Daily Closing price'!E18-1</f>
        <v>-7.3549382716049494E-2</v>
      </c>
      <c r="F18" s="16">
        <f>'Daily Closing price'!F19/'Daily Closing price'!F18-1</f>
        <v>-0.17035901723096925</v>
      </c>
      <c r="G18" s="16">
        <f>'Daily Closing price'!G19/'Daily Closing price'!G18-1</f>
        <v>-3.9940521474514101E-2</v>
      </c>
      <c r="H18" s="16">
        <f>'Daily Closing price'!H19/'Daily Closing price'!H18-1</f>
        <v>1.0780218299420552E-2</v>
      </c>
      <c r="I18" s="16">
        <f>'Daily Closing price'!I19/'Daily Closing price'!I18-1</f>
        <v>2.8612303290416197E-3</v>
      </c>
      <c r="J18" s="16">
        <f>'Daily Closing price'!J19/'Daily Closing price'!J18-1</f>
        <v>-3.9614957423176556E-2</v>
      </c>
      <c r="K18" s="16">
        <f>'Daily Closing price'!K19/'Daily Closing price'!K18-1</f>
        <v>-5.9296800760215373E-2</v>
      </c>
      <c r="L18" s="16">
        <f>'Daily Closing price'!L19/'Daily Closing price'!L18-1</f>
        <v>-0.10225689607132904</v>
      </c>
      <c r="M18" s="16">
        <f>'Daily Closing price'!M19/'Daily Closing price'!M18-1</f>
        <v>1.0565956531095377E-2</v>
      </c>
      <c r="N18" s="16">
        <f>'Daily Closing price'!N19/'Daily Closing price'!N18-1</f>
        <v>1.5630280500169569E-3</v>
      </c>
      <c r="O18" s="16">
        <f>'Daily Closing price'!O19/'Daily Closing price'!O18-1</f>
        <v>-1.8087855297157618E-2</v>
      </c>
      <c r="P18" s="16">
        <f>'Daily Closing price'!P19/'Daily Closing price'!P18-1</f>
        <v>5.6899229720734912E-3</v>
      </c>
      <c r="Q18" s="16">
        <f>'Daily Closing price'!Q19/'Daily Closing price'!Q18-1</f>
        <v>-2.2201872201872308E-2</v>
      </c>
      <c r="R18" s="16">
        <f>'Daily Closing price'!R19/'Daily Closing price'!R18-1</f>
        <v>-4.4022980549595192E-2</v>
      </c>
      <c r="S18" s="16">
        <f>'Daily Closing price'!S19/'Daily Closing price'!S18-1</f>
        <v>-8.9362321452085669E-2</v>
      </c>
      <c r="T18" s="16">
        <f>'Daily Closing price'!T19/'Daily Closing price'!T18-1</f>
        <v>5.3070117631552893E-3</v>
      </c>
      <c r="U18" s="16">
        <f>'Daily Closing price'!U19/'Daily Closing price'!U18-1</f>
        <v>-0.13923877327491774</v>
      </c>
      <c r="V18" s="16">
        <f>'Daily Closing price'!V19/'Daily Closing price'!V18-1</f>
        <v>-4.3357028439961143E-2</v>
      </c>
      <c r="W18" s="16">
        <f>'Daily Closing price'!W19/'Daily Closing price'!W18-1</f>
        <v>-2.0958015959376075E-2</v>
      </c>
      <c r="X18" s="16">
        <f>'Daily Closing price'!X19/'Daily Closing price'!X18-1</f>
        <v>6.6672300152103903E-2</v>
      </c>
      <c r="Y18" s="16">
        <f>'Daily Closing price'!Y19/'Daily Closing price'!Y18-1</f>
        <v>-8.3427830876397269E-2</v>
      </c>
      <c r="Z18" s="16">
        <f>'Daily Closing price'!Z19/'Daily Closing price'!Z18-1</f>
        <v>2.0155343624028932E-2</v>
      </c>
      <c r="AA18" s="16">
        <f>'Daily Closing price'!AA19/'Daily Closing price'!AA18-1</f>
        <v>-3.7528647822765548E-2</v>
      </c>
      <c r="AB18" s="16">
        <f>'Daily Closing price'!AB19/'Daily Closing price'!AB18-1</f>
        <v>7.7830488373078044E-2</v>
      </c>
      <c r="AC18" s="16">
        <f>'Daily Closing price'!AC19/'Daily Closing price'!AC18-1</f>
        <v>-0.16641928397553873</v>
      </c>
      <c r="AD18" s="16">
        <f>'Daily Closing price'!AD19/'Daily Closing price'!AD18-1</f>
        <v>-1.9763743752839624E-2</v>
      </c>
      <c r="AE18" s="16">
        <f>'Daily Closing price'!AE19/'Daily Closing price'!AE18-1</f>
        <v>-7.4356005788712043E-2</v>
      </c>
      <c r="AF18" s="16">
        <f>'Daily Closing price'!AF19/'Daily Closing price'!AF18-1</f>
        <v>-9.9489054127031018E-3</v>
      </c>
      <c r="AG18" s="16">
        <f>'Daily Closing price'!AG19/'Daily Closing price'!AG18-1</f>
        <v>-6.7706269319172452E-2</v>
      </c>
      <c r="AH18" s="16">
        <f>'Daily Closing price'!AH19/'Daily Closing price'!AH18-1</f>
        <v>-8.1266833844153452E-2</v>
      </c>
      <c r="AI18" s="16">
        <f>'Daily Closing price'!AI19/'Daily Closing price'!AI18-1</f>
        <v>-4.2843983633522598E-5</v>
      </c>
      <c r="AJ18" s="16">
        <f>'Daily Closing price'!AJ19/'Daily Closing price'!AJ18-1</f>
        <v>2.0236012453911378E-2</v>
      </c>
      <c r="AK18" s="16">
        <f>'Daily Closing price'!AK19/'Daily Closing price'!AK18-1</f>
        <v>-4.6146066921690321E-2</v>
      </c>
      <c r="AL18" s="16">
        <f>'Daily Closing price'!AL19/'Daily Closing price'!AL18-1</f>
        <v>-4.9903792439948025E-2</v>
      </c>
      <c r="AM18" s="16">
        <f>'Daily Closing price'!AM19/'Daily Closing price'!AM18-1</f>
        <v>4.5758866817905197E-2</v>
      </c>
      <c r="AN18" s="16">
        <f>'Daily Closing price'!AN19/'Daily Closing price'!AN18-1</f>
        <v>-1.2463968170191908E-2</v>
      </c>
      <c r="AO18" s="16">
        <f>'Daily Closing price'!AO19/'Daily Closing price'!AO18-1</f>
        <v>1.1029191392435411E-2</v>
      </c>
      <c r="AP18" s="16">
        <f>'Daily Closing price'!AP19/'Daily Closing price'!AP18-1</f>
        <v>5.6527290532918384E-2</v>
      </c>
      <c r="AQ18" s="16">
        <f>'Daily Closing price'!AQ19/'Daily Closing price'!AQ18-1</f>
        <v>-2.0852077269118863E-2</v>
      </c>
      <c r="AR18" s="16">
        <f>'Daily Closing price'!AR19/'Daily Closing price'!AR18-1</f>
        <v>-7.2887650882079935E-2</v>
      </c>
      <c r="AS18" s="16">
        <f>'Daily Closing price'!AS19/'Daily Closing price'!AS18-1</f>
        <v>-7.7607689569241578E-2</v>
      </c>
      <c r="AT18" s="16">
        <f>'Daily Closing price'!AT19/'Daily Closing price'!AT18-1</f>
        <v>-7.670767076707663E-2</v>
      </c>
      <c r="AU18" s="16">
        <f>'Daily Closing price'!AU19/'Daily Closing price'!AU18-1</f>
        <v>3.8141470180306225E-3</v>
      </c>
      <c r="AV18" s="16">
        <f>'Daily Closing price'!AV19/'Daily Closing price'!AV18-1</f>
        <v>-0.13174721189591077</v>
      </c>
      <c r="AW18" s="16">
        <f>'Daily Closing price'!AW19/'Daily Closing price'!AW18-1</f>
        <v>-0.11615776081424933</v>
      </c>
      <c r="AX18" s="16">
        <f>'Daily Closing price'!AX19/'Daily Closing price'!AX18-1</f>
        <v>-4.8170364355501927E-2</v>
      </c>
      <c r="AY18" s="16">
        <f>'Daily Closing price'!AY19/'Daily Closing price'!AY18-1</f>
        <v>-1.186902185296379E-2</v>
      </c>
      <c r="AZ18" s="16">
        <f>'Daily Closing price'!AZ19/'Daily Closing price'!AZ18-1</f>
        <v>-9.8574821852731587E-2</v>
      </c>
      <c r="BA18" s="16">
        <f>'Daily Closing price'!BA19/'Daily Closing price'!BA18-1</f>
        <v>-0.16020547395457108</v>
      </c>
      <c r="BB18" s="16">
        <f>'Daily Closing price'!BB19/'Daily Closing price'!BB18-1</f>
        <v>-0.13953299821631271</v>
      </c>
      <c r="BC18" s="16">
        <f>'Daily Closing price'!BC19/'Daily Closing price'!BC18-1</f>
        <v>-7.4474660074165699E-2</v>
      </c>
      <c r="BD18" s="16">
        <f>'Daily Closing price'!BD19/'Daily Closing price'!BD18-1</f>
        <v>-0.13318703213092031</v>
      </c>
      <c r="BE18" s="16">
        <f>'Daily Closing price'!BE19/'Daily Closing price'!BE18-1</f>
        <v>-0.14727099135416111</v>
      </c>
      <c r="BF18" s="16">
        <f>'Daily Closing price'!BF19/'Daily Closing price'!BF18-1</f>
        <v>-0.23076923076923073</v>
      </c>
      <c r="BG18" s="16">
        <f>'Daily Closing price'!BG19/'Daily Closing price'!BG18-1</f>
        <v>-9.9336416649909554E-2</v>
      </c>
      <c r="BH18" s="16">
        <f>'Daily Closing price'!BH19/'Daily Closing price'!BH18-1</f>
        <v>-0.20959944751381221</v>
      </c>
      <c r="BI18" s="16">
        <f>'Daily Closing price'!BI19/'Daily Closing price'!BI18-1</f>
        <v>2.9404357133862247E-2</v>
      </c>
      <c r="BJ18" s="16">
        <f>'Daily Closing price'!BJ19/'Daily Closing price'!BJ18-1</f>
        <v>5.571205007824731E-2</v>
      </c>
      <c r="BK18" s="16">
        <f>'Daily Closing price'!BK19/'Daily Closing price'!BK18-1</f>
        <v>-2.8607755880484254E-3</v>
      </c>
      <c r="BL18" s="16">
        <f>'Daily Closing price'!BL19/'Daily Closing price'!BL18-1</f>
        <v>0.12478695471924084</v>
      </c>
      <c r="BM18" s="16">
        <f>'Daily Closing price'!BM19/'Daily Closing price'!BM18-1</f>
        <v>-2.1104457751164429E-2</v>
      </c>
      <c r="BN18" s="16">
        <f>'Daily Closing price'!BN19/'Daily Closing price'!BN18-1</f>
        <v>-9.1979471691952974E-2</v>
      </c>
      <c r="BO18" s="16">
        <f>'Daily Closing price'!BO19/'Daily Closing price'!BO18-1</f>
        <v>-2.8607755880484254E-3</v>
      </c>
      <c r="BP18" s="16">
        <f>'Daily Closing price'!BP19/'Daily Closing price'!BP18-1</f>
        <v>-1.1419112871121184E-2</v>
      </c>
      <c r="BQ18" s="16">
        <f>'Daily Closing price'!BQ19/'Daily Closing price'!BQ18-1</f>
        <v>-6.9255288322225494E-2</v>
      </c>
      <c r="BR18" s="16">
        <f>'Daily Closing price'!BR19/'Daily Closing price'!BR18-1</f>
        <v>-8.3865814696485574E-2</v>
      </c>
      <c r="BS18" s="16">
        <f>'Daily Closing price'!BS19/'Daily Closing price'!BS18-1</f>
        <v>2.7752293577981701E-2</v>
      </c>
      <c r="BT18" s="16">
        <f>'Daily Closing price'!BT19/'Daily Closing price'!BT18-1</f>
        <v>-3.7422037422037979E-3</v>
      </c>
      <c r="BU18" s="16">
        <f>'Daily Closing price'!BU19/'Daily Closing price'!BU18-1</f>
        <v>2.955309947140794E-2</v>
      </c>
      <c r="BV18" s="16">
        <f>'Daily Closing price'!BV19/'Daily Closing price'!BV18-1</f>
        <v>-3.6180689359879947E-2</v>
      </c>
      <c r="BW18" s="16">
        <f>'Daily Closing price'!BW19/'Daily Closing price'!BW18-1</f>
        <v>-0.10059527945706814</v>
      </c>
      <c r="BX18" s="16">
        <f>'Daily Closing price'!BX19/'Daily Closing price'!BX18-1</f>
        <v>-8.7112171837708807E-2</v>
      </c>
      <c r="BY18" s="16">
        <f>'Daily Closing price'!BY19/'Daily Closing price'!BY18-1</f>
        <v>-6.0190073917634757E-2</v>
      </c>
      <c r="BZ18" s="16">
        <f>'Daily Closing price'!BZ19/'Daily Closing price'!BZ18-1</f>
        <v>-2.8783658310120752E-2</v>
      </c>
      <c r="CA18" s="16">
        <f>'Daily Closing price'!CA19/'Daily Closing price'!CA18-1</f>
        <v>7.7537949467950895E-2</v>
      </c>
      <c r="CB18" s="16">
        <f>'Daily Closing price'!CB19/'Daily Closing price'!CB18-1</f>
        <v>-0.10302952831394596</v>
      </c>
      <c r="CC18" s="16">
        <f>'Daily Closing price'!CC19/'Daily Closing price'!CC18-1</f>
        <v>-0.12460995596512192</v>
      </c>
      <c r="CD18" s="16">
        <f>'Daily Closing price'!CD19/'Daily Closing price'!CD18-1</f>
        <v>5.4282868525896699E-2</v>
      </c>
      <c r="CE18" s="16">
        <f>'Daily Closing price'!CE19/'Daily Closing price'!CE18-1</f>
        <v>7.5508322414713724E-2</v>
      </c>
      <c r="CF18" s="16">
        <f>'Daily Closing price'!CF19/'Daily Closing price'!CF18-1</f>
        <v>-9.4922279792746145E-2</v>
      </c>
      <c r="CG18" s="16">
        <f>'Daily Closing price'!CG19/'Daily Closing price'!CG18-1</f>
        <v>-0.11392171344165447</v>
      </c>
      <c r="CH18" s="16">
        <f>'Daily Closing price'!CH19/'Daily Closing price'!CH18-1</f>
        <v>-4.9051606517028223E-2</v>
      </c>
      <c r="CI18" s="16">
        <f>'Daily Closing price'!CI19/'Daily Closing price'!CI18-1</f>
        <v>-1.1170610928773028E-2</v>
      </c>
      <c r="CJ18" s="16">
        <f>'Daily Closing price'!CJ19/'Daily Closing price'!CJ18-1</f>
        <v>2.4832855778414764E-2</v>
      </c>
      <c r="CK18" s="16">
        <f>'Daily Closing price'!CK19/'Daily Closing price'!CK18-1</f>
        <v>-5.9158212229229457E-2</v>
      </c>
      <c r="CL18" s="16">
        <f>'Daily Closing price'!CL19/'Daily Closing price'!CL18-1</f>
        <v>-3.5514018691588656E-2</v>
      </c>
      <c r="CM18" s="16">
        <f>'Daily Closing price'!CM19/'Daily Closing price'!CM18-1</f>
        <v>-0.14822877498515741</v>
      </c>
      <c r="CN18" s="16">
        <f>'Daily Closing price'!CN19/'Daily Closing price'!CN18-1</f>
        <v>-3.818823415671635E-3</v>
      </c>
      <c r="CO18" s="16">
        <f>'Daily Closing price'!CO19/'Daily Closing price'!CO18-1</f>
        <v>-5.4702638247130619E-2</v>
      </c>
      <c r="CP18" s="16">
        <f>'Daily Closing price'!CP19/'Daily Closing price'!CP18-1</f>
        <v>-0.16666666666666663</v>
      </c>
      <c r="CQ18" s="16">
        <f>'Daily Closing price'!CQ19/'Daily Closing price'!CQ18-1</f>
        <v>-3.0456179929834404E-2</v>
      </c>
    </row>
    <row r="19" spans="1:95" x14ac:dyDescent="0.25">
      <c r="A19" s="15">
        <v>44621</v>
      </c>
      <c r="B19" s="16">
        <f>'Daily Closing price'!B20/'Daily Closing price'!B19-1</f>
        <v>8.1993457228370481E-2</v>
      </c>
      <c r="C19" s="16">
        <f>'Daily Closing price'!C20/'Daily Closing price'!C19-1</f>
        <v>0.15077071290944133</v>
      </c>
      <c r="D19" s="16">
        <f>'Daily Closing price'!D20/'Daily Closing price'!D19-1</f>
        <v>3.1643781431880402E-3</v>
      </c>
      <c r="E19" s="16">
        <f>'Daily Closing price'!E20/'Daily Closing price'!E19-1</f>
        <v>-8.0287836892427578E-3</v>
      </c>
      <c r="F19" s="16">
        <f>'Daily Closing price'!F20/'Daily Closing price'!F19-1</f>
        <v>-6.6618149247046343E-3</v>
      </c>
      <c r="G19" s="16">
        <f>'Daily Closing price'!G20/'Daily Closing price'!G19-1</f>
        <v>7.1281921982494501E-2</v>
      </c>
      <c r="H19" s="16">
        <f>'Daily Closing price'!H20/'Daily Closing price'!H19-1</f>
        <v>7.3643514198106885E-2</v>
      </c>
      <c r="I19" s="16">
        <f>'Daily Closing price'!I20/'Daily Closing price'!I19-1</f>
        <v>2.6153114598193028E-3</v>
      </c>
      <c r="J19" s="16">
        <f>'Daily Closing price'!J20/'Daily Closing price'!J19-1</f>
        <v>3.0314712273077804E-2</v>
      </c>
      <c r="K19" s="16">
        <f>'Daily Closing price'!K20/'Daily Closing price'!K19-1</f>
        <v>-1.6432082968550143E-2</v>
      </c>
      <c r="L19" s="16">
        <f>'Daily Closing price'!L20/'Daily Closing price'!L19-1</f>
        <v>2.089799296503192E-2</v>
      </c>
      <c r="M19" s="16">
        <f>'Daily Closing price'!M20/'Daily Closing price'!M19-1</f>
        <v>8.7732373671769448E-3</v>
      </c>
      <c r="N19" s="16">
        <f>'Daily Closing price'!N20/'Daily Closing price'!N19-1</f>
        <v>-2.6572187776793599E-2</v>
      </c>
      <c r="O19" s="16">
        <f>'Daily Closing price'!O20/'Daily Closing price'!O19-1</f>
        <v>0.10672514619883033</v>
      </c>
      <c r="P19" s="16">
        <f>'Daily Closing price'!P20/'Daily Closing price'!P19-1</f>
        <v>-2.8651127606259763E-2</v>
      </c>
      <c r="Q19" s="16">
        <f>'Daily Closing price'!Q20/'Daily Closing price'!Q19-1</f>
        <v>2.2019188744823115E-2</v>
      </c>
      <c r="R19" s="16">
        <f>'Daily Closing price'!R20/'Daily Closing price'!R19-1</f>
        <v>1.339511983201791E-2</v>
      </c>
      <c r="S19" s="16">
        <f>'Daily Closing price'!S20/'Daily Closing price'!S19-1</f>
        <v>4.9316945089235009E-3</v>
      </c>
      <c r="T19" s="16">
        <f>'Daily Closing price'!T20/'Daily Closing price'!T19-1</f>
        <v>-1.7000538756680728E-2</v>
      </c>
      <c r="U19" s="16">
        <f>'Daily Closing price'!U20/'Daily Closing price'!U19-1</f>
        <v>-4.8194687450294316E-2</v>
      </c>
      <c r="V19" s="16">
        <f>'Daily Closing price'!V20/'Daily Closing price'!V19-1</f>
        <v>-3.3953432783398574E-2</v>
      </c>
      <c r="W19" s="16">
        <f>'Daily Closing price'!W20/'Daily Closing price'!W19-1</f>
        <v>-1.7597684515195944E-3</v>
      </c>
      <c r="X19" s="16">
        <f>'Daily Closing price'!X20/'Daily Closing price'!X19-1</f>
        <v>-1.4101243761387883E-2</v>
      </c>
      <c r="Y19" s="16">
        <f>'Daily Closing price'!Y20/'Daily Closing price'!Y19-1</f>
        <v>4.7366560622128073E-2</v>
      </c>
      <c r="Z19" s="16">
        <f>'Daily Closing price'!Z20/'Daily Closing price'!Z19-1</f>
        <v>0.17367000771010033</v>
      </c>
      <c r="AA19" s="16">
        <f>'Daily Closing price'!AA20/'Daily Closing price'!AA19-1</f>
        <v>0.10199424546085933</v>
      </c>
      <c r="AB19" s="16">
        <f>'Daily Closing price'!AB20/'Daily Closing price'!AB19-1</f>
        <v>-3.3403415007957626E-3</v>
      </c>
      <c r="AC19" s="16">
        <f>'Daily Closing price'!AC20/'Daily Closing price'!AC19-1</f>
        <v>-1.6310541310541327E-2</v>
      </c>
      <c r="AD19" s="16">
        <f>'Daily Closing price'!AD20/'Daily Closing price'!AD19-1</f>
        <v>0.16245654692931644</v>
      </c>
      <c r="AE19" s="16">
        <f>'Daily Closing price'!AE20/'Daily Closing price'!AE19-1</f>
        <v>4.1086895344110586E-2</v>
      </c>
      <c r="AF19" s="16">
        <f>'Daily Closing price'!AF20/'Daily Closing price'!AF19-1</f>
        <v>0.1238173159628253</v>
      </c>
      <c r="AG19" s="16">
        <f>'Daily Closing price'!AG20/'Daily Closing price'!AG19-1</f>
        <v>5.3558904167818611E-3</v>
      </c>
      <c r="AH19" s="16">
        <f>'Daily Closing price'!AH20/'Daily Closing price'!AH19-1</f>
        <v>0.2782046097856854</v>
      </c>
      <c r="AI19" s="16">
        <f>'Daily Closing price'!AI20/'Daily Closing price'!AI19-1</f>
        <v>3.6740290066196835E-2</v>
      </c>
      <c r="AJ19" s="16">
        <f>'Daily Closing price'!AJ20/'Daily Closing price'!AJ19-1</f>
        <v>6.5270016586130852E-2</v>
      </c>
      <c r="AK19" s="16">
        <f>'Daily Closing price'!AK20/'Daily Closing price'!AK19-1</f>
        <v>-5.5546592297231911E-2</v>
      </c>
      <c r="AL19" s="16">
        <f>'Daily Closing price'!AL20/'Daily Closing price'!AL19-1</f>
        <v>-1.2852886289591914E-2</v>
      </c>
      <c r="AM19" s="16">
        <f>'Daily Closing price'!AM20/'Daily Closing price'!AM19-1</f>
        <v>-4.1798941798942835E-3</v>
      </c>
      <c r="AN19" s="16">
        <f>'Daily Closing price'!AN20/'Daily Closing price'!AN19-1</f>
        <v>-0.1241572109850354</v>
      </c>
      <c r="AO19" s="16">
        <f>'Daily Closing price'!AO20/'Daily Closing price'!AO19-1</f>
        <v>8.4721645817276148E-2</v>
      </c>
      <c r="AP19" s="16">
        <f>'Daily Closing price'!AP20/'Daily Closing price'!AP19-1</f>
        <v>3.3415856105316388E-2</v>
      </c>
      <c r="AQ19" s="16">
        <f>'Daily Closing price'!AQ20/'Daily Closing price'!AQ19-1</f>
        <v>0.10102156640181614</v>
      </c>
      <c r="AR19" s="16">
        <f>'Daily Closing price'!AR20/'Daily Closing price'!AR19-1</f>
        <v>0.1937906860290437</v>
      </c>
      <c r="AS19" s="16">
        <f>'Daily Closing price'!AS20/'Daily Closing price'!AS19-1</f>
        <v>0.19104592821304522</v>
      </c>
      <c r="AT19" s="16">
        <f>'Daily Closing price'!AT20/'Daily Closing price'!AT19-1</f>
        <v>3.6286828422877004E-2</v>
      </c>
      <c r="AU19" s="16">
        <f>'Daily Closing price'!AU20/'Daily Closing price'!AU19-1</f>
        <v>7.5647668393782341E-2</v>
      </c>
      <c r="AV19" s="16">
        <f>'Daily Closing price'!AV20/'Daily Closing price'!AV19-1</f>
        <v>-0.1391505394759377</v>
      </c>
      <c r="AW19" s="16">
        <f>'Daily Closing price'!AW20/'Daily Closing price'!AW19-1</f>
        <v>7.3125089966892043E-2</v>
      </c>
      <c r="AX19" s="16">
        <f>'Daily Closing price'!AX20/'Daily Closing price'!AX19-1</f>
        <v>-2.7216687764874292E-2</v>
      </c>
      <c r="AY19" s="16">
        <f>'Daily Closing price'!AY20/'Daily Closing price'!AY19-1</f>
        <v>9.3902352858051374E-2</v>
      </c>
      <c r="AZ19" s="16">
        <f>'Daily Closing price'!AZ20/'Daily Closing price'!AZ19-1</f>
        <v>-2.7667984189723382E-2</v>
      </c>
      <c r="BA19" s="16">
        <f>'Daily Closing price'!BA20/'Daily Closing price'!BA19-1</f>
        <v>2.8863614642072211E-2</v>
      </c>
      <c r="BB19" s="16">
        <f>'Daily Closing price'!BB20/'Daily Closing price'!BB19-1</f>
        <v>5.5497974182606269E-2</v>
      </c>
      <c r="BC19" s="16">
        <f>'Daily Closing price'!BC20/'Daily Closing price'!BC19-1</f>
        <v>0.12253756260434057</v>
      </c>
      <c r="BD19" s="16">
        <f>'Daily Closing price'!BD20/'Daily Closing price'!BD19-1</f>
        <v>0.13978530442965753</v>
      </c>
      <c r="BE19" s="16">
        <f>'Daily Closing price'!BE20/'Daily Closing price'!BE19-1</f>
        <v>0.11927347370385344</v>
      </c>
      <c r="BF19" s="16">
        <f>'Daily Closing price'!BF20/'Daily Closing price'!BF19-1</f>
        <v>0.17906976744186043</v>
      </c>
      <c r="BG19" s="16">
        <f>'Daily Closing price'!BG20/'Daily Closing price'!BG19-1</f>
        <v>9.4329091315025648E-2</v>
      </c>
      <c r="BH19" s="16">
        <f>'Daily Closing price'!BH20/'Daily Closing price'!BH19-1</f>
        <v>0.25928352992573167</v>
      </c>
      <c r="BI19" s="16">
        <f>'Daily Closing price'!BI20/'Daily Closing price'!BI19-1</f>
        <v>0.17499541256345941</v>
      </c>
      <c r="BJ19" s="16">
        <f>'Daily Closing price'!BJ20/'Daily Closing price'!BJ19-1</f>
        <v>8.5087459235102303E-2</v>
      </c>
      <c r="BK19" s="16">
        <f>'Daily Closing price'!BK20/'Daily Closing price'!BK19-1</f>
        <v>0.16767612368504947</v>
      </c>
      <c r="BL19" s="16">
        <f>'Daily Closing price'!BL20/'Daily Closing price'!BL19-1</f>
        <v>7.0562699647800597E-2</v>
      </c>
      <c r="BM19" s="16">
        <f>'Daily Closing price'!BM20/'Daily Closing price'!BM19-1</f>
        <v>4.0400195747920309E-2</v>
      </c>
      <c r="BN19" s="16">
        <f>'Daily Closing price'!BN20/'Daily Closing price'!BN19-1</f>
        <v>1.3809609420648128E-2</v>
      </c>
      <c r="BO19" s="16">
        <f>'Daily Closing price'!BO20/'Daily Closing price'!BO19-1</f>
        <v>0.16767612368504947</v>
      </c>
      <c r="BP19" s="16">
        <f>'Daily Closing price'!BP20/'Daily Closing price'!BP19-1</f>
        <v>0.11650629477343055</v>
      </c>
      <c r="BQ19" s="16">
        <f>'Daily Closing price'!BQ20/'Daily Closing price'!BQ19-1</f>
        <v>2.0547945205479534E-2</v>
      </c>
      <c r="BR19" s="16">
        <f>'Daily Closing price'!BR20/'Daily Closing price'!BR19-1</f>
        <v>3.7053182214472624E-2</v>
      </c>
      <c r="BS19" s="16">
        <f>'Daily Closing price'!BS20/'Daily Closing price'!BS19-1</f>
        <v>0.35773264896228518</v>
      </c>
      <c r="BT19" s="16">
        <f>'Daily Closing price'!BT20/'Daily Closing price'!BT19-1</f>
        <v>0.39461602671118534</v>
      </c>
      <c r="BU19" s="16">
        <f>'Daily Closing price'!BU20/'Daily Closing price'!BU19-1</f>
        <v>0.38623103850641782</v>
      </c>
      <c r="BV19" s="16">
        <f>'Daily Closing price'!BV20/'Daily Closing price'!BV19-1</f>
        <v>8.5640949701366598E-3</v>
      </c>
      <c r="BW19" s="16">
        <f>'Daily Closing price'!BW20/'Daily Closing price'!BW19-1</f>
        <v>4.2080865310327065E-2</v>
      </c>
      <c r="BX19" s="16">
        <f>'Daily Closing price'!BX20/'Daily Closing price'!BX19-1</f>
        <v>1.1764705882353121E-2</v>
      </c>
      <c r="BY19" s="16">
        <f>'Daily Closing price'!BY20/'Daily Closing price'!BY19-1</f>
        <v>1.0861423220973609E-2</v>
      </c>
      <c r="BZ19" s="16">
        <f>'Daily Closing price'!BZ20/'Daily Closing price'!BZ19-1</f>
        <v>3.6567877629063217E-2</v>
      </c>
      <c r="CA19" s="16">
        <f>'Daily Closing price'!CA20/'Daily Closing price'!CA19-1</f>
        <v>0.11028947183675375</v>
      </c>
      <c r="CB19" s="16">
        <f>'Daily Closing price'!CB20/'Daily Closing price'!CB19-1</f>
        <v>8.4366538406726477E-2</v>
      </c>
      <c r="CC19" s="16">
        <f>'Daily Closing price'!CC20/'Daily Closing price'!CC19-1</f>
        <v>0.11406489439669509</v>
      </c>
      <c r="CD19" s="16">
        <f>'Daily Closing price'!CD20/'Daily Closing price'!CD19-1</f>
        <v>-7.8435890641381789E-2</v>
      </c>
      <c r="CE19" s="16">
        <f>'Daily Closing price'!CE20/'Daily Closing price'!CE19-1</f>
        <v>0.15182962595316507</v>
      </c>
      <c r="CF19" s="16">
        <f>'Daily Closing price'!CF20/'Daily Closing price'!CF19-1</f>
        <v>3.6638424547744464E-2</v>
      </c>
      <c r="CG19" s="16">
        <f>'Daily Closing price'!CG20/'Daily Closing price'!CG19-1</f>
        <v>-1.4586372160866334E-3</v>
      </c>
      <c r="CH19" s="16">
        <f>'Daily Closing price'!CH20/'Daily Closing price'!CH19-1</f>
        <v>5.1834972078040886E-2</v>
      </c>
      <c r="CI19" s="16">
        <f>'Daily Closing price'!CI20/'Daily Closing price'!CI19-1</f>
        <v>0.11058056251091841</v>
      </c>
      <c r="CJ19" s="16">
        <f>'Daily Closing price'!CJ20/'Daily Closing price'!CJ19-1</f>
        <v>3.2574446367549692E-2</v>
      </c>
      <c r="CK19" s="16">
        <f>'Daily Closing price'!CK20/'Daily Closing price'!CK19-1</f>
        <v>0.10076502732240433</v>
      </c>
      <c r="CL19" s="16">
        <f>'Daily Closing price'!CL20/'Daily Closing price'!CL19-1</f>
        <v>-6.2015503875968991E-2</v>
      </c>
      <c r="CM19" s="16">
        <f>'Daily Closing price'!CM20/'Daily Closing price'!CM19-1</f>
        <v>3.1598513011152463E-2</v>
      </c>
      <c r="CN19" s="16">
        <f>'Daily Closing price'!CN20/'Daily Closing price'!CN19-1</f>
        <v>2.2398358203302493E-2</v>
      </c>
      <c r="CO19" s="16">
        <f>'Daily Closing price'!CO20/'Daily Closing price'!CO19-1</f>
        <v>-1.7502365184484447E-2</v>
      </c>
      <c r="CP19" s="16">
        <f>'Daily Closing price'!CP20/'Daily Closing price'!CP19-1</f>
        <v>4.7290640394088701E-2</v>
      </c>
      <c r="CQ19" s="16">
        <f>'Daily Closing price'!CQ20/'Daily Closing price'!CQ19-1</f>
        <v>4.1268306663006626E-2</v>
      </c>
    </row>
    <row r="20" spans="1:95" x14ac:dyDescent="0.25">
      <c r="A20" s="15">
        <v>44652</v>
      </c>
      <c r="B20" s="16">
        <f>'Daily Closing price'!B21/'Daily Closing price'!B20-1</f>
        <v>6.040527500804127E-2</v>
      </c>
      <c r="C20" s="16">
        <f>'Daily Closing price'!C21/'Daily Closing price'!C20-1</f>
        <v>0.14870238593553786</v>
      </c>
      <c r="D20" s="16">
        <f>'Daily Closing price'!D21/'Daily Closing price'!D20-1</f>
        <v>-2.8220582436771169E-2</v>
      </c>
      <c r="E20" s="16">
        <f>'Daily Closing price'!E21/'Daily Closing price'!E20-1</f>
        <v>6.5119559376679348E-2</v>
      </c>
      <c r="F20" s="16">
        <f>'Daily Closing price'!F21/'Daily Closing price'!F20-1</f>
        <v>1.470919747520294E-2</v>
      </c>
      <c r="G20" s="16">
        <f>'Daily Closing price'!G21/'Daily Closing price'!G20-1</f>
        <v>7.242283639297975E-2</v>
      </c>
      <c r="H20" s="16">
        <f>'Daily Closing price'!H21/'Daily Closing price'!H20-1</f>
        <v>-7.5595400700325222E-2</v>
      </c>
      <c r="I20" s="16">
        <f>'Daily Closing price'!I21/'Daily Closing price'!I20-1</f>
        <v>0.12876452454351428</v>
      </c>
      <c r="J20" s="16">
        <f>'Daily Closing price'!J21/'Daily Closing price'!J20-1</f>
        <v>-5.7961155141331377E-2</v>
      </c>
      <c r="K20" s="16">
        <f>'Daily Closing price'!K21/'Daily Closing price'!K20-1</f>
        <v>1.8212940773707498E-2</v>
      </c>
      <c r="L20" s="16">
        <f>'Daily Closing price'!L21/'Daily Closing price'!L20-1</f>
        <v>6.2829347385489065E-3</v>
      </c>
      <c r="M20" s="16">
        <f>'Daily Closing price'!M21/'Daily Closing price'!M20-1</f>
        <v>-4.1774850653325868E-2</v>
      </c>
      <c r="N20" s="16">
        <f>'Daily Closing price'!N21/'Daily Closing price'!N20-1</f>
        <v>0.1372676459118678</v>
      </c>
      <c r="O20" s="16">
        <f>'Daily Closing price'!O21/'Daily Closing price'!O20-1</f>
        <v>4.5442536327608973E-2</v>
      </c>
      <c r="P20" s="16">
        <f>'Daily Closing price'!P21/'Daily Closing price'!P20-1</f>
        <v>5.1123549931045842E-2</v>
      </c>
      <c r="Q20" s="16">
        <f>'Daily Closing price'!Q21/'Daily Closing price'!Q20-1</f>
        <v>-1.2177489970879973E-2</v>
      </c>
      <c r="R20" s="16">
        <f>'Daily Closing price'!R21/'Daily Closing price'!R20-1</f>
        <v>2.7007716490425882E-2</v>
      </c>
      <c r="S20" s="16">
        <f>'Daily Closing price'!S21/'Daily Closing price'!S20-1</f>
        <v>4.0668570087016853E-3</v>
      </c>
      <c r="T20" s="16">
        <f>'Daily Closing price'!T21/'Daily Closing price'!T20-1</f>
        <v>8.5860101445832449E-2</v>
      </c>
      <c r="U20" s="16">
        <f>'Daily Closing price'!U21/'Daily Closing price'!U20-1</f>
        <v>0.24281417112299475</v>
      </c>
      <c r="V20" s="16">
        <f>'Daily Closing price'!V21/'Daily Closing price'!V20-1</f>
        <v>2.0006690778718417E-2</v>
      </c>
      <c r="W20" s="16">
        <f>'Daily Closing price'!W21/'Daily Closing price'!W20-1</f>
        <v>1.9878686661331857E-2</v>
      </c>
      <c r="X20" s="16">
        <f>'Daily Closing price'!X21/'Daily Closing price'!X20-1</f>
        <v>1.3057452792285984E-2</v>
      </c>
      <c r="Y20" s="16">
        <f>'Daily Closing price'!Y21/'Daily Closing price'!Y20-1</f>
        <v>8.083023962200464E-2</v>
      </c>
      <c r="Z20" s="16">
        <f>'Daily Closing price'!Z21/'Daily Closing price'!Z20-1</f>
        <v>9.0983741172606214E-2</v>
      </c>
      <c r="AA20" s="16">
        <f>'Daily Closing price'!AA21/'Daily Closing price'!AA20-1</f>
        <v>3.916449086161844E-3</v>
      </c>
      <c r="AB20" s="16">
        <f>'Daily Closing price'!AB21/'Daily Closing price'!AB20-1</f>
        <v>-3.0341265303708509E-2</v>
      </c>
      <c r="AC20" s="16">
        <f>'Daily Closing price'!AC21/'Daily Closing price'!AC20-1</f>
        <v>-8.9421475635363068E-2</v>
      </c>
      <c r="AD20" s="16">
        <f>'Daily Closing price'!AD21/'Daily Closing price'!AD20-1</f>
        <v>3.4090909090909172E-2</v>
      </c>
      <c r="AE20" s="16">
        <f>'Daily Closing price'!AE21/'Daily Closing price'!AE20-1</f>
        <v>1.6398858687490581E-2</v>
      </c>
      <c r="AF20" s="16">
        <f>'Daily Closing price'!AF21/'Daily Closing price'!AF20-1</f>
        <v>-6.2237488099460392E-2</v>
      </c>
      <c r="AG20" s="16">
        <f>'Daily Closing price'!AG21/'Daily Closing price'!AG20-1</f>
        <v>5.266050779020337E-2</v>
      </c>
      <c r="AH20" s="16">
        <f>'Daily Closing price'!AH21/'Daily Closing price'!AH20-1</f>
        <v>-4.5713381841189671E-2</v>
      </c>
      <c r="AI20" s="16">
        <f>'Daily Closing price'!AI21/'Daily Closing price'!AI20-1</f>
        <v>-8.0850243143089418E-2</v>
      </c>
      <c r="AJ20" s="16">
        <f>'Daily Closing price'!AJ21/'Daily Closing price'!AJ20-1</f>
        <v>-0.12571435273557885</v>
      </c>
      <c r="AK20" s="16">
        <f>'Daily Closing price'!AK21/'Daily Closing price'!AK20-1</f>
        <v>9.1880811186763278E-2</v>
      </c>
      <c r="AL20" s="16">
        <f>'Daily Closing price'!AL21/'Daily Closing price'!AL20-1</f>
        <v>5.3643363565213376E-2</v>
      </c>
      <c r="AM20" s="16">
        <f>'Daily Closing price'!AM21/'Daily Closing price'!AM20-1</f>
        <v>0.1522767121831996</v>
      </c>
      <c r="AN20" s="16">
        <f>'Daily Closing price'!AN21/'Daily Closing price'!AN20-1</f>
        <v>1.4692076605332227E-2</v>
      </c>
      <c r="AO20" s="16">
        <f>'Daily Closing price'!AO21/'Daily Closing price'!AO20-1</f>
        <v>1.519457804984703E-2</v>
      </c>
      <c r="AP20" s="16">
        <f>'Daily Closing price'!AP21/'Daily Closing price'!AP20-1</f>
        <v>2.3445394370834594E-2</v>
      </c>
      <c r="AQ20" s="16">
        <f>'Daily Closing price'!AQ21/'Daily Closing price'!AQ20-1</f>
        <v>-3.5984290623465864E-2</v>
      </c>
      <c r="AR20" s="16">
        <f>'Daily Closing price'!AR21/'Daily Closing price'!AR20-1</f>
        <v>7.4874161073825496E-2</v>
      </c>
      <c r="AS20" s="16">
        <f>'Daily Closing price'!AS21/'Daily Closing price'!AS20-1</f>
        <v>3.985742060920261E-2</v>
      </c>
      <c r="AT20" s="16">
        <f>'Daily Closing price'!AT21/'Daily Closing price'!AT20-1</f>
        <v>-5.0172467858263792E-3</v>
      </c>
      <c r="AU20" s="16">
        <f>'Daily Closing price'!AU21/'Daily Closing price'!AU20-1</f>
        <v>2.1836865767501656E-2</v>
      </c>
      <c r="AV20" s="16">
        <f>'Daily Closing price'!AV21/'Daily Closing price'!AV20-1</f>
        <v>-4.1082264000795732E-2</v>
      </c>
      <c r="AW20" s="16">
        <f>'Daily Closing price'!AW21/'Daily Closing price'!AW20-1</f>
        <v>-5.4862508383635156E-2</v>
      </c>
      <c r="AX20" s="16">
        <f>'Daily Closing price'!AX21/'Daily Closing price'!AX20-1</f>
        <v>-4.0538629098418655E-2</v>
      </c>
      <c r="AY20" s="16">
        <f>'Daily Closing price'!AY21/'Daily Closing price'!AY20-1</f>
        <v>0.10625242216767861</v>
      </c>
      <c r="AZ20" s="16">
        <f>'Daily Closing price'!AZ21/'Daily Closing price'!AZ20-1</f>
        <v>2.0325203252032464E-2</v>
      </c>
      <c r="BA20" s="16">
        <f>'Daily Closing price'!BA21/'Daily Closing price'!BA20-1</f>
        <v>8.2210868555503858E-2</v>
      </c>
      <c r="BB20" s="16">
        <f>'Daily Closing price'!BB21/'Daily Closing price'!BB20-1</f>
        <v>-1.0980182110337355E-2</v>
      </c>
      <c r="BC20" s="16">
        <f>'Daily Closing price'!BC21/'Daily Closing price'!BC20-1</f>
        <v>-3.7552052349791754E-2</v>
      </c>
      <c r="BD20" s="16">
        <f>'Daily Closing price'!BD21/'Daily Closing price'!BD20-1</f>
        <v>-4.5301106223794019E-4</v>
      </c>
      <c r="BE20" s="16">
        <f>'Daily Closing price'!BE21/'Daily Closing price'!BE20-1</f>
        <v>-4.6793375569634366E-2</v>
      </c>
      <c r="BF20" s="16">
        <f>'Daily Closing price'!BF21/'Daily Closing price'!BF20-1</f>
        <v>3.3037475345167655E-2</v>
      </c>
      <c r="BG20" s="16">
        <f>'Daily Closing price'!BG21/'Daily Closing price'!BG20-1</f>
        <v>-1.4995409568499318E-2</v>
      </c>
      <c r="BH20" s="16">
        <f>'Daily Closing price'!BH21/'Daily Closing price'!BH20-1</f>
        <v>-0.13876843018213358</v>
      </c>
      <c r="BI20" s="16">
        <f>'Daily Closing price'!BI21/'Daily Closing price'!BI20-1</f>
        <v>-4.9010931806350855E-2</v>
      </c>
      <c r="BJ20" s="16">
        <f>'Daily Closing price'!BJ21/'Daily Closing price'!BJ20-1</f>
        <v>5.4644808743176121E-4</v>
      </c>
      <c r="BK20" s="16">
        <f>'Daily Closing price'!BK21/'Daily Closing price'!BK20-1</f>
        <v>-7.8487578487578258E-3</v>
      </c>
      <c r="BL20" s="16">
        <f>'Daily Closing price'!BL21/'Daily Closing price'!BL20-1</f>
        <v>-2.7045637121762667E-2</v>
      </c>
      <c r="BM20" s="16">
        <f>'Daily Closing price'!BM21/'Daily Closing price'!BM20-1</f>
        <v>0.50898923382460537</v>
      </c>
      <c r="BN20" s="16">
        <f>'Daily Closing price'!BN21/'Daily Closing price'!BN20-1</f>
        <v>3.0922693266832946E-2</v>
      </c>
      <c r="BO20" s="16">
        <f>'Daily Closing price'!BO21/'Daily Closing price'!BO20-1</f>
        <v>-7.8487578487578258E-3</v>
      </c>
      <c r="BP20" s="16">
        <f>'Daily Closing price'!BP21/'Daily Closing price'!BP20-1</f>
        <v>5.9549346039218909E-2</v>
      </c>
      <c r="BQ20" s="16">
        <f>'Daily Closing price'!BQ21/'Daily Closing price'!BQ20-1</f>
        <v>-2.0744356314826184E-2</v>
      </c>
      <c r="BR20" s="16">
        <f>'Daily Closing price'!BR21/'Daily Closing price'!BR20-1</f>
        <v>5.9268600252206705E-2</v>
      </c>
      <c r="BS20" s="16">
        <f>'Daily Closing price'!BS21/'Daily Closing price'!BS20-1</f>
        <v>0.17882971729125585</v>
      </c>
      <c r="BT20" s="16">
        <f>'Daily Closing price'!BT21/'Daily Closing price'!BT20-1</f>
        <v>4.5787819841388577E-2</v>
      </c>
      <c r="BU20" s="16">
        <f>'Daily Closing price'!BU21/'Daily Closing price'!BU20-1</f>
        <v>0.12794612794612803</v>
      </c>
      <c r="BV20" s="16">
        <f>'Daily Closing price'!BV21/'Daily Closing price'!BV20-1</f>
        <v>-4.576043068640645E-2</v>
      </c>
      <c r="BW20" s="16">
        <f>'Daily Closing price'!BW21/'Daily Closing price'!BW20-1</f>
        <v>6.4180506128904691E-2</v>
      </c>
      <c r="BX20" s="16">
        <f>'Daily Closing price'!BX21/'Daily Closing price'!BX20-1</f>
        <v>9.0439276485787534E-3</v>
      </c>
      <c r="BY20" s="16">
        <f>'Daily Closing price'!BY21/'Daily Closing price'!BY20-1</f>
        <v>0.13819933308632826</v>
      </c>
      <c r="BZ20" s="16">
        <f>'Daily Closing price'!BZ21/'Daily Closing price'!BZ20-1</f>
        <v>4.9573437860272129E-2</v>
      </c>
      <c r="CA20" s="16">
        <f>'Daily Closing price'!CA21/'Daily Closing price'!CA20-1</f>
        <v>0.18243898326518559</v>
      </c>
      <c r="CB20" s="16">
        <f>'Daily Closing price'!CB21/'Daily Closing price'!CB20-1</f>
        <v>-2.1553423577342579E-2</v>
      </c>
      <c r="CC20" s="16">
        <f>'Daily Closing price'!CC21/'Daily Closing price'!CC20-1</f>
        <v>-5.9266790263740154E-2</v>
      </c>
      <c r="CD20" s="16">
        <f>'Daily Closing price'!CD21/'Daily Closing price'!CD20-1</f>
        <v>-1.2714248209128698E-2</v>
      </c>
      <c r="CE20" s="16">
        <f>'Daily Closing price'!CE21/'Daily Closing price'!CE20-1</f>
        <v>-3.7370730178627465E-2</v>
      </c>
      <c r="CF20" s="16">
        <f>'Daily Closing price'!CF21/'Daily Closing price'!CF20-1</f>
        <v>0.25579854208084818</v>
      </c>
      <c r="CG20" s="16">
        <f>'Daily Closing price'!CG21/'Daily Closing price'!CG20-1</f>
        <v>0.255008347245409</v>
      </c>
      <c r="CH20" s="16">
        <f>'Daily Closing price'!CH21/'Daily Closing price'!CH20-1</f>
        <v>-5.0470739274633636E-2</v>
      </c>
      <c r="CI20" s="16">
        <f>'Daily Closing price'!CI21/'Daily Closing price'!CI20-1</f>
        <v>-0.17790478187919456</v>
      </c>
      <c r="CJ20" s="16">
        <f>'Daily Closing price'!CJ21/'Daily Closing price'!CJ20-1</f>
        <v>-7.2549103881033083E-2</v>
      </c>
      <c r="CK20" s="16">
        <f>'Daily Closing price'!CK21/'Daily Closing price'!CK20-1</f>
        <v>-2.0783690759862194E-2</v>
      </c>
      <c r="CL20" s="16">
        <f>'Daily Closing price'!CL21/'Daily Closing price'!CL20-1</f>
        <v>-1.7561983471074405E-2</v>
      </c>
      <c r="CM20" s="16">
        <f>'Daily Closing price'!CM21/'Daily Closing price'!CM20-1</f>
        <v>-5.8108108108108181E-2</v>
      </c>
      <c r="CN20" s="16">
        <f>'Daily Closing price'!CN21/'Daily Closing price'!CN20-1</f>
        <v>5.6955292161976478E-2</v>
      </c>
      <c r="CO20" s="16">
        <f>'Daily Closing price'!CO21/'Daily Closing price'!CO20-1</f>
        <v>1.1394639704702225E-2</v>
      </c>
      <c r="CP20" s="16">
        <f>'Daily Closing price'!CP21/'Daily Closing price'!CP20-1</f>
        <v>-1.8814675446848561E-2</v>
      </c>
      <c r="CQ20" s="16">
        <f>'Daily Closing price'!CQ21/'Daily Closing price'!CQ20-1</f>
        <v>-2.5741477800954815E-2</v>
      </c>
    </row>
    <row r="21" spans="1:95" x14ac:dyDescent="0.25">
      <c r="A21" s="15">
        <v>44682</v>
      </c>
      <c r="B21" s="16">
        <f>'Daily Closing price'!B22/'Daily Closing price'!B21-1</f>
        <v>-7.2676534821645378E-2</v>
      </c>
      <c r="C21" s="16">
        <f>'Daily Closing price'!C22/'Daily Closing price'!C21-1</f>
        <v>-4.4183292338527691E-3</v>
      </c>
      <c r="D21" s="16">
        <f>'Daily Closing price'!D22/'Daily Closing price'!D21-1</f>
        <v>-5.970322281474616E-2</v>
      </c>
      <c r="E21" s="16">
        <f>'Daily Closing price'!E22/'Daily Closing price'!E21-1</f>
        <v>-2.8377739240107225E-2</v>
      </c>
      <c r="F21" s="16">
        <f>'Daily Closing price'!F22/'Daily Closing price'!F21-1</f>
        <v>-0.104915301305193</v>
      </c>
      <c r="G21" s="16">
        <f>'Daily Closing price'!G22/'Daily Closing price'!G21-1</f>
        <v>0.15274642588412357</v>
      </c>
      <c r="H21" s="16">
        <f>'Daily Closing price'!H22/'Daily Closing price'!H21-1</f>
        <v>-1.2331085619106452E-2</v>
      </c>
      <c r="I21" s="16">
        <f>'Daily Closing price'!I22/'Daily Closing price'!I21-1</f>
        <v>-1.4285714285714346E-2</v>
      </c>
      <c r="J21" s="16">
        <f>'Daily Closing price'!J22/'Daily Closing price'!J21-1</f>
        <v>1.9498104350965662E-3</v>
      </c>
      <c r="K21" s="16">
        <f>'Daily Closing price'!K22/'Daily Closing price'!K21-1</f>
        <v>1.0691950776679615E-2</v>
      </c>
      <c r="L21" s="16">
        <f>'Daily Closing price'!L22/'Daily Closing price'!L21-1</f>
        <v>-5.7804632426988856E-2</v>
      </c>
      <c r="M21" s="16">
        <f>'Daily Closing price'!M22/'Daily Closing price'!M21-1</f>
        <v>7.3027272326739112E-2</v>
      </c>
      <c r="N21" s="16">
        <f>'Daily Closing price'!N22/'Daily Closing price'!N21-1</f>
        <v>-8.5000190497961592E-2</v>
      </c>
      <c r="O21" s="16">
        <f>'Daily Closing price'!O22/'Daily Closing price'!O21-1</f>
        <v>-8.1374778872883469E-2</v>
      </c>
      <c r="P21" s="16">
        <f>'Daily Closing price'!P22/'Daily Closing price'!P21-1</f>
        <v>-0.11706232828080143</v>
      </c>
      <c r="Q21" s="16">
        <f>'Daily Closing price'!Q22/'Daily Closing price'!Q21-1</f>
        <v>-7.3780123276093068E-2</v>
      </c>
      <c r="R21" s="16">
        <f>'Daily Closing price'!R22/'Daily Closing price'!R21-1</f>
        <v>-0.14498399888687918</v>
      </c>
      <c r="S21" s="16">
        <f>'Daily Closing price'!S22/'Daily Closing price'!S21-1</f>
        <v>-8.2350279076783828E-2</v>
      </c>
      <c r="T21" s="16">
        <f>'Daily Closing price'!T22/'Daily Closing price'!T21-1</f>
        <v>-0.1505806399610029</v>
      </c>
      <c r="U21" s="16">
        <f>'Daily Closing price'!U22/'Daily Closing price'!U21-1</f>
        <v>-6.3197525884093331E-3</v>
      </c>
      <c r="V21" s="16">
        <f>'Daily Closing price'!V22/'Daily Closing price'!V21-1</f>
        <v>-0.20365527492533875</v>
      </c>
      <c r="W21" s="16">
        <f>'Daily Closing price'!W22/'Daily Closing price'!W21-1</f>
        <v>-0.12257638991550779</v>
      </c>
      <c r="X21" s="16">
        <f>'Daily Closing price'!X22/'Daily Closing price'!X21-1</f>
        <v>-0.19143367043426529</v>
      </c>
      <c r="Y21" s="16">
        <f>'Daily Closing price'!Y22/'Daily Closing price'!Y21-1</f>
        <v>-0.2846213895394224</v>
      </c>
      <c r="Z21" s="16">
        <f>'Daily Closing price'!Z22/'Daily Closing price'!Z21-1</f>
        <v>-7.5116664157759971E-2</v>
      </c>
      <c r="AA21" s="16">
        <f>'Daily Closing price'!AA22/'Daily Closing price'!AA21-1</f>
        <v>-1.4618178557015304E-2</v>
      </c>
      <c r="AB21" s="16">
        <f>'Daily Closing price'!AB22/'Daily Closing price'!AB21-1</f>
        <v>-9.8243331164606373E-2</v>
      </c>
      <c r="AC21" s="16">
        <f>'Daily Closing price'!AC22/'Daily Closing price'!AC21-1</f>
        <v>-0.14138040712468192</v>
      </c>
      <c r="AD21" s="16">
        <f>'Daily Closing price'!AD22/'Daily Closing price'!AD21-1</f>
        <v>4.337767495662237E-2</v>
      </c>
      <c r="AE21" s="16">
        <f>'Daily Closing price'!AE22/'Daily Closing price'!AE21-1</f>
        <v>-0.15626015779675528</v>
      </c>
      <c r="AF21" s="16">
        <f>'Daily Closing price'!AF22/'Daily Closing price'!AF21-1</f>
        <v>-1.9448591619388833E-2</v>
      </c>
      <c r="AG21" s="16">
        <f>'Daily Closing price'!AG22/'Daily Closing price'!AG21-1</f>
        <v>-1.9721251556412356E-2</v>
      </c>
      <c r="AH21" s="16">
        <f>'Daily Closing price'!AH22/'Daily Closing price'!AH21-1</f>
        <v>2.3993038289408242E-2</v>
      </c>
      <c r="AI21" s="16">
        <f>'Daily Closing price'!AI22/'Daily Closing price'!AI21-1</f>
        <v>-8.8928689187973919E-2</v>
      </c>
      <c r="AJ21" s="16">
        <f>'Daily Closing price'!AJ22/'Daily Closing price'!AJ21-1</f>
        <v>-0.13377983626735179</v>
      </c>
      <c r="AK21" s="16">
        <f>'Daily Closing price'!AK22/'Daily Closing price'!AK21-1</f>
        <v>5.0310670063922203E-2</v>
      </c>
      <c r="AL21" s="16">
        <f>'Daily Closing price'!AL22/'Daily Closing price'!AL21-1</f>
        <v>-2.9436423170088988E-2</v>
      </c>
      <c r="AM21" s="16">
        <f>'Daily Closing price'!AM22/'Daily Closing price'!AM21-1</f>
        <v>-2.4484714344999214E-2</v>
      </c>
      <c r="AN21" s="16">
        <f>'Daily Closing price'!AN22/'Daily Closing price'!AN21-1</f>
        <v>-8.1694962298191176E-2</v>
      </c>
      <c r="AO21" s="16">
        <f>'Daily Closing price'!AO22/'Daily Closing price'!AO21-1</f>
        <v>-7.3489824485840405E-2</v>
      </c>
      <c r="AP21" s="16">
        <f>'Daily Closing price'!AP22/'Daily Closing price'!AP21-1</f>
        <v>-0.20320161522930491</v>
      </c>
      <c r="AQ21" s="16">
        <f>'Daily Closing price'!AQ22/'Daily Closing price'!AQ21-1</f>
        <v>1.2221826144523051E-2</v>
      </c>
      <c r="AR21" s="16">
        <f>'Daily Closing price'!AR22/'Daily Closing price'!AR21-1</f>
        <v>-8.2731707317073133E-2</v>
      </c>
      <c r="AS21" s="16">
        <f>'Daily Closing price'!AS22/'Daily Closing price'!AS21-1</f>
        <v>-0.1586163913991897</v>
      </c>
      <c r="AT21" s="16">
        <f>'Daily Closing price'!AT22/'Daily Closing price'!AT21-1</f>
        <v>-4.5067759218405223E-2</v>
      </c>
      <c r="AU21" s="16">
        <f>'Daily Closing price'!AU22/'Daily Closing price'!AU21-1</f>
        <v>-7.479572595851669E-2</v>
      </c>
      <c r="AV21" s="16">
        <f>'Daily Closing price'!AV22/'Daily Closing price'!AV21-1</f>
        <v>0.15860995850622417</v>
      </c>
      <c r="AW21" s="16">
        <f>'Daily Closing price'!AW22/'Daily Closing price'!AW21-1</f>
        <v>7.4226511495884218E-2</v>
      </c>
      <c r="AX21" s="16">
        <f>'Daily Closing price'!AX22/'Daily Closing price'!AX21-1</f>
        <v>-2.4914494633801132E-2</v>
      </c>
      <c r="AY21" s="16">
        <f>'Daily Closing price'!AY22/'Daily Closing price'!AY21-1</f>
        <v>-0.13668476674257024</v>
      </c>
      <c r="AZ21" s="16">
        <f>'Daily Closing price'!AZ22/'Daily Closing price'!AZ21-1</f>
        <v>1.0624169986719778E-2</v>
      </c>
      <c r="BA21" s="16">
        <f>'Daily Closing price'!BA22/'Daily Closing price'!BA21-1</f>
        <v>2.8841201716738096E-2</v>
      </c>
      <c r="BB21" s="16">
        <f>'Daily Closing price'!BB22/'Daily Closing price'!BB21-1</f>
        <v>5.9527033125733153E-2</v>
      </c>
      <c r="BC21" s="16">
        <f>'Daily Closing price'!BC22/'Daily Closing price'!BC21-1</f>
        <v>8.4988024414740515E-3</v>
      </c>
      <c r="BD21" s="16">
        <f>'Daily Closing price'!BD22/'Daily Closing price'!BD21-1</f>
        <v>9.9722222222222268E-2</v>
      </c>
      <c r="BE21" s="16">
        <f>'Daily Closing price'!BE22/'Daily Closing price'!BE21-1</f>
        <v>2.3612406716417844E-3</v>
      </c>
      <c r="BF21" s="16">
        <f>'Daily Closing price'!BF22/'Daily Closing price'!BF21-1</f>
        <v>-4.152744630071592E-2</v>
      </c>
      <c r="BG21" s="16">
        <f>'Daily Closing price'!BG22/'Daily Closing price'!BG21-1</f>
        <v>-7.8603976801988384E-2</v>
      </c>
      <c r="BH21" s="16">
        <f>'Daily Closing price'!BH22/'Daily Closing price'!BH21-1</f>
        <v>1.8529707955689867E-2</v>
      </c>
      <c r="BI21" s="16">
        <f>'Daily Closing price'!BI22/'Daily Closing price'!BI21-1</f>
        <v>8.5940279716452128E-3</v>
      </c>
      <c r="BJ21" s="16">
        <f>'Daily Closing price'!BJ22/'Daily Closing price'!BJ21-1</f>
        <v>5.4341889677771871E-2</v>
      </c>
      <c r="BK21" s="16">
        <f>'Daily Closing price'!BK22/'Daily Closing price'!BK21-1</f>
        <v>-0.24152163445002417</v>
      </c>
      <c r="BL21" s="16">
        <f>'Daily Closing price'!BL22/'Daily Closing price'!BL21-1</f>
        <v>-0.16996933238971457</v>
      </c>
      <c r="BM21" s="16">
        <f>'Daily Closing price'!BM22/'Daily Closing price'!BM21-1</f>
        <v>-0.34236137567970082</v>
      </c>
      <c r="BN21" s="16">
        <f>'Daily Closing price'!BN22/'Daily Closing price'!BN21-1</f>
        <v>-0.10409073805300229</v>
      </c>
      <c r="BO21" s="16">
        <f>'Daily Closing price'!BO22/'Daily Closing price'!BO21-1</f>
        <v>-0.24152163445002417</v>
      </c>
      <c r="BP21" s="16">
        <f>'Daily Closing price'!BP22/'Daily Closing price'!BP21-1</f>
        <v>-5.6220438583918564E-2</v>
      </c>
      <c r="BQ21" s="16">
        <f>'Daily Closing price'!BQ22/'Daily Closing price'!BQ21-1</f>
        <v>-5.6697819314641684E-2</v>
      </c>
      <c r="BR21" s="16">
        <f>'Daily Closing price'!BR22/'Daily Closing price'!BR21-1</f>
        <v>-7.8968253968254021E-2</v>
      </c>
      <c r="BS21" s="16">
        <f>'Daily Closing price'!BS22/'Daily Closing price'!BS21-1</f>
        <v>-6.1489124372559933E-2</v>
      </c>
      <c r="BT21" s="16">
        <f>'Daily Closing price'!BT22/'Daily Closing price'!BT21-1</f>
        <v>-3.9204464157962526E-2</v>
      </c>
      <c r="BU21" s="16">
        <f>'Daily Closing price'!BU22/'Daily Closing price'!BU21-1</f>
        <v>-2.0000000000000018E-2</v>
      </c>
      <c r="BV21" s="16">
        <f>'Daily Closing price'!BV22/'Daily Closing price'!BV21-1</f>
        <v>-5.8110014104372332E-2</v>
      </c>
      <c r="BW21" s="16">
        <f>'Daily Closing price'!BW22/'Daily Closing price'!BW21-1</f>
        <v>-0.19683704512203626</v>
      </c>
      <c r="BX21" s="16">
        <f>'Daily Closing price'!BX22/'Daily Closing price'!BX21-1</f>
        <v>5.1216389244559402E-3</v>
      </c>
      <c r="BY21" s="16">
        <f>'Daily Closing price'!BY22/'Daily Closing price'!BY21-1</f>
        <v>1.66015625E-2</v>
      </c>
      <c r="BZ21" s="16">
        <f>'Daily Closing price'!BZ22/'Daily Closing price'!BZ21-1</f>
        <v>2.3725834797891032E-2</v>
      </c>
      <c r="CA21" s="16">
        <f>'Daily Closing price'!CA22/'Daily Closing price'!CA21-1</f>
        <v>-0.26924173826245057</v>
      </c>
      <c r="CB21" s="16">
        <f>'Daily Closing price'!CB22/'Daily Closing price'!CB21-1</f>
        <v>-7.1860308932169215E-2</v>
      </c>
      <c r="CC21" s="16">
        <f>'Daily Closing price'!CC22/'Daily Closing price'!CC21-1</f>
        <v>-0.11106166560712016</v>
      </c>
      <c r="CD21" s="16">
        <f>'Daily Closing price'!CD22/'Daily Closing price'!CD21-1</f>
        <v>6.2300562224586464E-3</v>
      </c>
      <c r="CE21" s="16">
        <f>'Daily Closing price'!CE22/'Daily Closing price'!CE21-1</f>
        <v>-8.5334092943761819E-2</v>
      </c>
      <c r="CF21" s="16">
        <f>'Daily Closing price'!CF22/'Daily Closing price'!CF21-1</f>
        <v>-8.8302550571679905E-2</v>
      </c>
      <c r="CG21" s="16">
        <f>'Daily Closing price'!CG22/'Daily Closing price'!CG21-1</f>
        <v>-7.9813767874958419E-2</v>
      </c>
      <c r="CH21" s="16">
        <f>'Daily Closing price'!CH22/'Daily Closing price'!CH21-1</f>
        <v>-5.2195712796822558E-2</v>
      </c>
      <c r="CI21" s="16">
        <f>'Daily Closing price'!CI22/'Daily Closing price'!CI21-1</f>
        <v>-4.0787039989795271E-2</v>
      </c>
      <c r="CJ21" s="16">
        <f>'Daily Closing price'!CJ22/'Daily Closing price'!CJ21-1</f>
        <v>-3.5821863849112678E-2</v>
      </c>
      <c r="CK21" s="16">
        <f>'Daily Closing price'!CK22/'Daily Closing price'!CK21-1</f>
        <v>-5.2183317561173448E-2</v>
      </c>
      <c r="CL21" s="16">
        <f>'Daily Closing price'!CL22/'Daily Closing price'!CL21-1</f>
        <v>1.1566771819137678E-2</v>
      </c>
      <c r="CM21" s="16">
        <f>'Daily Closing price'!CM22/'Daily Closing price'!CM21-1</f>
        <v>-3.5868005738880937E-2</v>
      </c>
      <c r="CN21" s="16">
        <f>'Daily Closing price'!CN22/'Daily Closing price'!CN21-1</f>
        <v>-1.0153835370087516E-2</v>
      </c>
      <c r="CO21" s="16">
        <f>'Daily Closing price'!CO22/'Daily Closing price'!CO21-1</f>
        <v>-4.1256743890828451E-3</v>
      </c>
      <c r="CP21" s="16">
        <f>'Daily Closing price'!CP22/'Daily Closing price'!CP21-1</f>
        <v>-8.3413231064237814E-2</v>
      </c>
      <c r="CQ21" s="16">
        <f>'Daily Closing price'!CQ22/'Daily Closing price'!CQ21-1</f>
        <v>-2.6190627657797672E-2</v>
      </c>
    </row>
    <row r="22" spans="1:95" x14ac:dyDescent="0.25">
      <c r="A22" s="15">
        <v>44713</v>
      </c>
      <c r="B22" s="16">
        <f>'Daily Closing price'!B23/'Daily Closing price'!B22-1</f>
        <v>-7.4643464608138088E-2</v>
      </c>
      <c r="C22" s="16">
        <f>'Daily Closing price'!C23/'Daily Closing price'!C22-1</f>
        <v>-3.1889097314361403E-2</v>
      </c>
      <c r="D22" s="16">
        <f>'Daily Closing price'!D23/'Daily Closing price'!D22-1</f>
        <v>-6.2877573665392705E-2</v>
      </c>
      <c r="E22" s="16">
        <f>'Daily Closing price'!E23/'Daily Closing price'!E22-1</f>
        <v>-5.3642706474119839E-2</v>
      </c>
      <c r="F22" s="16">
        <f>'Daily Closing price'!F23/'Daily Closing price'!F22-1</f>
        <v>8.258873169520986E-2</v>
      </c>
      <c r="G22" s="16">
        <f>'Daily Closing price'!G23/'Daily Closing price'!G22-1</f>
        <v>-3.7668624891209701E-2</v>
      </c>
      <c r="H22" s="16">
        <f>'Daily Closing price'!H23/'Daily Closing price'!H22-1</f>
        <v>-0.12642802741812642</v>
      </c>
      <c r="I22" s="16">
        <f>'Daily Closing price'!I23/'Daily Closing price'!I22-1</f>
        <v>-2.1312872975277619E-3</v>
      </c>
      <c r="J22" s="16">
        <f>'Daily Closing price'!J23/'Daily Closing price'!J22-1</f>
        <v>-2.8793830408303078E-2</v>
      </c>
      <c r="K22" s="16">
        <f>'Daily Closing price'!K23/'Daily Closing price'!K22-1</f>
        <v>-5.9414504324683981E-2</v>
      </c>
      <c r="L22" s="16">
        <f>'Daily Closing price'!L23/'Daily Closing price'!L22-1</f>
        <v>-4.2753313381787006E-3</v>
      </c>
      <c r="M22" s="16">
        <f>'Daily Closing price'!M23/'Daily Closing price'!M22-1</f>
        <v>-1.4555831571167466E-2</v>
      </c>
      <c r="N22" s="16">
        <f>'Daily Closing price'!N23/'Daily Closing price'!N22-1</f>
        <v>-8.4193870752831357E-2</v>
      </c>
      <c r="O22" s="16">
        <f>'Daily Closing price'!O23/'Daily Closing price'!O22-1</f>
        <v>5.281980742778547E-2</v>
      </c>
      <c r="P22" s="16">
        <f>'Daily Closing price'!P23/'Daily Closing price'!P22-1</f>
        <v>-5.6851159050382849E-2</v>
      </c>
      <c r="Q22" s="16">
        <f>'Daily Closing price'!Q23/'Daily Closing price'!Q22-1</f>
        <v>-6.9574894279991195E-2</v>
      </c>
      <c r="R22" s="16">
        <f>'Daily Closing price'!R23/'Daily Closing price'!R22-1</f>
        <v>-7.55085435313263E-2</v>
      </c>
      <c r="S22" s="16">
        <f>'Daily Closing price'!S23/'Daily Closing price'!S22-1</f>
        <v>-7.9424964245204066E-2</v>
      </c>
      <c r="T22" s="16">
        <f>'Daily Closing price'!T23/'Daily Closing price'!T22-1</f>
        <v>-0.1360254495584059</v>
      </c>
      <c r="U22" s="16">
        <f>'Daily Closing price'!U23/'Daily Closing price'!U22-1</f>
        <v>-1.7726657645466881E-2</v>
      </c>
      <c r="V22" s="16">
        <f>'Daily Closing price'!V23/'Daily Closing price'!V22-1</f>
        <v>4.7476582643414256E-2</v>
      </c>
      <c r="W22" s="16">
        <f>'Daily Closing price'!W23/'Daily Closing price'!W22-1</f>
        <v>-7.4120635578941996E-2</v>
      </c>
      <c r="X22" s="16">
        <f>'Daily Closing price'!X23/'Daily Closing price'!X22-1</f>
        <v>-4.566411614675292E-2</v>
      </c>
      <c r="Y22" s="16">
        <f>'Daily Closing price'!Y23/'Daily Closing price'!Y22-1</f>
        <v>-0.11523352247926677</v>
      </c>
      <c r="Z22" s="16">
        <f>'Daily Closing price'!Z23/'Daily Closing price'!Z22-1</f>
        <v>-5.550130208333337E-2</v>
      </c>
      <c r="AA22" s="16">
        <f>'Daily Closing price'!AA23/'Daily Closing price'!AA22-1</f>
        <v>-0.10307167235494885</v>
      </c>
      <c r="AB22" s="16">
        <f>'Daily Closing price'!AB23/'Daily Closing price'!AB22-1</f>
        <v>-0.12407557720057716</v>
      </c>
      <c r="AC22" s="16">
        <f>'Daily Closing price'!AC23/'Daily Closing price'!AC22-1</f>
        <v>0.1570661233561772</v>
      </c>
      <c r="AD22" s="16">
        <f>'Daily Closing price'!AD23/'Daily Closing price'!AD22-1</f>
        <v>1.0532150776053184E-2</v>
      </c>
      <c r="AE22" s="16">
        <f>'Daily Closing price'!AE23/'Daily Closing price'!AE22-1</f>
        <v>-7.4352957657689234E-2</v>
      </c>
      <c r="AF22" s="16">
        <f>'Daily Closing price'!AF23/'Daily Closing price'!AF22-1</f>
        <v>-8.6706727841162956E-2</v>
      </c>
      <c r="AG22" s="16">
        <f>'Daily Closing price'!AG23/'Daily Closing price'!AG22-1</f>
        <v>-9.8828157010571127E-2</v>
      </c>
      <c r="AH22" s="16">
        <f>'Daily Closing price'!AH23/'Daily Closing price'!AH22-1</f>
        <v>-6.7824045971429658E-2</v>
      </c>
      <c r="AI22" s="16">
        <f>'Daily Closing price'!AI23/'Daily Closing price'!AI22-1</f>
        <v>-0.11160005593163191</v>
      </c>
      <c r="AJ22" s="16">
        <f>'Daily Closing price'!AJ23/'Daily Closing price'!AJ22-1</f>
        <v>-0.15368592225491717</v>
      </c>
      <c r="AK22" s="16">
        <f>'Daily Closing price'!AK23/'Daily Closing price'!AK22-1</f>
        <v>-5.0688400400059508E-2</v>
      </c>
      <c r="AL22" s="16">
        <f>'Daily Closing price'!AL23/'Daily Closing price'!AL22-1</f>
        <v>-1.5579628587506944E-2</v>
      </c>
      <c r="AM22" s="16">
        <f>'Daily Closing price'!AM23/'Daily Closing price'!AM22-1</f>
        <v>-0.2525997352996785</v>
      </c>
      <c r="AN22" s="16">
        <f>'Daily Closing price'!AN23/'Daily Closing price'!AN22-1</f>
        <v>-2.790791395899439E-2</v>
      </c>
      <c r="AO22" s="16">
        <f>'Daily Closing price'!AO23/'Daily Closing price'!AO22-1</f>
        <v>-3.4458713463885293E-2</v>
      </c>
      <c r="AP22" s="16">
        <f>'Daily Closing price'!AP23/'Daily Closing price'!AP22-1</f>
        <v>1.106856943961021E-2</v>
      </c>
      <c r="AQ22" s="16">
        <f>'Daily Closing price'!AQ23/'Daily Closing price'!AQ22-1</f>
        <v>-7.9136690647481966E-2</v>
      </c>
      <c r="AR22" s="16">
        <f>'Daily Closing price'!AR23/'Daily Closing price'!AR22-1</f>
        <v>-4.2118698149330003E-2</v>
      </c>
      <c r="AS22" s="16">
        <f>'Daily Closing price'!AS23/'Daily Closing price'!AS22-1</f>
        <v>-7.6296296296296306E-2</v>
      </c>
      <c r="AT22" s="16">
        <f>'Daily Closing price'!AT23/'Daily Closing price'!AT22-1</f>
        <v>9.5269526952695305E-2</v>
      </c>
      <c r="AU22" s="16">
        <f>'Daily Closing price'!AU23/'Daily Closing price'!AU22-1</f>
        <v>-8.2201086956521729E-2</v>
      </c>
      <c r="AV22" s="16">
        <f>'Daily Closing price'!AV23/'Daily Closing price'!AV22-1</f>
        <v>-0.24917181484465933</v>
      </c>
      <c r="AW22" s="16">
        <f>'Daily Closing price'!AW23/'Daily Closing price'!AW22-1</f>
        <v>-5.9056678557273035E-2</v>
      </c>
      <c r="AX22" s="16">
        <f>'Daily Closing price'!AX23/'Daily Closing price'!AX22-1</f>
        <v>-5.8359287593359732E-2</v>
      </c>
      <c r="AY22" s="16">
        <f>'Daily Closing price'!AY23/'Daily Closing price'!AY22-1</f>
        <v>-9.1776004328418703E-2</v>
      </c>
      <c r="AZ22" s="16">
        <f>'Daily Closing price'!AZ23/'Daily Closing price'!AZ22-1</f>
        <v>-0.10381077529566352</v>
      </c>
      <c r="BA22" s="16">
        <f>'Daily Closing price'!BA23/'Daily Closing price'!BA22-1</f>
        <v>-8.1928917069914786E-2</v>
      </c>
      <c r="BB22" s="16">
        <f>'Daily Closing price'!BB23/'Daily Closing price'!BB22-1</f>
        <v>-7.7480086893555233E-2</v>
      </c>
      <c r="BC22" s="16">
        <f>'Daily Closing price'!BC23/'Daily Closing price'!BC22-1</f>
        <v>-9.0860338619474401E-2</v>
      </c>
      <c r="BD22" s="16">
        <f>'Daily Closing price'!BD23/'Daily Closing price'!BD22-1</f>
        <v>3.709735313276874E-2</v>
      </c>
      <c r="BE22" s="16">
        <f>'Daily Closing price'!BE23/'Daily Closing price'!BE22-1</f>
        <v>-2.431292714846589E-2</v>
      </c>
      <c r="BF22" s="16">
        <f>'Daily Closing price'!BF23/'Daily Closing price'!BF22-1</f>
        <v>1.5438247011952067E-2</v>
      </c>
      <c r="BG22" s="16">
        <f>'Daily Closing price'!BG23/'Daily Closing price'!BG22-1</f>
        <v>-7.272114195796342E-2</v>
      </c>
      <c r="BH22" s="16">
        <f>'Daily Closing price'!BH23/'Daily Closing price'!BH22-1</f>
        <v>-0.15345066244809169</v>
      </c>
      <c r="BI22" s="16">
        <f>'Daily Closing price'!BI23/'Daily Closing price'!BI22-1</f>
        <v>9.7690700388048946E-3</v>
      </c>
      <c r="BJ22" s="16">
        <f>'Daily Closing price'!BJ23/'Daily Closing price'!BJ22-1</f>
        <v>-3.9109039109039179E-2</v>
      </c>
      <c r="BK22" s="16">
        <f>'Daily Closing price'!BK23/'Daily Closing price'!BK22-1</f>
        <v>2.1585343732994922E-2</v>
      </c>
      <c r="BL22" s="16">
        <f>'Daily Closing price'!BL23/'Daily Closing price'!BL22-1</f>
        <v>-0.17867462460328731</v>
      </c>
      <c r="BM22" s="16">
        <f>'Daily Closing price'!BM23/'Daily Closing price'!BM22-1</f>
        <v>1.5904781967558401E-2</v>
      </c>
      <c r="BN22" s="16">
        <f>'Daily Closing price'!BN23/'Daily Closing price'!BN22-1</f>
        <v>-0.100692402769611</v>
      </c>
      <c r="BO22" s="16">
        <f>'Daily Closing price'!BO23/'Daily Closing price'!BO22-1</f>
        <v>2.1585343732994922E-2</v>
      </c>
      <c r="BP22" s="16">
        <f>'Daily Closing price'!BP23/'Daily Closing price'!BP22-1</f>
        <v>-1.5129655643722151E-2</v>
      </c>
      <c r="BQ22" s="16">
        <f>'Daily Closing price'!BQ23/'Daily Closing price'!BQ22-1</f>
        <v>3.3025099075278952E-4</v>
      </c>
      <c r="BR22" s="16">
        <f>'Daily Closing price'!BR23/'Daily Closing price'!BR22-1</f>
        <v>-0.36018957345971558</v>
      </c>
      <c r="BS22" s="16">
        <f>'Daily Closing price'!BS23/'Daily Closing price'!BS22-1</f>
        <v>-0.12286435893626513</v>
      </c>
      <c r="BT22" s="16">
        <f>'Daily Closing price'!BT23/'Daily Closing price'!BT22-1</f>
        <v>6.1057334326135582E-3</v>
      </c>
      <c r="BU22" s="16">
        <f>'Daily Closing price'!BU23/'Daily Closing price'!BU22-1</f>
        <v>-6.1529089247639335E-2</v>
      </c>
      <c r="BV22" s="16">
        <f>'Daily Closing price'!BV23/'Daily Closing price'!BV22-1</f>
        <v>-3.8089792806773937E-2</v>
      </c>
      <c r="BW22" s="16">
        <f>'Daily Closing price'!BW23/'Daily Closing price'!BW22-1</f>
        <v>-4.259071851958951E-2</v>
      </c>
      <c r="BX22" s="16">
        <f>'Daily Closing price'!BX23/'Daily Closing price'!BX22-1</f>
        <v>-0.13216560509554143</v>
      </c>
      <c r="BY22" s="16">
        <f>'Daily Closing price'!BY23/'Daily Closing price'!BY22-1</f>
        <v>-8.325328210054439E-2</v>
      </c>
      <c r="BZ22" s="16">
        <f>'Daily Closing price'!BZ23/'Daily Closing price'!BZ22-1</f>
        <v>-9.0772532188841182E-2</v>
      </c>
      <c r="CA22" s="16">
        <f>'Daily Closing price'!CA23/'Daily Closing price'!CA22-1</f>
        <v>0.20679561919164824</v>
      </c>
      <c r="CB22" s="16">
        <f>'Daily Closing price'!CB23/'Daily Closing price'!CB22-1</f>
        <v>-9.5803183791606461E-2</v>
      </c>
      <c r="CC22" s="16">
        <f>'Daily Closing price'!CC23/'Daily Closing price'!CC22-1</f>
        <v>-0.15307873846813991</v>
      </c>
      <c r="CD22" s="16">
        <f>'Daily Closing price'!CD23/'Daily Closing price'!CD22-1</f>
        <v>-0.14519782543038351</v>
      </c>
      <c r="CE22" s="16">
        <f>'Daily Closing price'!CE23/'Daily Closing price'!CE22-1</f>
        <v>-4.39560439560438E-2</v>
      </c>
      <c r="CF22" s="16">
        <f>'Daily Closing price'!CF23/'Daily Closing price'!CF22-1</f>
        <v>-0.13467103993825957</v>
      </c>
      <c r="CG22" s="16">
        <f>'Daily Closing price'!CG23/'Daily Closing price'!CG22-1</f>
        <v>-0.11022768341163713</v>
      </c>
      <c r="CH22" s="16">
        <f>'Daily Closing price'!CH23/'Daily Closing price'!CH22-1</f>
        <v>-2.9585710889205918E-2</v>
      </c>
      <c r="CI22" s="16">
        <f>'Daily Closing price'!CI23/'Daily Closing price'!CI22-1</f>
        <v>-2.8425147112603466E-2</v>
      </c>
      <c r="CJ22" s="16">
        <f>'Daily Closing price'!CJ23/'Daily Closing price'!CJ22-1</f>
        <v>-6.4644813995962669E-2</v>
      </c>
      <c r="CK22" s="16">
        <f>'Daily Closing price'!CK23/'Daily Closing price'!CK22-1</f>
        <v>-2.453287690771655E-2</v>
      </c>
      <c r="CL22" s="16">
        <f>'Daily Closing price'!CL23/'Daily Closing price'!CL22-1</f>
        <v>-0.12370062370062362</v>
      </c>
      <c r="CM22" s="16">
        <f>'Daily Closing price'!CM23/'Daily Closing price'!CM22-1</f>
        <v>3.7698412698412564E-2</v>
      </c>
      <c r="CN22" s="16">
        <f>'Daily Closing price'!CN23/'Daily Closing price'!CN22-1</f>
        <v>-0.11068696800006195</v>
      </c>
      <c r="CO22" s="16">
        <f>'Daily Closing price'!CO23/'Daily Closing price'!CO22-1</f>
        <v>-0.17877629063097522</v>
      </c>
      <c r="CP22" s="16">
        <f>'Daily Closing price'!CP23/'Daily Closing price'!CP22-1</f>
        <v>-0.19037656903765676</v>
      </c>
      <c r="CQ22" s="16">
        <f>'Daily Closing price'!CQ23/'Daily Closing price'!CQ22-1</f>
        <v>-4.5845502705681329E-2</v>
      </c>
    </row>
    <row r="23" spans="1:95" x14ac:dyDescent="0.25">
      <c r="A23" s="15">
        <v>44743</v>
      </c>
      <c r="B23" s="16">
        <f>'Daily Closing price'!B24/'Daily Closing price'!B23-1</f>
        <v>0.14747260516083416</v>
      </c>
      <c r="C23" s="16">
        <f>'Daily Closing price'!C24/'Daily Closing price'!C23-1</f>
        <v>7.3204158790170171E-2</v>
      </c>
      <c r="D23" s="16">
        <f>'Daily Closing price'!D24/'Daily Closing price'!D23-1</f>
        <v>2.4009998684383582E-2</v>
      </c>
      <c r="E23" s="16">
        <f>'Daily Closing price'!E24/'Daily Closing price'!E23-1</f>
        <v>0.11285234208902017</v>
      </c>
      <c r="F23" s="16">
        <f>'Daily Closing price'!F24/'Daily Closing price'!F23-1</f>
        <v>7.7377199518541939E-2</v>
      </c>
      <c r="G23" s="16">
        <f>'Daily Closing price'!G24/'Daily Closing price'!G23-1</f>
        <v>0.14447616086821347</v>
      </c>
      <c r="H23" s="16">
        <f>'Daily Closing price'!H24/'Daily Closing price'!H23-1</f>
        <v>0.1644663096276</v>
      </c>
      <c r="I23" s="16">
        <f>'Daily Closing price'!I24/'Daily Closing price'!I23-1</f>
        <v>0.17492524562152933</v>
      </c>
      <c r="J23" s="16">
        <f>'Daily Closing price'!J24/'Daily Closing price'!J23-1</f>
        <v>6.452690166975894E-2</v>
      </c>
      <c r="K23" s="16">
        <f>'Daily Closing price'!K24/'Daily Closing price'!K23-1</f>
        <v>0.15795430430784463</v>
      </c>
      <c r="L23" s="16">
        <f>'Daily Closing price'!L24/'Daily Closing price'!L23-1</f>
        <v>0.13396307428080734</v>
      </c>
      <c r="M23" s="16">
        <f>'Daily Closing price'!M24/'Daily Closing price'!M23-1</f>
        <v>0.12137500000000001</v>
      </c>
      <c r="N23" s="16">
        <f>'Daily Closing price'!N24/'Daily Closing price'!N23-1</f>
        <v>0.13608256797308349</v>
      </c>
      <c r="O23" s="16">
        <f>'Daily Closing price'!O24/'Daily Closing price'!O23-1</f>
        <v>0.17115233864645929</v>
      </c>
      <c r="P23" s="16">
        <f>'Daily Closing price'!P24/'Daily Closing price'!P23-1</f>
        <v>0.23534754402224278</v>
      </c>
      <c r="Q23" s="16">
        <f>'Daily Closing price'!Q24/'Daily Closing price'!Q23-1</f>
        <v>0.17228016457755269</v>
      </c>
      <c r="R23" s="16">
        <f>'Daily Closing price'!R24/'Daily Closing price'!R23-1</f>
        <v>9.9630346769934874E-2</v>
      </c>
      <c r="S23" s="16">
        <f>'Daily Closing price'!S24/'Daily Closing price'!S23-1</f>
        <v>0.16892115108170613</v>
      </c>
      <c r="T23" s="16">
        <f>'Daily Closing price'!T24/'Daily Closing price'!T23-1</f>
        <v>7.1289971652423123E-2</v>
      </c>
      <c r="U23" s="16">
        <f>'Daily Closing price'!U24/'Daily Closing price'!U23-1</f>
        <v>3.1822565091610411E-2</v>
      </c>
      <c r="V23" s="16">
        <f>'Daily Closing price'!V24/'Daily Closing price'!V23-1</f>
        <v>0.19245052902084758</v>
      </c>
      <c r="W23" s="16">
        <f>'Daily Closing price'!W24/'Daily Closing price'!W23-1</f>
        <v>3.5554808997886322E-2</v>
      </c>
      <c r="X23" s="16">
        <f>'Daily Closing price'!X24/'Daily Closing price'!X23-1</f>
        <v>3.2636069280978619E-2</v>
      </c>
      <c r="Y23" s="16">
        <f>'Daily Closing price'!Y24/'Daily Closing price'!Y23-1</f>
        <v>0.40675875678342366</v>
      </c>
      <c r="Z23" s="16">
        <f>'Daily Closing price'!Z24/'Daily Closing price'!Z23-1</f>
        <v>6.117525417887304E-2</v>
      </c>
      <c r="AA23" s="16">
        <f>'Daily Closing price'!AA24/'Daily Closing price'!AA23-1</f>
        <v>6.3977676306443465E-2</v>
      </c>
      <c r="AB23" s="16">
        <f>'Daily Closing price'!AB24/'Daily Closing price'!AB23-1</f>
        <v>0.21138253236891558</v>
      </c>
      <c r="AC23" s="16">
        <f>'Daily Closing price'!AC24/'Daily Closing price'!AC23-1</f>
        <v>-4.834320473827447E-2</v>
      </c>
      <c r="AD23" s="16">
        <f>'Daily Closing price'!AD24/'Daily Closing price'!AD23-1</f>
        <v>0.10788078259279565</v>
      </c>
      <c r="AE23" s="16">
        <f>'Daily Closing price'!AE24/'Daily Closing price'!AE23-1</f>
        <v>0.19038970866439642</v>
      </c>
      <c r="AF23" s="16">
        <f>'Daily Closing price'!AF24/'Daily Closing price'!AF23-1</f>
        <v>7.9422944406161822E-2</v>
      </c>
      <c r="AG23" s="16">
        <f>'Daily Closing price'!AG24/'Daily Closing price'!AG23-1</f>
        <v>5.2968991543148158E-2</v>
      </c>
      <c r="AH23" s="16">
        <f>'Daily Closing price'!AH24/'Daily Closing price'!AH23-1</f>
        <v>7.7143477317126008E-2</v>
      </c>
      <c r="AI23" s="16">
        <f>'Daily Closing price'!AI24/'Daily Closing price'!AI23-1</f>
        <v>0.33487024229462348</v>
      </c>
      <c r="AJ23" s="16">
        <f>'Daily Closing price'!AJ24/'Daily Closing price'!AJ23-1</f>
        <v>0.37605336114847243</v>
      </c>
      <c r="AK23" s="16">
        <f>'Daily Closing price'!AK24/'Daily Closing price'!AK23-1</f>
        <v>0.18215238394118027</v>
      </c>
      <c r="AL23" s="16">
        <f>'Daily Closing price'!AL24/'Daily Closing price'!AL23-1</f>
        <v>0.10628445991716751</v>
      </c>
      <c r="AM23" s="16">
        <f>'Daily Closing price'!AM24/'Daily Closing price'!AM23-1</f>
        <v>0.1170629901340754</v>
      </c>
      <c r="AN23" s="16">
        <f>'Daily Closing price'!AN24/'Daily Closing price'!AN23-1</f>
        <v>1.953671555164016E-2</v>
      </c>
      <c r="AO23" s="16">
        <f>'Daily Closing price'!AO24/'Daily Closing price'!AO23-1</f>
        <v>0.13571256620125172</v>
      </c>
      <c r="AP23" s="16">
        <f>'Daily Closing price'!AP24/'Daily Closing price'!AP23-1</f>
        <v>5.466813549986238E-2</v>
      </c>
      <c r="AQ23" s="16">
        <f>'Daily Closing price'!AQ24/'Daily Closing price'!AQ23-1</f>
        <v>6.8782779720279574E-2</v>
      </c>
      <c r="AR23" s="16">
        <f>'Daily Closing price'!AR24/'Daily Closing price'!AR23-1</f>
        <v>0.16677770375305334</v>
      </c>
      <c r="AS23" s="16">
        <f>'Daily Closing price'!AS24/'Daily Closing price'!AS23-1</f>
        <v>0.21090617481956686</v>
      </c>
      <c r="AT23" s="16">
        <f>'Daily Closing price'!AT24/'Daily Closing price'!AT23-1</f>
        <v>0.17517075130574522</v>
      </c>
      <c r="AU23" s="16">
        <f>'Daily Closing price'!AU24/'Daily Closing price'!AU23-1</f>
        <v>8.401184307920051E-2</v>
      </c>
      <c r="AV23" s="16">
        <f>'Daily Closing price'!AV24/'Daily Closing price'!AV23-1</f>
        <v>6.2246601478654906E-2</v>
      </c>
      <c r="AW23" s="16">
        <f>'Daily Closing price'!AW24/'Daily Closing price'!AW23-1</f>
        <v>-2.7379949452400965E-2</v>
      </c>
      <c r="AX23" s="16">
        <f>'Daily Closing price'!AX24/'Daily Closing price'!AX23-1</f>
        <v>0.16094537747663851</v>
      </c>
      <c r="AY23" s="16">
        <f>'Daily Closing price'!AY24/'Daily Closing price'!AY23-1</f>
        <v>0.13753816367562721</v>
      </c>
      <c r="AZ23" s="16">
        <f>'Daily Closing price'!AZ24/'Daily Closing price'!AZ23-1</f>
        <v>0.10117302052785915</v>
      </c>
      <c r="BA23" s="16">
        <f>'Daily Closing price'!BA24/'Daily Closing price'!BA23-1</f>
        <v>9.7237368229732279E-3</v>
      </c>
      <c r="BB23" s="16">
        <f>'Daily Closing price'!BB24/'Daily Closing price'!BB23-1</f>
        <v>0.19623233908948201</v>
      </c>
      <c r="BC23" s="16">
        <f>'Daily Closing price'!BC24/'Daily Closing price'!BC23-1</f>
        <v>0.20106176792786701</v>
      </c>
      <c r="BD23" s="16">
        <f>'Daily Closing price'!BD24/'Daily Closing price'!BD23-1</f>
        <v>0.1010427949725361</v>
      </c>
      <c r="BE23" s="16">
        <f>'Daily Closing price'!BE24/'Daily Closing price'!BE23-1</f>
        <v>4.9420250976184077E-2</v>
      </c>
      <c r="BF23" s="16">
        <f>'Daily Closing price'!BF24/'Daily Closing price'!BF23-1</f>
        <v>0.23786169691025005</v>
      </c>
      <c r="BG23" s="16">
        <f>'Daily Closing price'!BG24/'Daily Closing price'!BG23-1</f>
        <v>0.14509090909090916</v>
      </c>
      <c r="BH23" s="16">
        <f>'Daily Closing price'!BH24/'Daily Closing price'!BH23-1</f>
        <v>0.15440317682784377</v>
      </c>
      <c r="BI23" s="16">
        <f>'Daily Closing price'!BI24/'Daily Closing price'!BI23-1</f>
        <v>0.15390610303404917</v>
      </c>
      <c r="BJ23" s="16">
        <f>'Daily Closing price'!BJ24/'Daily Closing price'!BJ23-1</f>
        <v>0.13935309973045817</v>
      </c>
      <c r="BK23" s="16">
        <f>'Daily Closing price'!BK24/'Daily Closing price'!BK23-1</f>
        <v>0.11745383522727271</v>
      </c>
      <c r="BL23" s="16">
        <f>'Daily Closing price'!BL24/'Daily Closing price'!BL23-1</f>
        <v>-0.87582905588557591</v>
      </c>
      <c r="BM23" s="16">
        <f>'Daily Closing price'!BM24/'Daily Closing price'!BM23-1</f>
        <v>0.12413167444271633</v>
      </c>
      <c r="BN23" s="16">
        <f>'Daily Closing price'!BN24/'Daily Closing price'!BN23-1</f>
        <v>0.1564142937204771</v>
      </c>
      <c r="BO23" s="16">
        <f>'Daily Closing price'!BO24/'Daily Closing price'!BO23-1</f>
        <v>0.11745383522727271</v>
      </c>
      <c r="BP23" s="16">
        <f>'Daily Closing price'!BP24/'Daily Closing price'!BP23-1</f>
        <v>-3.2882943659528596E-2</v>
      </c>
      <c r="BQ23" s="16">
        <f>'Daily Closing price'!BQ24/'Daily Closing price'!BQ23-1</f>
        <v>-0.11422911852096396</v>
      </c>
      <c r="BR23" s="16">
        <f>'Daily Closing price'!BR24/'Daily Closing price'!BR23-1</f>
        <v>-1.7508417508417473E-2</v>
      </c>
      <c r="BS23" s="16">
        <f>'Daily Closing price'!BS24/'Daily Closing price'!BS23-1</f>
        <v>0.17394986449864502</v>
      </c>
      <c r="BT23" s="16">
        <f>'Daily Closing price'!BT24/'Daily Closing price'!BT23-1</f>
        <v>0.25384843102427479</v>
      </c>
      <c r="BU23" s="16">
        <f>'Daily Closing price'!BU24/'Daily Closing price'!BU23-1</f>
        <v>0.12739370334307032</v>
      </c>
      <c r="BV23" s="16">
        <f>'Daily Closing price'!BV24/'Daily Closing price'!BV23-1</f>
        <v>7.3959807529012211E-2</v>
      </c>
      <c r="BW23" s="16">
        <f>'Daily Closing price'!BW24/'Daily Closing price'!BW23-1</f>
        <v>9.5765885479584645E-2</v>
      </c>
      <c r="BX23" s="16">
        <f>'Daily Closing price'!BX24/'Daily Closing price'!BX23-1</f>
        <v>-2.5321100917431116E-2</v>
      </c>
      <c r="BY23" s="16">
        <f>'Daily Closing price'!BY24/'Daily Closing price'!BY23-1</f>
        <v>6.8459657701711363E-2</v>
      </c>
      <c r="BZ23" s="16">
        <f>'Daily Closing price'!BZ24/'Daily Closing price'!BZ23-1</f>
        <v>1.0148690110927561E-2</v>
      </c>
      <c r="CA23" s="16">
        <f>'Daily Closing price'!CA24/'Daily Closing price'!CA23-1</f>
        <v>0.25724103082364835</v>
      </c>
      <c r="CB23" s="16">
        <f>'Daily Closing price'!CB24/'Daily Closing price'!CB23-1</f>
        <v>0.23559539052496814</v>
      </c>
      <c r="CC23" s="16">
        <f>'Daily Closing price'!CC24/'Daily Closing price'!CC23-1</f>
        <v>0.27316867215537255</v>
      </c>
      <c r="CD23" s="16">
        <f>'Daily Closing price'!CD24/'Daily Closing price'!CD23-1</f>
        <v>0.24928598769248866</v>
      </c>
      <c r="CE23" s="16">
        <f>'Daily Closing price'!CE24/'Daily Closing price'!CE23-1</f>
        <v>0.18051095909535109</v>
      </c>
      <c r="CF23" s="16">
        <f>'Daily Closing price'!CF24/'Daily Closing price'!CF23-1</f>
        <v>0.14849498327759192</v>
      </c>
      <c r="CG23" s="16">
        <f>'Daily Closing price'!CG24/'Daily Closing price'!CG23-1</f>
        <v>0.13099106417546702</v>
      </c>
      <c r="CH23" s="16">
        <f>'Daily Closing price'!CH24/'Daily Closing price'!CH23-1</f>
        <v>1.0887374626751489E-2</v>
      </c>
      <c r="CI23" s="16">
        <f>'Daily Closing price'!CI24/'Daily Closing price'!CI23-1</f>
        <v>6.0498220640569311E-2</v>
      </c>
      <c r="CJ23" s="16">
        <f>'Daily Closing price'!CJ24/'Daily Closing price'!CJ23-1</f>
        <v>-2.4973022969014935E-2</v>
      </c>
      <c r="CK23" s="16">
        <f>'Daily Closing price'!CK24/'Daily Closing price'!CK23-1</f>
        <v>-8.7732124579616988E-3</v>
      </c>
      <c r="CL23" s="16">
        <f>'Daily Closing price'!CL24/'Daily Closing price'!CL23-1</f>
        <v>4.0332147093713022E-2</v>
      </c>
      <c r="CM23" s="16">
        <f>'Daily Closing price'!CM24/'Daily Closing price'!CM23-1</f>
        <v>6.3575525812619604E-2</v>
      </c>
      <c r="CN23" s="16">
        <f>'Daily Closing price'!CN24/'Daily Closing price'!CN23-1</f>
        <v>0.21470837801992149</v>
      </c>
      <c r="CO23" s="16">
        <f>'Daily Closing price'!CO24/'Daily Closing price'!CO23-1</f>
        <v>0.14047341870391916</v>
      </c>
      <c r="CP23" s="16">
        <f>'Daily Closing price'!CP24/'Daily Closing price'!CP23-1</f>
        <v>2.5839793281653645E-2</v>
      </c>
      <c r="CQ23" s="16">
        <f>'Daily Closing price'!CQ24/'Daily Closing price'!CQ23-1</f>
        <v>8.5843096825398479E-2</v>
      </c>
    </row>
    <row r="24" spans="1:95" x14ac:dyDescent="0.25">
      <c r="A24" s="15">
        <v>44774</v>
      </c>
      <c r="B24" s="16">
        <f>'Daily Closing price'!B25/'Daily Closing price'!B24-1</f>
        <v>-2.3411989402993827E-3</v>
      </c>
      <c r="C24" s="16">
        <f>'Daily Closing price'!C25/'Daily Closing price'!C24-1</f>
        <v>7.4992293804218457E-2</v>
      </c>
      <c r="D24" s="16">
        <f>'Daily Closing price'!D25/'Daily Closing price'!D24-1</f>
        <v>4.2654332883664159E-2</v>
      </c>
      <c r="E24" s="16">
        <f>'Daily Closing price'!E25/'Daily Closing price'!E24-1</f>
        <v>1.1431916926015973E-2</v>
      </c>
      <c r="F24" s="16">
        <f>'Daily Closing price'!F25/'Daily Closing price'!F24-1</f>
        <v>0.11395435441825819</v>
      </c>
      <c r="G24" s="16">
        <f>'Daily Closing price'!G25/'Daily Closing price'!G24-1</f>
        <v>0.13310285220397589</v>
      </c>
      <c r="H24" s="16">
        <f>'Daily Closing price'!H25/'Daily Closing price'!H24-1</f>
        <v>7.8694047810043299E-2</v>
      </c>
      <c r="I24" s="16">
        <f>'Daily Closing price'!I25/'Daily Closing price'!I24-1</f>
        <v>0.11434284675513529</v>
      </c>
      <c r="J24" s="16">
        <f>'Daily Closing price'!J25/'Daily Closing price'!J24-1</f>
        <v>3.6076545017253991E-2</v>
      </c>
      <c r="K24" s="16">
        <f>'Daily Closing price'!K25/'Daily Closing price'!K24-1</f>
        <v>8.4422724496029389E-2</v>
      </c>
      <c r="L24" s="16">
        <f>'Daily Closing price'!L25/'Daily Closing price'!L24-1</f>
        <v>5.585005679666688E-3</v>
      </c>
      <c r="M24" s="16">
        <f>'Daily Closing price'!M25/'Daily Closing price'!M24-1</f>
        <v>7.1489614684353109E-2</v>
      </c>
      <c r="N24" s="16">
        <f>'Daily Closing price'!N25/'Daily Closing price'!N24-1</f>
        <v>0.11365910273342128</v>
      </c>
      <c r="O24" s="16">
        <f>'Daily Closing price'!O25/'Daily Closing price'!O24-1</f>
        <v>3.7929495760820053E-3</v>
      </c>
      <c r="P24" s="16">
        <f>'Daily Closing price'!P25/'Daily Closing price'!P24-1</f>
        <v>1.7780245172325904E-2</v>
      </c>
      <c r="Q24" s="16">
        <f>'Daily Closing price'!Q25/'Daily Closing price'!Q24-1</f>
        <v>0.11657756193119195</v>
      </c>
      <c r="R24" s="16">
        <f>'Daily Closing price'!R25/'Daily Closing price'!R24-1</f>
        <v>7.8437650072034515E-2</v>
      </c>
      <c r="S24" s="16">
        <f>'Daily Closing price'!S25/'Daily Closing price'!S24-1</f>
        <v>1.9340350448372234E-2</v>
      </c>
      <c r="T24" s="16">
        <f>'Daily Closing price'!T25/'Daily Closing price'!T24-1</f>
        <v>7.807507256070334E-2</v>
      </c>
      <c r="U24" s="16">
        <f>'Daily Closing price'!U25/'Daily Closing price'!U24-1</f>
        <v>9.8130841121495394E-2</v>
      </c>
      <c r="V24" s="16">
        <f>'Daily Closing price'!V25/'Daily Closing price'!V24-1</f>
        <v>6.8433187464305378E-2</v>
      </c>
      <c r="W24" s="16">
        <f>'Daily Closing price'!W25/'Daily Closing price'!W24-1</f>
        <v>0.10882818097027536</v>
      </c>
      <c r="X24" s="16">
        <f>'Daily Closing price'!X25/'Daily Closing price'!X24-1</f>
        <v>-3.7826000398168969E-3</v>
      </c>
      <c r="Y24" s="16">
        <f>'Daily Closing price'!Y25/'Daily Closing price'!Y24-1</f>
        <v>0.10064878134315292</v>
      </c>
      <c r="Z24" s="16">
        <f>'Daily Closing price'!Z25/'Daily Closing price'!Z24-1</f>
        <v>0.27573887625852556</v>
      </c>
      <c r="AA24" s="16">
        <f>'Daily Closing price'!AA25/'Daily Closing price'!AA24-1</f>
        <v>9.1555004530066153E-3</v>
      </c>
      <c r="AB24" s="16">
        <f>'Daily Closing price'!AB25/'Daily Closing price'!AB24-1</f>
        <v>0.10609634304413396</v>
      </c>
      <c r="AC24" s="16">
        <f>'Daily Closing price'!AC25/'Daily Closing price'!AC24-1</f>
        <v>-8.2422203532379612E-3</v>
      </c>
      <c r="AD24" s="16">
        <f>'Daily Closing price'!AD25/'Daily Closing price'!AD24-1</f>
        <v>5.7270176596798228E-2</v>
      </c>
      <c r="AE24" s="16">
        <f>'Daily Closing price'!AE25/'Daily Closing price'!AE24-1</f>
        <v>6.7255737079651823E-2</v>
      </c>
      <c r="AF24" s="16">
        <f>'Daily Closing price'!AF25/'Daily Closing price'!AF24-1</f>
        <v>4.8023064250411807E-2</v>
      </c>
      <c r="AG24" s="16">
        <f>'Daily Closing price'!AG25/'Daily Closing price'!AG24-1</f>
        <v>6.600025907854401E-2</v>
      </c>
      <c r="AH24" s="16">
        <f>'Daily Closing price'!AH25/'Daily Closing price'!AH24-1</f>
        <v>0.18615992261808811</v>
      </c>
      <c r="AI24" s="16">
        <f>'Daily Closing price'!AI25/'Daily Closing price'!AI24-1</f>
        <v>1.3164283039021285E-2</v>
      </c>
      <c r="AJ24" s="16">
        <f>'Daily Closing price'!AJ25/'Daily Closing price'!AJ24-1</f>
        <v>0.12815756052475846</v>
      </c>
      <c r="AK24" s="16">
        <f>'Daily Closing price'!AK25/'Daily Closing price'!AK24-1</f>
        <v>8.4001744505755038E-3</v>
      </c>
      <c r="AL24" s="16">
        <f>'Daily Closing price'!AL25/'Daily Closing price'!AL24-1</f>
        <v>2.9885182199623772E-2</v>
      </c>
      <c r="AM24" s="16">
        <f>'Daily Closing price'!AM25/'Daily Closing price'!AM24-1</f>
        <v>0.17063918926569666</v>
      </c>
      <c r="AN24" s="16">
        <f>'Daily Closing price'!AN25/'Daily Closing price'!AN24-1</f>
        <v>1.6722578021754586E-2</v>
      </c>
      <c r="AO24" s="16">
        <f>'Daily Closing price'!AO25/'Daily Closing price'!AO24-1</f>
        <v>-5.330931058237498E-2</v>
      </c>
      <c r="AP24" s="16">
        <f>'Daily Closing price'!AP25/'Daily Closing price'!AP24-1</f>
        <v>-5.3401227314270772E-2</v>
      </c>
      <c r="AQ24" s="16">
        <f>'Daily Closing price'!AQ25/'Daily Closing price'!AQ24-1</f>
        <v>6.2158155702090712E-2</v>
      </c>
      <c r="AR24" s="16">
        <f>'Daily Closing price'!AR25/'Daily Closing price'!AR24-1</f>
        <v>8.6410354015987734E-2</v>
      </c>
      <c r="AS24" s="16">
        <f>'Daily Closing price'!AS25/'Daily Closing price'!AS24-1</f>
        <v>6.1589403973510093E-2</v>
      </c>
      <c r="AT24" s="16">
        <f>'Daily Closing price'!AT25/'Daily Closing price'!AT24-1</f>
        <v>0.10829059829059839</v>
      </c>
      <c r="AU24" s="16">
        <f>'Daily Closing price'!AU25/'Daily Closing price'!AU24-1</f>
        <v>-7.1013997951519192E-2</v>
      </c>
      <c r="AV24" s="16">
        <f>'Daily Closing price'!AV25/'Daily Closing price'!AV24-1</f>
        <v>5.9048046699595957E-2</v>
      </c>
      <c r="AW24" s="16">
        <f>'Daily Closing price'!AW25/'Daily Closing price'!AW24-1</f>
        <v>0.21048072758770031</v>
      </c>
      <c r="AX24" s="16">
        <f>'Daily Closing price'!AX25/'Daily Closing price'!AX24-1</f>
        <v>6.3120626227422205E-2</v>
      </c>
      <c r="AY24" s="16">
        <f>'Daily Closing price'!AY25/'Daily Closing price'!AY24-1</f>
        <v>0.10284105786855213</v>
      </c>
      <c r="AZ24" s="16">
        <f>'Daily Closing price'!AZ25/'Daily Closing price'!AZ24-1</f>
        <v>-4.1278295605858828E-2</v>
      </c>
      <c r="BA24" s="16">
        <f>'Daily Closing price'!BA25/'Daily Closing price'!BA24-1</f>
        <v>3.5190351903519268E-2</v>
      </c>
      <c r="BB24" s="16">
        <f>'Daily Closing price'!BB25/'Daily Closing price'!BB24-1</f>
        <v>2.6439709742164474E-2</v>
      </c>
      <c r="BC24" s="16">
        <f>'Daily Closing price'!BC25/'Daily Closing price'!BC24-1</f>
        <v>-2.2240931733670144E-2</v>
      </c>
      <c r="BD24" s="16">
        <f>'Daily Closing price'!BD25/'Daily Closing price'!BD24-1</f>
        <v>-5.0643816797447672E-3</v>
      </c>
      <c r="BE24" s="16">
        <f>'Daily Closing price'!BE25/'Daily Closing price'!BE24-1</f>
        <v>0.24992189053313285</v>
      </c>
      <c r="BF24" s="16">
        <f>'Daily Closing price'!BF25/'Daily Closing price'!BF24-1</f>
        <v>0.35895404120443741</v>
      </c>
      <c r="BG24" s="16">
        <f>'Daily Closing price'!BG25/'Daily Closing price'!BG24-1</f>
        <v>6.2030274161109178E-2</v>
      </c>
      <c r="BH24" s="16">
        <f>'Daily Closing price'!BH25/'Daily Closing price'!BH24-1</f>
        <v>3.966005665722383E-2</v>
      </c>
      <c r="BI24" s="16">
        <f>'Daily Closing price'!BI25/'Daily Closing price'!BI24-1</f>
        <v>-0.14667660347477762</v>
      </c>
      <c r="BJ24" s="16">
        <f>'Daily Closing price'!BJ25/'Daily Closing price'!BJ24-1</f>
        <v>0.11118996924532776</v>
      </c>
      <c r="BK24" s="16">
        <f>'Daily Closing price'!BK25/'Daily Closing price'!BK24-1</f>
        <v>5.8870262969730636E-2</v>
      </c>
      <c r="BL24" s="16">
        <f>'Daily Closing price'!BL25/'Daily Closing price'!BL24-1</f>
        <v>6.0380863910820537E-3</v>
      </c>
      <c r="BM24" s="16">
        <f>'Daily Closing price'!BM25/'Daily Closing price'!BM24-1</f>
        <v>0.12370587285849344</v>
      </c>
      <c r="BN24" s="16">
        <f>'Daily Closing price'!BN25/'Daily Closing price'!BN24-1</f>
        <v>2.0654481676358749E-3</v>
      </c>
      <c r="BO24" s="16">
        <f>'Daily Closing price'!BO25/'Daily Closing price'!BO24-1</f>
        <v>5.8870262969730636E-2</v>
      </c>
      <c r="BP24" s="16">
        <f>'Daily Closing price'!BP25/'Daily Closing price'!BP24-1</f>
        <v>5.1958146487294465E-2</v>
      </c>
      <c r="BQ24" s="16">
        <f>'Daily Closing price'!BQ25/'Daily Closing price'!BQ24-1</f>
        <v>3.2799105478941604E-2</v>
      </c>
      <c r="BR24" s="16">
        <f>'Daily Closing price'!BR25/'Daily Closing price'!BR24-1</f>
        <v>-1.9191226867717681E-2</v>
      </c>
      <c r="BS24" s="16">
        <f>'Daily Closing price'!BS25/'Daily Closing price'!BS24-1</f>
        <v>0.21079209349300254</v>
      </c>
      <c r="BT24" s="16">
        <f>'Daily Closing price'!BT25/'Daily Closing price'!BT24-1</f>
        <v>0.49096918899775699</v>
      </c>
      <c r="BU24" s="16">
        <f>'Daily Closing price'!BU25/'Daily Closing price'!BU24-1</f>
        <v>0.41197639268749087</v>
      </c>
      <c r="BV24" s="16">
        <f>'Daily Closing price'!BV25/'Daily Closing price'!BV24-1</f>
        <v>3.4789025643728655E-2</v>
      </c>
      <c r="BW24" s="16">
        <f>'Daily Closing price'!BW25/'Daily Closing price'!BW24-1</f>
        <v>0.15401152054681266</v>
      </c>
      <c r="BX24" s="16">
        <f>'Daily Closing price'!BX25/'Daily Closing price'!BX24-1</f>
        <v>0.14457831325301185</v>
      </c>
      <c r="BY24" s="16">
        <f>'Daily Closing price'!BY25/'Daily Closing price'!BY24-1</f>
        <v>7.1265119320039316E-2</v>
      </c>
      <c r="BZ24" s="16">
        <f>'Daily Closing price'!BZ25/'Daily Closing price'!BZ24-1</f>
        <v>7.2897196261682229E-2</v>
      </c>
      <c r="CA24" s="16">
        <f>'Daily Closing price'!CA25/'Daily Closing price'!CA24-1</f>
        <v>0.2770168161795441</v>
      </c>
      <c r="CB24" s="16">
        <f>'Daily Closing price'!CB25/'Daily Closing price'!CB24-1</f>
        <v>9.9740932642486957E-3</v>
      </c>
      <c r="CC24" s="16">
        <f>'Daily Closing price'!CC25/'Daily Closing price'!CC24-1</f>
        <v>-6.5395456806499719E-2</v>
      </c>
      <c r="CD24" s="16">
        <f>'Daily Closing price'!CD25/'Daily Closing price'!CD24-1</f>
        <v>6.794800787188171E-2</v>
      </c>
      <c r="CE24" s="16">
        <f>'Daily Closing price'!CE25/'Daily Closing price'!CE24-1</f>
        <v>0.11140018921475869</v>
      </c>
      <c r="CF24" s="16">
        <f>'Daily Closing price'!CF25/'Daily Closing price'!CF24-1</f>
        <v>0.16443409046787028</v>
      </c>
      <c r="CG24" s="16">
        <f>'Daily Closing price'!CG25/'Daily Closing price'!CG24-1</f>
        <v>0.40527922427724916</v>
      </c>
      <c r="CH24" s="16">
        <f>'Daily Closing price'!CH25/'Daily Closing price'!CH24-1</f>
        <v>-2.7023751817741193E-2</v>
      </c>
      <c r="CI24" s="16">
        <f>'Daily Closing price'!CI25/'Daily Closing price'!CI24-1</f>
        <v>-3.6396489416623545E-2</v>
      </c>
      <c r="CJ24" s="16">
        <f>'Daily Closing price'!CJ25/'Daily Closing price'!CJ24-1</f>
        <v>-9.9077733860342132E-3</v>
      </c>
      <c r="CK24" s="16">
        <f>'Daily Closing price'!CK25/'Daily Closing price'!CK24-1</f>
        <v>7.1691989969022041E-2</v>
      </c>
      <c r="CL24" s="16">
        <f>'Daily Closing price'!CL25/'Daily Closing price'!CL24-1</f>
        <v>3.4207525655644222E-2</v>
      </c>
      <c r="CM24" s="16">
        <f>'Daily Closing price'!CM25/'Daily Closing price'!CM24-1</f>
        <v>-0.10202247191011227</v>
      </c>
      <c r="CN24" s="16">
        <f>'Daily Closing price'!CN25/'Daily Closing price'!CN24-1</f>
        <v>4.5715684557372294E-2</v>
      </c>
      <c r="CO24" s="16">
        <f>'Daily Closing price'!CO25/'Daily Closing price'!CO24-1</f>
        <v>2.9772031303164415E-2</v>
      </c>
      <c r="CP24" s="16">
        <f>'Daily Closing price'!CP25/'Daily Closing price'!CP24-1</f>
        <v>-7.5566750629722956E-2</v>
      </c>
      <c r="CQ24" s="16">
        <f>'Daily Closing price'!CQ25/'Daily Closing price'!CQ24-1</f>
        <v>3.4163825934401926E-2</v>
      </c>
    </row>
    <row r="25" spans="1:95" x14ac:dyDescent="0.25">
      <c r="A25" s="15">
        <v>44805</v>
      </c>
      <c r="B25" s="16">
        <f>'Daily Closing price'!B26/'Daily Closing price'!B25-1</f>
        <v>-7.7193849194095998E-3</v>
      </c>
      <c r="C25" s="16">
        <f>'Daily Closing price'!C26/'Daily Closing price'!C25-1</f>
        <v>0.12600360478453232</v>
      </c>
      <c r="D25" s="16">
        <f>'Daily Closing price'!D26/'Daily Closing price'!D25-1</f>
        <v>3.7335962047932991E-2</v>
      </c>
      <c r="E25" s="16">
        <f>'Daily Closing price'!E26/'Daily Closing price'!E25-1</f>
        <v>4.0945649524738004E-2</v>
      </c>
      <c r="F25" s="16">
        <f>'Daily Closing price'!F26/'Daily Closing price'!F25-1</f>
        <v>-1.8147953579445986E-3</v>
      </c>
      <c r="G25" s="16">
        <f>'Daily Closing price'!G26/'Daily Closing price'!G25-1</f>
        <v>2.4147324833823758E-2</v>
      </c>
      <c r="H25" s="16">
        <f>'Daily Closing price'!H26/'Daily Closing price'!H25-1</f>
        <v>-8.0290523288961579E-2</v>
      </c>
      <c r="I25" s="16">
        <f>'Daily Closing price'!I26/'Daily Closing price'!I25-1</f>
        <v>-0.67047308319738996</v>
      </c>
      <c r="J25" s="16">
        <f>'Daily Closing price'!J26/'Daily Closing price'!J25-1</f>
        <v>-4.2928273449064691E-2</v>
      </c>
      <c r="K25" s="16">
        <f>'Daily Closing price'!K26/'Daily Closing price'!K25-1</f>
        <v>-2.7940513744930229E-2</v>
      </c>
      <c r="L25" s="16">
        <f>'Daily Closing price'!L26/'Daily Closing price'!L25-1</f>
        <v>-1.8827073331451061E-4</v>
      </c>
      <c r="M25" s="16">
        <f>'Daily Closing price'!M26/'Daily Closing price'!M25-1</f>
        <v>-3.9411173145611378E-2</v>
      </c>
      <c r="N25" s="16">
        <f>'Daily Closing price'!N26/'Daily Closing price'!N25-1</f>
        <v>-3.0977108563625233E-2</v>
      </c>
      <c r="O25" s="16">
        <f>'Daily Closing price'!O26/'Daily Closing price'!O25-1</f>
        <v>4.8232940653478718E-2</v>
      </c>
      <c r="P25" s="16">
        <f>'Daily Closing price'!P26/'Daily Closing price'!P25-1</f>
        <v>-1.4580139167354567E-2</v>
      </c>
      <c r="Q25" s="16">
        <f>'Daily Closing price'!Q26/'Daily Closing price'!Q25-1</f>
        <v>-1.6612145689796853E-2</v>
      </c>
      <c r="R25" s="16">
        <f>'Daily Closing price'!R26/'Daily Closing price'!R25-1</f>
        <v>-8.4904260056404945E-2</v>
      </c>
      <c r="S25" s="16">
        <f>'Daily Closing price'!S26/'Daily Closing price'!S25-1</f>
        <v>-6.3342075683776589E-2</v>
      </c>
      <c r="T25" s="16">
        <f>'Daily Closing price'!T26/'Daily Closing price'!T25-1</f>
        <v>-4.7989203900905997E-2</v>
      </c>
      <c r="U25" s="16">
        <f>'Daily Closing price'!U26/'Daily Closing price'!U25-1</f>
        <v>0.25337386018237096</v>
      </c>
      <c r="V25" s="16">
        <f>'Daily Closing price'!V26/'Daily Closing price'!V25-1</f>
        <v>-6.5576786912126428E-2</v>
      </c>
      <c r="W25" s="16">
        <f>'Daily Closing price'!W26/'Daily Closing price'!W25-1</f>
        <v>6.6999878093380483E-2</v>
      </c>
      <c r="X25" s="16">
        <f>'Daily Closing price'!X26/'Daily Closing price'!X25-1</f>
        <v>-9.4324540367705767E-2</v>
      </c>
      <c r="Y25" s="16">
        <f>'Daily Closing price'!Y26/'Daily Closing price'!Y25-1</f>
        <v>6.4839891667994198E-2</v>
      </c>
      <c r="Z25" s="16">
        <f>'Daily Closing price'!Z26/'Daily Closing price'!Z25-1</f>
        <v>-7.2556008146639539E-2</v>
      </c>
      <c r="AA25" s="16">
        <f>'Daily Closing price'!AA26/'Daily Closing price'!AA25-1</f>
        <v>-0.14761612247790956</v>
      </c>
      <c r="AB25" s="16">
        <f>'Daily Closing price'!AB26/'Daily Closing price'!AB25-1</f>
        <v>1.4792331040842654E-3</v>
      </c>
      <c r="AC25" s="16">
        <f>'Daily Closing price'!AC26/'Daily Closing price'!AC25-1</f>
        <v>-1.5434192672998726E-2</v>
      </c>
      <c r="AD25" s="16">
        <f>'Daily Closing price'!AD26/'Daily Closing price'!AD25-1</f>
        <v>3.6528254761161394E-2</v>
      </c>
      <c r="AE25" s="16">
        <f>'Daily Closing price'!AE26/'Daily Closing price'!AE25-1</f>
        <v>-2.1740425278456987E-3</v>
      </c>
      <c r="AF25" s="16">
        <f>'Daily Closing price'!AF26/'Daily Closing price'!AF25-1</f>
        <v>-1.5994655348581244E-2</v>
      </c>
      <c r="AG25" s="16">
        <f>'Daily Closing price'!AG26/'Daily Closing price'!AG25-1</f>
        <v>3.673924050632893E-2</v>
      </c>
      <c r="AH25" s="16">
        <f>'Daily Closing price'!AH26/'Daily Closing price'!AH25-1</f>
        <v>-1.7294689273215313E-2</v>
      </c>
      <c r="AI25" s="16">
        <f>'Daily Closing price'!AI26/'Daily Closing price'!AI25-1</f>
        <v>4.6208822804567617E-3</v>
      </c>
      <c r="AJ25" s="16">
        <f>'Daily Closing price'!AJ26/'Daily Closing price'!AJ25-1</f>
        <v>-0.90106502737715644</v>
      </c>
      <c r="AK25" s="16">
        <f>'Daily Closing price'!AK26/'Daily Closing price'!AK25-1</f>
        <v>1.4234674689733051E-2</v>
      </c>
      <c r="AL25" s="16">
        <f>'Daily Closing price'!AL26/'Daily Closing price'!AL25-1</f>
        <v>-4.0447549640630798E-2</v>
      </c>
      <c r="AM25" s="16">
        <f>'Daily Closing price'!AM26/'Daily Closing price'!AM25-1</f>
        <v>9.817671809256856E-3</v>
      </c>
      <c r="AN25" s="16">
        <f>'Daily Closing price'!AN26/'Daily Closing price'!AN25-1</f>
        <v>8.5487176923462194E-3</v>
      </c>
      <c r="AO25" s="16">
        <f>'Daily Closing price'!AO26/'Daily Closing price'!AO25-1</f>
        <v>6.2412538483067381E-2</v>
      </c>
      <c r="AP25" s="16">
        <f>'Daily Closing price'!AP26/'Daily Closing price'!AP25-1</f>
        <v>1.641379310344826E-2</v>
      </c>
      <c r="AQ25" s="16">
        <f>'Daily Closing price'!AQ26/'Daily Closing price'!AQ25-1</f>
        <v>7.3391404783675895E-2</v>
      </c>
      <c r="AR25" s="16">
        <f>'Daily Closing price'!AR26/'Daily Closing price'!AR25-1</f>
        <v>0.16240364400840934</v>
      </c>
      <c r="AS25" s="16">
        <f>'Daily Closing price'!AS26/'Daily Closing price'!AS25-1</f>
        <v>0.16126013724266985</v>
      </c>
      <c r="AT25" s="16">
        <f>'Daily Closing price'!AT26/'Daily Closing price'!AT25-1</f>
        <v>0.11112824863114046</v>
      </c>
      <c r="AU25" s="16">
        <f>'Daily Closing price'!AU26/'Daily Closing price'!AU25-1</f>
        <v>-0.36052921719955899</v>
      </c>
      <c r="AV25" s="16">
        <f>'Daily Closing price'!AV26/'Daily Closing price'!AV25-1</f>
        <v>6.5507737969048296E-2</v>
      </c>
      <c r="AW25" s="16">
        <f>'Daily Closing price'!AW26/'Daily Closing price'!AW25-1</f>
        <v>-5.390578413834235E-2</v>
      </c>
      <c r="AX25" s="16">
        <f>'Daily Closing price'!AX26/'Daily Closing price'!AX25-1</f>
        <v>-3.8012228437621975E-2</v>
      </c>
      <c r="AY25" s="16">
        <f>'Daily Closing price'!AY26/'Daily Closing price'!AY25-1</f>
        <v>-2.5286401139668846E-2</v>
      </c>
      <c r="AZ25" s="16">
        <f>'Daily Closing price'!AZ26/'Daily Closing price'!AZ25-1</f>
        <v>-1.1111111111111072E-2</v>
      </c>
      <c r="BA25" s="16">
        <f>'Daily Closing price'!BA26/'Daily Closing price'!BA25-1</f>
        <v>-7.8334202747348369E-2</v>
      </c>
      <c r="BB25" s="16">
        <f>'Daily Closing price'!BB26/'Daily Closing price'!BB25-1</f>
        <v>-5.9526943180536307E-2</v>
      </c>
      <c r="BC25" s="16">
        <f>'Daily Closing price'!BC26/'Daily Closing price'!BC25-1</f>
        <v>2.1168197474167538E-2</v>
      </c>
      <c r="BD25" s="16">
        <f>'Daily Closing price'!BD26/'Daily Closing price'!BD25-1</f>
        <v>3.5654524391813602E-2</v>
      </c>
      <c r="BE25" s="16">
        <f>'Daily Closing price'!BE26/'Daily Closing price'!BE25-1</f>
        <v>-6.4309412352860917E-2</v>
      </c>
      <c r="BF25" s="16">
        <f>'Daily Closing price'!BF26/'Daily Closing price'!BF25-1</f>
        <v>-0.12565597667638495</v>
      </c>
      <c r="BG25" s="16">
        <f>'Daily Closing price'!BG26/'Daily Closing price'!BG25-1</f>
        <v>1.4252965214791358E-2</v>
      </c>
      <c r="BH25" s="16">
        <f>'Daily Closing price'!BH26/'Daily Closing price'!BH25-1</f>
        <v>5.060334760607299E-3</v>
      </c>
      <c r="BI25" s="16">
        <f>'Daily Closing price'!BI26/'Daily Closing price'!BI25-1</f>
        <v>-2.3362445414847111E-2</v>
      </c>
      <c r="BJ25" s="16">
        <f>'Daily Closing price'!BJ26/'Daily Closing price'!BJ25-1</f>
        <v>-9.6018735362997543E-2</v>
      </c>
      <c r="BK25" s="16">
        <f>'Daily Closing price'!BK26/'Daily Closing price'!BK25-1</f>
        <v>-5.1920768307322951E-2</v>
      </c>
      <c r="BL25" s="16">
        <f>'Daily Closing price'!BL26/'Daily Closing price'!BL25-1</f>
        <v>-8.3102493074792227E-2</v>
      </c>
      <c r="BM25" s="16">
        <f>'Daily Closing price'!BM26/'Daily Closing price'!BM25-1</f>
        <v>-7.2700783847006067E-2</v>
      </c>
      <c r="BN25" s="16">
        <f>'Daily Closing price'!BN26/'Daily Closing price'!BN25-1</f>
        <v>-0.11050977050539468</v>
      </c>
      <c r="BO25" s="16">
        <f>'Daily Closing price'!BO26/'Daily Closing price'!BO25-1</f>
        <v>-5.1920768307322951E-2</v>
      </c>
      <c r="BP25" s="16">
        <f>'Daily Closing price'!BP26/'Daily Closing price'!BP25-1</f>
        <v>-9.9048918191807833E-2</v>
      </c>
      <c r="BQ25" s="16">
        <f>'Daily Closing price'!BQ26/'Daily Closing price'!BQ25-1</f>
        <v>-8.4446048357993631E-2</v>
      </c>
      <c r="BR25" s="16">
        <f>'Daily Closing price'!BR26/'Daily Closing price'!BR25-1</f>
        <v>-6.359189378057295E-2</v>
      </c>
      <c r="BS25" s="16">
        <f>'Daily Closing price'!BS26/'Daily Closing price'!BS25-1</f>
        <v>-9.7950428979980964E-2</v>
      </c>
      <c r="BT25" s="16">
        <f>'Daily Closing price'!BT26/'Daily Closing price'!BT25-1</f>
        <v>-0.21686460807600949</v>
      </c>
      <c r="BU25" s="16">
        <f>'Daily Closing price'!BU26/'Daily Closing price'!BU25-1</f>
        <v>-0.10184524416352325</v>
      </c>
      <c r="BV25" s="16">
        <f>'Daily Closing price'!BV26/'Daily Closing price'!BV25-1</f>
        <v>8.5296589664569655E-2</v>
      </c>
      <c r="BW25" s="16">
        <f>'Daily Closing price'!BW26/'Daily Closing price'!BW25-1</f>
        <v>6.5892861407656822E-2</v>
      </c>
      <c r="BX25" s="16">
        <f>'Daily Closing price'!BX26/'Daily Closing price'!BX25-1</f>
        <v>-0.1009868421052631</v>
      </c>
      <c r="BY25" s="16">
        <f>'Daily Closing price'!BY26/'Daily Closing price'!BY25-1</f>
        <v>-2.5022886786695064E-2</v>
      </c>
      <c r="BZ25" s="16">
        <f>'Daily Closing price'!BZ26/'Daily Closing price'!BZ25-1</f>
        <v>-7.6001742160278662E-2</v>
      </c>
      <c r="CA25" s="16">
        <f>'Daily Closing price'!CA26/'Daily Closing price'!CA25-1</f>
        <v>-0.17145267080432569</v>
      </c>
      <c r="CB25" s="16">
        <f>'Daily Closing price'!CB26/'Daily Closing price'!CB25-1</f>
        <v>-8.4904450429652445E-2</v>
      </c>
      <c r="CC25" s="16">
        <f>'Daily Closing price'!CC26/'Daily Closing price'!CC25-1</f>
        <v>-0.15307100024837672</v>
      </c>
      <c r="CD25" s="16">
        <f>'Daily Closing price'!CD26/'Daily Closing price'!CD25-1</f>
        <v>-3.078620689655176E-2</v>
      </c>
      <c r="CE25" s="16">
        <f>'Daily Closing price'!CE26/'Daily Closing price'!CE25-1</f>
        <v>5.88777754132086E-3</v>
      </c>
      <c r="CF25" s="16">
        <f>'Daily Closing price'!CF26/'Daily Closing price'!CF25-1</f>
        <v>0.16405468489496511</v>
      </c>
      <c r="CG25" s="16">
        <f>'Daily Closing price'!CG26/'Daily Closing price'!CG25-1</f>
        <v>0.26079734219269102</v>
      </c>
      <c r="CH25" s="16">
        <f>'Daily Closing price'!CH26/'Daily Closing price'!CH25-1</f>
        <v>-6.4453854776435393E-2</v>
      </c>
      <c r="CI25" s="16">
        <f>'Daily Closing price'!CI26/'Daily Closing price'!CI25-1</f>
        <v>-5.36431824270025E-2</v>
      </c>
      <c r="CJ25" s="16">
        <f>'Daily Closing price'!CJ26/'Daily Closing price'!CJ25-1</f>
        <v>-7.2390482780646526E-3</v>
      </c>
      <c r="CK25" s="16">
        <f>'Daily Closing price'!CK26/'Daily Closing price'!CK25-1</f>
        <v>0.10082587749483829</v>
      </c>
      <c r="CL25" s="16">
        <f>'Daily Closing price'!CL26/'Daily Closing price'!CL25-1</f>
        <v>-3.0871003307607614E-2</v>
      </c>
      <c r="CM25" s="16">
        <f>'Daily Closing price'!CM26/'Daily Closing price'!CM25-1</f>
        <v>-1.2012012012012074E-2</v>
      </c>
      <c r="CN25" s="16">
        <f>'Daily Closing price'!CN26/'Daily Closing price'!CN25-1</f>
        <v>-7.2540281110731186E-3</v>
      </c>
      <c r="CO25" s="16">
        <f>'Daily Closing price'!CO26/'Daily Closing price'!CO25-1</f>
        <v>-0.11481909796794976</v>
      </c>
      <c r="CP25" s="16">
        <f>'Daily Closing price'!CP26/'Daily Closing price'!CP25-1</f>
        <v>-6.8119891008174838E-3</v>
      </c>
      <c r="CQ25" s="16">
        <f>'Daily Closing price'!CQ26/'Daily Closing price'!CQ25-1</f>
        <v>-3.5442624233943731E-2</v>
      </c>
    </row>
    <row r="26" spans="1:95" x14ac:dyDescent="0.25">
      <c r="A26" s="15">
        <v>44835</v>
      </c>
      <c r="B26" s="16">
        <f>'Daily Closing price'!B27/'Daily Closing price'!B26-1</f>
        <v>-4.1448842419716136E-2</v>
      </c>
      <c r="C26" s="16">
        <f>'Daily Closing price'!C27/'Daily Closing price'!C26-1</f>
        <v>2.6884458672875367E-2</v>
      </c>
      <c r="D26" s="16">
        <f>'Daily Closing price'!D27/'Daily Closing price'!D26-1</f>
        <v>6.4975945833580795E-2</v>
      </c>
      <c r="E26" s="16">
        <f>'Daily Closing price'!E27/'Daily Closing price'!E26-1</f>
        <v>-3.2106064153594072E-2</v>
      </c>
      <c r="F26" s="16">
        <f>'Daily Closing price'!F27/'Daily Closing price'!F26-1</f>
        <v>-3.1577436486291965E-3</v>
      </c>
      <c r="G26" s="16">
        <f>'Daily Closing price'!G27/'Daily Closing price'!G26-1</f>
        <v>7.6500755431660128E-2</v>
      </c>
      <c r="H26" s="16">
        <f>'Daily Closing price'!H27/'Daily Closing price'!H26-1</f>
        <v>-3.9539647458358029E-2</v>
      </c>
      <c r="I26" s="16">
        <f>'Daily Closing price'!I27/'Daily Closing price'!I26-1</f>
        <v>5.7425742574257477E-2</v>
      </c>
      <c r="J26" s="16">
        <f>'Daily Closing price'!J27/'Daily Closing price'!J26-1</f>
        <v>5.202474690663661E-2</v>
      </c>
      <c r="K26" s="16">
        <f>'Daily Closing price'!K27/'Daily Closing price'!K26-1</f>
        <v>5.3025034770514567E-2</v>
      </c>
      <c r="L26" s="16">
        <f>'Daily Closing price'!L27/'Daily Closing price'!L26-1</f>
        <v>8.0500894454382799E-2</v>
      </c>
      <c r="M26" s="16">
        <f>'Daily Closing price'!M27/'Daily Closing price'!M26-1</f>
        <v>5.5414162199238337E-2</v>
      </c>
      <c r="N26" s="16">
        <f>'Daily Closing price'!N27/'Daily Closing price'!N26-1</f>
        <v>-9.831262748006675E-2</v>
      </c>
      <c r="O26" s="16">
        <f>'Daily Closing price'!O27/'Daily Closing price'!O26-1</f>
        <v>0.10368956743002533</v>
      </c>
      <c r="P26" s="16">
        <f>'Daily Closing price'!P27/'Daily Closing price'!P26-1</f>
        <v>-7.0418742426282432E-2</v>
      </c>
      <c r="Q26" s="16">
        <f>'Daily Closing price'!Q27/'Daily Closing price'!Q26-1</f>
        <v>-3.9472217060025905E-2</v>
      </c>
      <c r="R26" s="16">
        <f>'Daily Closing price'!R27/'Daily Closing price'!R26-1</f>
        <v>-5.0040551500405539E-2</v>
      </c>
      <c r="S26" s="16">
        <f>'Daily Closing price'!S27/'Daily Closing price'!S26-1</f>
        <v>7.4161779882717216E-2</v>
      </c>
      <c r="T26" s="16">
        <f>'Daily Closing price'!T27/'Daily Closing price'!T26-1</f>
        <v>8.179152188028449E-2</v>
      </c>
      <c r="U26" s="16">
        <f>'Daily Closing price'!U27/'Daily Closing price'!U26-1</f>
        <v>3.4241924531962287E-2</v>
      </c>
      <c r="V26" s="16">
        <f>'Daily Closing price'!V27/'Daily Closing price'!V26-1</f>
        <v>-2.0682271946638631E-2</v>
      </c>
      <c r="W26" s="16">
        <f>'Daily Closing price'!W27/'Daily Closing price'!W26-1</f>
        <v>3.1830541781870503E-2</v>
      </c>
      <c r="X26" s="16">
        <f>'Daily Closing price'!X27/'Daily Closing price'!X26-1</f>
        <v>-3.3428949691085563E-2</v>
      </c>
      <c r="Y26" s="16">
        <f>'Daily Closing price'!Y27/'Daily Closing price'!Y26-1</f>
        <v>-1.6157989228007152E-2</v>
      </c>
      <c r="Z26" s="16">
        <f>'Daily Closing price'!Z27/'Daily Closing price'!Z26-1</f>
        <v>-4.2684600603897893E-2</v>
      </c>
      <c r="AA26" s="16">
        <f>'Daily Closing price'!AA27/'Daily Closing price'!AA26-1</f>
        <v>-6.3972504019069842E-2</v>
      </c>
      <c r="AB26" s="16">
        <f>'Daily Closing price'!AB27/'Daily Closing price'!AB26-1</f>
        <v>5.6204561585237123E-2</v>
      </c>
      <c r="AC26" s="16">
        <f>'Daily Closing price'!AC27/'Daily Closing price'!AC26-1</f>
        <v>0.18854435831180028</v>
      </c>
      <c r="AD26" s="16">
        <f>'Daily Closing price'!AD27/'Daily Closing price'!AD26-1</f>
        <v>4.8493975903614484E-2</v>
      </c>
      <c r="AE26" s="16">
        <f>'Daily Closing price'!AE27/'Daily Closing price'!AE26-1</f>
        <v>2.8353977018355403E-2</v>
      </c>
      <c r="AF26" s="16">
        <f>'Daily Closing price'!AF27/'Daily Closing price'!AF26-1</f>
        <v>2.1446543392307893E-2</v>
      </c>
      <c r="AG26" s="16">
        <f>'Daily Closing price'!AG27/'Daily Closing price'!AG26-1</f>
        <v>8.5682470843345238E-2</v>
      </c>
      <c r="AH26" s="16">
        <f>'Daily Closing price'!AH27/'Daily Closing price'!AH26-1</f>
        <v>0.11150681142382957</v>
      </c>
      <c r="AI26" s="16">
        <f>'Daily Closing price'!AI27/'Daily Closing price'!AI26-1</f>
        <v>-2.6964041130895233E-2</v>
      </c>
      <c r="AJ26" s="16">
        <f>'Daily Closing price'!AJ27/'Daily Closing price'!AJ26-1</f>
        <v>5.4509710473014117E-3</v>
      </c>
      <c r="AK26" s="16">
        <f>'Daily Closing price'!AK27/'Daily Closing price'!AK26-1</f>
        <v>-5.5175482507369589E-2</v>
      </c>
      <c r="AL26" s="16">
        <f>'Daily Closing price'!AL27/'Daily Closing price'!AL26-1</f>
        <v>6.5010510023739254E-2</v>
      </c>
      <c r="AM26" s="16">
        <f>'Daily Closing price'!AM27/'Daily Closing price'!AM26-1</f>
        <v>5.8908045977013046E-3</v>
      </c>
      <c r="AN26" s="16">
        <f>'Daily Closing price'!AN27/'Daily Closing price'!AN26-1</f>
        <v>-4.0299395261227389E-2</v>
      </c>
      <c r="AO26" s="16">
        <f>'Daily Closing price'!AO27/'Daily Closing price'!AO26-1</f>
        <v>7.0547945205479579E-2</v>
      </c>
      <c r="AP26" s="16">
        <f>'Daily Closing price'!AP27/'Daily Closing price'!AP26-1</f>
        <v>-2.1034061609444987E-2</v>
      </c>
      <c r="AQ26" s="16">
        <f>'Daily Closing price'!AQ27/'Daily Closing price'!AQ26-1</f>
        <v>4.57317073170731E-2</v>
      </c>
      <c r="AR26" s="16">
        <f>'Daily Closing price'!AR27/'Daily Closing price'!AR26-1</f>
        <v>6.0286360211001533E-3</v>
      </c>
      <c r="AS26" s="16">
        <f>'Daily Closing price'!AS27/'Daily Closing price'!AS26-1</f>
        <v>4.2976094547408028E-2</v>
      </c>
      <c r="AT26" s="16">
        <f>'Daily Closing price'!AT27/'Daily Closing price'!AT26-1</f>
        <v>3.5188784008884033E-2</v>
      </c>
      <c r="AU26" s="16">
        <f>'Daily Closing price'!AU27/'Daily Closing price'!AU26-1</f>
        <v>4.9425287356321901E-2</v>
      </c>
      <c r="AV26" s="16">
        <f>'Daily Closing price'!AV27/'Daily Closing price'!AV26-1</f>
        <v>3.1337047353760417E-2</v>
      </c>
      <c r="AW26" s="16">
        <f>'Daily Closing price'!AW27/'Daily Closing price'!AW26-1</f>
        <v>7.9162990041598436E-2</v>
      </c>
      <c r="AX26" s="16">
        <f>'Daily Closing price'!AX27/'Daily Closing price'!AX26-1</f>
        <v>9.4796343376426728E-2</v>
      </c>
      <c r="AY26" s="16">
        <f>'Daily Closing price'!AY27/'Daily Closing price'!AY26-1</f>
        <v>2.4359052432860739E-3</v>
      </c>
      <c r="AZ26" s="16">
        <f>'Daily Closing price'!AZ27/'Daily Closing price'!AZ26-1</f>
        <v>5.0561797752809001E-2</v>
      </c>
      <c r="BA26" s="16">
        <f>'Daily Closing price'!BA27/'Daily Closing price'!BA26-1</f>
        <v>1.9432129044429924E-2</v>
      </c>
      <c r="BB26" s="16">
        <f>'Daily Closing price'!BB27/'Daily Closing price'!BB26-1</f>
        <v>1.2355057976809247E-2</v>
      </c>
      <c r="BC26" s="16">
        <f>'Daily Closing price'!BC27/'Daily Closing price'!BC26-1</f>
        <v>0.12001967535661606</v>
      </c>
      <c r="BD26" s="16">
        <f>'Daily Closing price'!BD27/'Daily Closing price'!BD26-1</f>
        <v>-0.1425892029918876</v>
      </c>
      <c r="BE26" s="16">
        <f>'Daily Closing price'!BE27/'Daily Closing price'!BE26-1</f>
        <v>2.5476005440062011E-2</v>
      </c>
      <c r="BF26" s="16">
        <f>'Daily Closing price'!BF27/'Daily Closing price'!BF26-1</f>
        <v>6.235411803934654E-2</v>
      </c>
      <c r="BG26" s="16">
        <f>'Daily Closing price'!BG27/'Daily Closing price'!BG26-1</f>
        <v>2.7613993710691842E-2</v>
      </c>
      <c r="BH26" s="16">
        <f>'Daily Closing price'!BH27/'Daily Closing price'!BH26-1</f>
        <v>1.6266460108443015E-2</v>
      </c>
      <c r="BI26" s="16">
        <f>'Daily Closing price'!BI27/'Daily Closing price'!BI26-1</f>
        <v>-8.8587078023698584E-3</v>
      </c>
      <c r="BJ26" s="16">
        <f>'Daily Closing price'!BJ27/'Daily Closing price'!BJ26-1</f>
        <v>0.15826660386245872</v>
      </c>
      <c r="BK26" s="16">
        <f>'Daily Closing price'!BK27/'Daily Closing price'!BK26-1</f>
        <v>6.695156695156701E-2</v>
      </c>
      <c r="BL26" s="16">
        <f>'Daily Closing price'!BL27/'Daily Closing price'!BL26-1</f>
        <v>2.2658610271903301E-2</v>
      </c>
      <c r="BM26" s="16">
        <f>'Daily Closing price'!BM27/'Daily Closing price'!BM26-1</f>
        <v>-6.9239450333031027E-2</v>
      </c>
      <c r="BN26" s="16">
        <f>'Daily Closing price'!BN27/'Daily Closing price'!BN26-1</f>
        <v>1.5081687077648009E-2</v>
      </c>
      <c r="BO26" s="16">
        <f>'Daily Closing price'!BO27/'Daily Closing price'!BO26-1</f>
        <v>6.695156695156701E-2</v>
      </c>
      <c r="BP26" s="16">
        <f>'Daily Closing price'!BP27/'Daily Closing price'!BP26-1</f>
        <v>7.2275728645329718E-2</v>
      </c>
      <c r="BQ26" s="16">
        <f>'Daily Closing price'!BQ27/'Daily Closing price'!BQ26-1</f>
        <v>5.636578636184475E-2</v>
      </c>
      <c r="BR26" s="16">
        <f>'Daily Closing price'!BR27/'Daily Closing price'!BR26-1</f>
        <v>1.8656716417910557E-2</v>
      </c>
      <c r="BS26" s="16">
        <f>'Daily Closing price'!BS27/'Daily Closing price'!BS26-1</f>
        <v>9.6036988110964394E-2</v>
      </c>
      <c r="BT26" s="16">
        <f>'Daily Closing price'!BT27/'Daily Closing price'!BT26-1</f>
        <v>0.23192801536750585</v>
      </c>
      <c r="BU26" s="16">
        <f>'Daily Closing price'!BU27/'Daily Closing price'!BU26-1</f>
        <v>0.11566401816118055</v>
      </c>
      <c r="BV26" s="16">
        <f>'Daily Closing price'!BV27/'Daily Closing price'!BV26-1</f>
        <v>1.9102600206514664E-2</v>
      </c>
      <c r="BW26" s="16">
        <f>'Daily Closing price'!BW27/'Daily Closing price'!BW26-1</f>
        <v>-8.9961909029800613E-2</v>
      </c>
      <c r="BX26" s="16">
        <f>'Daily Closing price'!BX27/'Daily Closing price'!BX26-1</f>
        <v>-1.975850713501659E-2</v>
      </c>
      <c r="BY26" s="16">
        <f>'Daily Closing price'!BY27/'Daily Closing price'!BY26-1</f>
        <v>8.3568075117370855E-2</v>
      </c>
      <c r="BZ26" s="16">
        <f>'Daily Closing price'!BZ27/'Daily Closing price'!BZ26-1</f>
        <v>7.5182653782700948E-2</v>
      </c>
      <c r="CA26" s="16">
        <f>'Daily Closing price'!CA27/'Daily Closing price'!CA26-1</f>
        <v>1.7093627495669672E-2</v>
      </c>
      <c r="CB26" s="16">
        <f>'Daily Closing price'!CB27/'Daily Closing price'!CB26-1</f>
        <v>8.0308339173090326E-2</v>
      </c>
      <c r="CC26" s="16">
        <f>'Daily Closing price'!CC27/'Daily Closing price'!CC26-1</f>
        <v>5.7773681344002625E-2</v>
      </c>
      <c r="CD26" s="16">
        <f>'Daily Closing price'!CD27/'Daily Closing price'!CD26-1</f>
        <v>-1.5836511641145412E-2</v>
      </c>
      <c r="CE26" s="16">
        <f>'Daily Closing price'!CE27/'Daily Closing price'!CE26-1</f>
        <v>7.8385049365303328E-2</v>
      </c>
      <c r="CF26" s="16">
        <f>'Daily Closing price'!CF27/'Daily Closing price'!CF26-1</f>
        <v>0.28143798338584936</v>
      </c>
      <c r="CG26" s="16">
        <f>'Daily Closing price'!CG27/'Daily Closing price'!CG26-1</f>
        <v>0.29005776831863783</v>
      </c>
      <c r="CH26" s="16">
        <f>'Daily Closing price'!CH27/'Daily Closing price'!CH26-1</f>
        <v>6.2720495240631058E-2</v>
      </c>
      <c r="CI26" s="16">
        <f>'Daily Closing price'!CI27/'Daily Closing price'!CI26-1</f>
        <v>8.8316467341306382E-2</v>
      </c>
      <c r="CJ26" s="16">
        <f>'Daily Closing price'!CJ27/'Daily Closing price'!CJ26-1</f>
        <v>0.11693742962843801</v>
      </c>
      <c r="CK26" s="16">
        <f>'Daily Closing price'!CK27/'Daily Closing price'!CK26-1</f>
        <v>4.0325101594248292E-2</v>
      </c>
      <c r="CL26" s="16">
        <f>'Daily Closing price'!CL27/'Daily Closing price'!CL26-1</f>
        <v>-2.3890784982935065E-2</v>
      </c>
      <c r="CM26" s="16">
        <f>'Daily Closing price'!CM27/'Daily Closing price'!CM26-1</f>
        <v>-5.9777102330293874E-2</v>
      </c>
      <c r="CN26" s="16">
        <f>'Daily Closing price'!CN27/'Daily Closing price'!CN26-1</f>
        <v>-1.9340058251047787E-2</v>
      </c>
      <c r="CO26" s="16">
        <f>'Daily Closing price'!CO27/'Daily Closing price'!CO26-1</f>
        <v>2.8742067935797033E-2</v>
      </c>
      <c r="CP26" s="16">
        <f>'Daily Closing price'!CP27/'Daily Closing price'!CP26-1</f>
        <v>-3.292181069958855E-2</v>
      </c>
      <c r="CQ26" s="16">
        <f>'Daily Closing price'!CQ27/'Daily Closing price'!CQ26-1</f>
        <v>5.7806861311733293E-2</v>
      </c>
    </row>
    <row r="27" spans="1:95" x14ac:dyDescent="0.25">
      <c r="A27" s="15">
        <v>44866</v>
      </c>
      <c r="B27" s="16">
        <f>'Daily Closing price'!B28/'Daily Closing price'!B27-1</f>
        <v>6.2199714322815236E-2</v>
      </c>
      <c r="C27" s="16">
        <f>'Daily Closing price'!C28/'Daily Closing price'!C27-1</f>
        <v>-0.11007191695893992</v>
      </c>
      <c r="D27" s="16">
        <f>'Daily Closing price'!D28/'Daily Closing price'!D27-1</f>
        <v>3.93731526406782E-2</v>
      </c>
      <c r="E27" s="16">
        <f>'Daily Closing price'!E28/'Daily Closing price'!E27-1</f>
        <v>2.128753288379559E-2</v>
      </c>
      <c r="F27" s="16">
        <f>'Daily Closing price'!F28/'Daily Closing price'!F27-1</f>
        <v>1.4302855771538336E-2</v>
      </c>
      <c r="G27" s="16">
        <f>'Daily Closing price'!G28/'Daily Closing price'!G27-1</f>
        <v>8.8815529374555169E-2</v>
      </c>
      <c r="H27" s="16">
        <f>'Daily Closing price'!H28/'Daily Closing price'!H27-1</f>
        <v>8.6712501753893667E-2</v>
      </c>
      <c r="I27" s="16">
        <f>'Daily Closing price'!I28/'Daily Closing price'!I27-1</f>
        <v>-1.5917602996254665E-2</v>
      </c>
      <c r="J27" s="16">
        <f>'Daily Closing price'!J28/'Daily Closing price'!J27-1</f>
        <v>7.5080192461908446E-2</v>
      </c>
      <c r="K27" s="16">
        <f>'Daily Closing price'!K28/'Daily Closing price'!K27-1</f>
        <v>4.9364371801221774E-2</v>
      </c>
      <c r="L27" s="16">
        <f>'Daily Closing price'!L28/'Daily Closing price'!L27-1</f>
        <v>5.0017427675148163E-2</v>
      </c>
      <c r="M27" s="16">
        <f>'Daily Closing price'!M28/'Daily Closing price'!M27-1</f>
        <v>-5.0572078466248338E-2</v>
      </c>
      <c r="N27" s="16">
        <f>'Daily Closing price'!N28/'Daily Closing price'!N27-1</f>
        <v>3.1833511557127547E-2</v>
      </c>
      <c r="O27" s="16">
        <f>'Daily Closing price'!O28/'Daily Closing price'!O27-1</f>
        <v>7.3390970220941432E-2</v>
      </c>
      <c r="P27" s="16">
        <f>'Daily Closing price'!P28/'Daily Closing price'!P27-1</f>
        <v>2.4301532123084835E-2</v>
      </c>
      <c r="Q27" s="16">
        <f>'Daily Closing price'!Q28/'Daily Closing price'!Q27-1</f>
        <v>6.3440776999574178E-2</v>
      </c>
      <c r="R27" s="16">
        <f>'Daily Closing price'!R28/'Daily Closing price'!R27-1</f>
        <v>6.1982412703833534E-2</v>
      </c>
      <c r="S27" s="16">
        <f>'Daily Closing price'!S28/'Daily Closing price'!S27-1</f>
        <v>5.4130948036375193E-2</v>
      </c>
      <c r="T27" s="16">
        <f>'Daily Closing price'!T28/'Daily Closing price'!T27-1</f>
        <v>4.8413054375643139E-2</v>
      </c>
      <c r="U27" s="16">
        <f>'Daily Closing price'!U28/'Daily Closing price'!U27-1</f>
        <v>7.175014068655039E-2</v>
      </c>
      <c r="V27" s="16">
        <f>'Daily Closing price'!V28/'Daily Closing price'!V27-1</f>
        <v>6.1656971453950993E-2</v>
      </c>
      <c r="W27" s="16">
        <f>'Daily Closing price'!W28/'Daily Closing price'!W27-1</f>
        <v>-5.7899282487377302E-2</v>
      </c>
      <c r="X27" s="16">
        <f>'Daily Closing price'!X28/'Daily Closing price'!X27-1</f>
        <v>-6.5118137198949988E-2</v>
      </c>
      <c r="Y27" s="16">
        <f>'Daily Closing price'!Y28/'Daily Closing price'!Y27-1</f>
        <v>-0.10142944038929447</v>
      </c>
      <c r="Z27" s="16">
        <f>'Daily Closing price'!Z28/'Daily Closing price'!Z27-1</f>
        <v>-0.12896057347670253</v>
      </c>
      <c r="AA27" s="16">
        <f>'Daily Closing price'!AA28/'Daily Closing price'!AA27-1</f>
        <v>2.7480011844832841E-2</v>
      </c>
      <c r="AB27" s="16">
        <f>'Daily Closing price'!AB28/'Daily Closing price'!AB27-1</f>
        <v>-3.7449374330288387E-2</v>
      </c>
      <c r="AC27" s="16">
        <f>'Daily Closing price'!AC28/'Daily Closing price'!AC27-1</f>
        <v>9.66012029857235E-2</v>
      </c>
      <c r="AD27" s="16">
        <f>'Daily Closing price'!AD28/'Daily Closing price'!AD27-1</f>
        <v>-2.312553863832234E-2</v>
      </c>
      <c r="AE27" s="16">
        <f>'Daily Closing price'!AE28/'Daily Closing price'!AE27-1</f>
        <v>2.0403424756929356E-2</v>
      </c>
      <c r="AF27" s="16">
        <f>'Daily Closing price'!AF28/'Daily Closing price'!AF27-1</f>
        <v>-7.5989208633093441E-2</v>
      </c>
      <c r="AG27" s="16">
        <f>'Daily Closing price'!AG28/'Daily Closing price'!AG27-1</f>
        <v>-7.7156995051731903E-2</v>
      </c>
      <c r="AH27" s="16">
        <f>'Daily Closing price'!AH28/'Daily Closing price'!AH27-1</f>
        <v>-5.1264503686191509E-2</v>
      </c>
      <c r="AI27" s="16">
        <f>'Daily Closing price'!AI28/'Daily Closing price'!AI27-1</f>
        <v>-5.8349790607448382E-2</v>
      </c>
      <c r="AJ27" s="16">
        <f>'Daily Closing price'!AJ28/'Daily Closing price'!AJ27-1</f>
        <v>-3.6113168419493413E-2</v>
      </c>
      <c r="AK27" s="16">
        <f>'Daily Closing price'!AK28/'Daily Closing price'!AK27-1</f>
        <v>5.1843566649006023E-2</v>
      </c>
      <c r="AL27" s="16">
        <f>'Daily Closing price'!AL28/'Daily Closing price'!AL27-1</f>
        <v>-1.2865833001929672E-2</v>
      </c>
      <c r="AM27" s="16">
        <f>'Daily Closing price'!AM28/'Daily Closing price'!AM27-1</f>
        <v>0.18230728943484253</v>
      </c>
      <c r="AN27" s="16">
        <f>'Daily Closing price'!AN28/'Daily Closing price'!AN27-1</f>
        <v>-2.3707453127421063E-2</v>
      </c>
      <c r="AO27" s="16">
        <f>'Daily Closing price'!AO28/'Daily Closing price'!AO27-1</f>
        <v>2.7954131600964383E-2</v>
      </c>
      <c r="AP27" s="16">
        <f>'Daily Closing price'!AP28/'Daily Closing price'!AP27-1</f>
        <v>-5.6515109509287509E-2</v>
      </c>
      <c r="AQ27" s="16">
        <f>'Daily Closing price'!AQ28/'Daily Closing price'!AQ27-1</f>
        <v>-2.2208883553421432E-2</v>
      </c>
      <c r="AR27" s="16">
        <f>'Daily Closing price'!AR28/'Daily Closing price'!AR27-1</f>
        <v>-3.8352059925093718E-2</v>
      </c>
      <c r="AS27" s="16">
        <f>'Daily Closing price'!AS28/'Daily Closing price'!AS27-1</f>
        <v>-7.9577646149884163E-2</v>
      </c>
      <c r="AT27" s="16">
        <f>'Daily Closing price'!AT28/'Daily Closing price'!AT27-1</f>
        <v>-2.6416359369762055E-2</v>
      </c>
      <c r="AU27" s="16">
        <f>'Daily Closing price'!AU28/'Daily Closing price'!AU27-1</f>
        <v>3.7787513691128094E-2</v>
      </c>
      <c r="AV27" s="16">
        <f>'Daily Closing price'!AV28/'Daily Closing price'!AV27-1</f>
        <v>-3.8198128677534471E-2</v>
      </c>
      <c r="AW27" s="16">
        <f>'Daily Closing price'!AW28/'Daily Closing price'!AW27-1</f>
        <v>3.2589650741735809E-2</v>
      </c>
      <c r="AX27" s="16">
        <f>'Daily Closing price'!AX28/'Daily Closing price'!AX27-1</f>
        <v>2.6359346821808849E-2</v>
      </c>
      <c r="AY27" s="16">
        <f>'Daily Closing price'!AY28/'Daily Closing price'!AY27-1</f>
        <v>7.0712593402588064E-2</v>
      </c>
      <c r="AZ27" s="16">
        <f>'Daily Closing price'!AZ28/'Daily Closing price'!AZ27-1</f>
        <v>0.14705882352941169</v>
      </c>
      <c r="BA27" s="16">
        <f>'Daily Closing price'!BA28/'Daily Closing price'!BA27-1</f>
        <v>9.2625150365503783E-2</v>
      </c>
      <c r="BB27" s="16">
        <f>'Daily Closing price'!BB28/'Daily Closing price'!BB27-1</f>
        <v>1.4139578972313105E-2</v>
      </c>
      <c r="BC27" s="16">
        <f>'Daily Closing price'!BC28/'Daily Closing price'!BC27-1</f>
        <v>-3.0428508689378297E-2</v>
      </c>
      <c r="BD27" s="16">
        <f>'Daily Closing price'!BD28/'Daily Closing price'!BD27-1</f>
        <v>2.6948317212660555E-3</v>
      </c>
      <c r="BE27" s="16">
        <f>'Daily Closing price'!BE28/'Daily Closing price'!BE27-1</f>
        <v>-9.0894020130254605E-2</v>
      </c>
      <c r="BF27" s="16">
        <f>'Daily Closing price'!BF28/'Daily Closing price'!BF27-1</f>
        <v>0.13779033270558694</v>
      </c>
      <c r="BG27" s="16">
        <f>'Daily Closing price'!BG28/'Daily Closing price'!BG27-1</f>
        <v>-5.9959835516878668E-2</v>
      </c>
      <c r="BH27" s="16">
        <f>'Daily Closing price'!BH28/'Daily Closing price'!BH27-1</f>
        <v>9.1463414634147533E-3</v>
      </c>
      <c r="BI27" s="16">
        <f>'Daily Closing price'!BI28/'Daily Closing price'!BI27-1</f>
        <v>4.2518397383483286E-2</v>
      </c>
      <c r="BJ27" s="16">
        <f>'Daily Closing price'!BJ28/'Daily Closing price'!BJ27-1</f>
        <v>-7.5640504270028441E-2</v>
      </c>
      <c r="BK27" s="16">
        <f>'Daily Closing price'!BK28/'Daily Closing price'!BK27-1</f>
        <v>0.10310043020323389</v>
      </c>
      <c r="BL27" s="16">
        <f>'Daily Closing price'!BL28/'Daily Closing price'!BL27-1</f>
        <v>6.056129985228953E-2</v>
      </c>
      <c r="BM27" s="16">
        <f>'Daily Closing price'!BM28/'Daily Closing price'!BM27-1</f>
        <v>2.9718035281252053E-3</v>
      </c>
      <c r="BN27" s="16">
        <f>'Daily Closing price'!BN28/'Daily Closing price'!BN27-1</f>
        <v>1.8594329877185567E-2</v>
      </c>
      <c r="BO27" s="16">
        <f>'Daily Closing price'!BO28/'Daily Closing price'!BO27-1</f>
        <v>0.10310043020323389</v>
      </c>
      <c r="BP27" s="16">
        <f>'Daily Closing price'!BP28/'Daily Closing price'!BP27-1</f>
        <v>7.1718538565629153E-2</v>
      </c>
      <c r="BQ27" s="16">
        <f>'Daily Closing price'!BQ28/'Daily Closing price'!BQ27-1</f>
        <v>5.3358208955224029E-2</v>
      </c>
      <c r="BR27" s="16">
        <f>'Daily Closing price'!BR28/'Daily Closing price'!BR27-1</f>
        <v>0.12307692307692308</v>
      </c>
      <c r="BS27" s="16">
        <f>'Daily Closing price'!BS28/'Daily Closing price'!BS27-1</f>
        <v>1.5668313848378856E-2</v>
      </c>
      <c r="BT27" s="16">
        <f>'Daily Closing price'!BT28/'Daily Closing price'!BT27-1</f>
        <v>-9.8481739844070715E-3</v>
      </c>
      <c r="BU27" s="16">
        <f>'Daily Closing price'!BU28/'Daily Closing price'!BU27-1</f>
        <v>-0.13134601688879843</v>
      </c>
      <c r="BV27" s="16">
        <f>'Daily Closing price'!BV28/'Daily Closing price'!BV27-1</f>
        <v>0.12365863768249441</v>
      </c>
      <c r="BW27" s="16">
        <f>'Daily Closing price'!BW28/'Daily Closing price'!BW27-1</f>
        <v>-7.1476055644466352E-2</v>
      </c>
      <c r="BX27" s="16">
        <f>'Daily Closing price'!BX28/'Daily Closing price'!BX27-1</f>
        <v>0.17506532288167231</v>
      </c>
      <c r="BY27" s="16">
        <f>'Daily Closing price'!BY28/'Daily Closing price'!BY27-1</f>
        <v>-4.9104563835932202E-3</v>
      </c>
      <c r="BZ27" s="16">
        <f>'Daily Closing price'!BZ28/'Daily Closing price'!BZ27-1</f>
        <v>-1.7974572555896517E-2</v>
      </c>
      <c r="CA27" s="16">
        <f>'Daily Closing price'!CA28/'Daily Closing price'!CA27-1</f>
        <v>-0.12601024813636297</v>
      </c>
      <c r="CB27" s="16">
        <f>'Daily Closing price'!CB28/'Daily Closing price'!CB27-1</f>
        <v>4.5018162947586982E-2</v>
      </c>
      <c r="CC27" s="16">
        <f>'Daily Closing price'!CC28/'Daily Closing price'!CC27-1</f>
        <v>3.386406844106471E-2</v>
      </c>
      <c r="CD27" s="16">
        <f>'Daily Closing price'!CD28/'Daily Closing price'!CD27-1</f>
        <v>-6.8795983526907523E-2</v>
      </c>
      <c r="CE27" s="16">
        <f>'Daily Closing price'!CE28/'Daily Closing price'!CE27-1</f>
        <v>-3.7537193865873286E-2</v>
      </c>
      <c r="CF27" s="16">
        <f>'Daily Closing price'!CF28/'Daily Closing price'!CF27-1</f>
        <v>0.14205879065608573</v>
      </c>
      <c r="CG27" s="16">
        <f>'Daily Closing price'!CG28/'Daily Closing price'!CG27-1</f>
        <v>0.42792049650404573</v>
      </c>
      <c r="CH27" s="16">
        <f>'Daily Closing price'!CH28/'Daily Closing price'!CH27-1</f>
        <v>6.2432470521914807E-2</v>
      </c>
      <c r="CI27" s="16">
        <f>'Daily Closing price'!CI28/'Daily Closing price'!CI27-1</f>
        <v>6.1447428311333541E-2</v>
      </c>
      <c r="CJ27" s="16">
        <f>'Daily Closing price'!CJ28/'Daily Closing price'!CJ27-1</f>
        <v>7.5988863287250519E-2</v>
      </c>
      <c r="CK27" s="16">
        <f>'Daily Closing price'!CK28/'Daily Closing price'!CK27-1</f>
        <v>2.0012019230769118E-2</v>
      </c>
      <c r="CL27" s="16">
        <f>'Daily Closing price'!CL28/'Daily Closing price'!CL27-1</f>
        <v>-3.8461538461538436E-2</v>
      </c>
      <c r="CM27" s="16">
        <f>'Daily Closing price'!CM28/'Daily Closing price'!CM27-1</f>
        <v>8.0549568965517349E-2</v>
      </c>
      <c r="CN27" s="16">
        <f>'Daily Closing price'!CN28/'Daily Closing price'!CN27-1</f>
        <v>-4.5981556267870816E-2</v>
      </c>
      <c r="CO27" s="16">
        <f>'Daily Closing price'!CO28/'Daily Closing price'!CO27-1</f>
        <v>1.3515965166908339E-2</v>
      </c>
      <c r="CP27" s="16">
        <f>'Daily Closing price'!CP28/'Daily Closing price'!CP27-1</f>
        <v>1.4184397163119478E-3</v>
      </c>
      <c r="CQ27" s="16">
        <f>'Daily Closing price'!CQ28/'Daily Closing price'!CQ27-1</f>
        <v>3.8735672241026364E-2</v>
      </c>
    </row>
    <row r="28" spans="1:95" x14ac:dyDescent="0.25">
      <c r="A28" s="15">
        <v>44896</v>
      </c>
      <c r="B28" s="16">
        <f>'Daily Closing price'!B29/'Daily Closing price'!B28-1</f>
        <v>-6.2163814180929089E-2</v>
      </c>
      <c r="C28" s="16">
        <f>'Daily Closing price'!C29/'Daily Closing price'!C28-1</f>
        <v>-5.0079617834394963E-2</v>
      </c>
      <c r="D28" s="16">
        <f>'Daily Closing price'!D29/'Daily Closing price'!D28-1</f>
        <v>-5.8593121210495314E-2</v>
      </c>
      <c r="E28" s="16">
        <f>'Daily Closing price'!E29/'Daily Closing price'!E28-1</f>
        <v>5.5662472242783423E-3</v>
      </c>
      <c r="F28" s="16">
        <f>'Daily Closing price'!F29/'Daily Closing price'!F28-1</f>
        <v>-4.0363412672124288E-2</v>
      </c>
      <c r="G28" s="16">
        <f>'Daily Closing price'!G29/'Daily Closing price'!G28-1</f>
        <v>-8.0826419273433814E-2</v>
      </c>
      <c r="H28" s="16">
        <f>'Daily Closing price'!H29/'Daily Closing price'!H28-1</f>
        <v>3.6565526145900584E-2</v>
      </c>
      <c r="I28" s="16">
        <f>'Daily Closing price'!I29/'Daily Closing price'!I28-1</f>
        <v>-4.9000951474785892E-2</v>
      </c>
      <c r="J28" s="16">
        <f>'Daily Closing price'!J29/'Daily Closing price'!J28-1</f>
        <v>1.1530691530691417E-2</v>
      </c>
      <c r="K28" s="16">
        <f>'Daily Closing price'!K29/'Daily Closing price'!K28-1</f>
        <v>-6.5502412418711908E-2</v>
      </c>
      <c r="L28" s="16">
        <f>'Daily Closing price'!L29/'Daily Closing price'!L28-1</f>
        <v>1.7759336099585132E-2</v>
      </c>
      <c r="M28" s="16">
        <f>'Daily Closing price'!M29/'Daily Closing price'!M28-1</f>
        <v>1.7887379760060496E-2</v>
      </c>
      <c r="N28" s="16">
        <f>'Daily Closing price'!N29/'Daily Closing price'!N28-1</f>
        <v>-0.12328603316326536</v>
      </c>
      <c r="O28" s="16">
        <f>'Daily Closing price'!O29/'Daily Closing price'!O28-1</f>
        <v>-3.0964739574011246E-2</v>
      </c>
      <c r="P28" s="16">
        <f>'Daily Closing price'!P29/'Daily Closing price'!P28-1</f>
        <v>-2.8438550733746015E-2</v>
      </c>
      <c r="Q28" s="16">
        <f>'Daily Closing price'!Q29/'Daily Closing price'!Q28-1</f>
        <v>-7.1900300191030664E-2</v>
      </c>
      <c r="R28" s="16">
        <f>'Daily Closing price'!R29/'Daily Closing price'!R28-1</f>
        <v>-6.5117774740734768E-2</v>
      </c>
      <c r="S28" s="16">
        <f>'Daily Closing price'!S29/'Daily Closing price'!S28-1</f>
        <v>-1.6631928498251236E-2</v>
      </c>
      <c r="T28" s="16">
        <f>'Daily Closing price'!T29/'Daily Closing price'!T28-1</f>
        <v>-2.2918868589259733E-2</v>
      </c>
      <c r="U28" s="16">
        <f>'Daily Closing price'!U29/'Daily Closing price'!U28-1</f>
        <v>-8.2698871094775583E-2</v>
      </c>
      <c r="V28" s="16">
        <f>'Daily Closing price'!V29/'Daily Closing price'!V28-1</f>
        <v>-9.0981885135066332E-4</v>
      </c>
      <c r="W28" s="16">
        <f>'Daily Closing price'!W29/'Daily Closing price'!W28-1</f>
        <v>-8.2072799501663019E-2</v>
      </c>
      <c r="X28" s="16">
        <f>'Daily Closing price'!X29/'Daily Closing price'!X28-1</f>
        <v>-1.9107502594469139E-2</v>
      </c>
      <c r="Y28" s="16">
        <f>'Daily Closing price'!Y29/'Daily Closing price'!Y28-1</f>
        <v>0.10780165848705381</v>
      </c>
      <c r="Z28" s="16">
        <f>'Daily Closing price'!Z29/'Daily Closing price'!Z28-1</f>
        <v>-7.1022961073162638E-2</v>
      </c>
      <c r="AA28" s="16">
        <f>'Daily Closing price'!AA29/'Daily Closing price'!AA28-1</f>
        <v>-8.2137298979768292E-2</v>
      </c>
      <c r="AB28" s="16">
        <f>'Daily Closing price'!AB29/'Daily Closing price'!AB28-1</f>
        <v>-1.9623011754938746E-2</v>
      </c>
      <c r="AC28" s="16">
        <f>'Daily Closing price'!AC29/'Daily Closing price'!AC28-1</f>
        <v>-3.5223367697594488E-2</v>
      </c>
      <c r="AD28" s="16">
        <f>'Daily Closing price'!AD29/'Daily Closing price'!AD28-1</f>
        <v>-2.4702249669166454E-2</v>
      </c>
      <c r="AE28" s="16">
        <f>'Daily Closing price'!AE29/'Daily Closing price'!AE28-1</f>
        <v>-1.8175095284145848E-2</v>
      </c>
      <c r="AF28" s="16">
        <f>'Daily Closing price'!AF29/'Daily Closing price'!AF28-1</f>
        <v>-3.031841743361896E-2</v>
      </c>
      <c r="AG28" s="16">
        <f>'Daily Closing price'!AG29/'Daily Closing price'!AG28-1</f>
        <v>2.417766685514966E-3</v>
      </c>
      <c r="AH28" s="16">
        <f>'Daily Closing price'!AH29/'Daily Closing price'!AH28-1</f>
        <v>-3.88865208695367E-2</v>
      </c>
      <c r="AI28" s="16">
        <f>'Daily Closing price'!AI29/'Daily Closing price'!AI28-1</f>
        <v>-2.2154958278175374E-2</v>
      </c>
      <c r="AJ28" s="16">
        <f>'Daily Closing price'!AJ29/'Daily Closing price'!AJ28-1</f>
        <v>-4.816203589869672E-2</v>
      </c>
      <c r="AK28" s="16">
        <f>'Daily Closing price'!AK29/'Daily Closing price'!AK28-1</f>
        <v>-4.4922858795216736E-2</v>
      </c>
      <c r="AL28" s="16">
        <f>'Daily Closing price'!AL29/'Daily Closing price'!AL28-1</f>
        <v>-2.521902829276057E-2</v>
      </c>
      <c r="AM28" s="16">
        <f>'Daily Closing price'!AM29/'Daily Closing price'!AM28-1</f>
        <v>6.5157860824742286E-2</v>
      </c>
      <c r="AN28" s="16">
        <f>'Daily Closing price'!AN29/'Daily Closing price'!AN28-1</f>
        <v>-3.6927309279441323E-2</v>
      </c>
      <c r="AO28" s="16">
        <f>'Daily Closing price'!AO29/'Daily Closing price'!AO28-1</f>
        <v>-4.179633264710092E-2</v>
      </c>
      <c r="AP28" s="16">
        <f>'Daily Closing price'!AP29/'Daily Closing price'!AP28-1</f>
        <v>2.7768391049467489E-3</v>
      </c>
      <c r="AQ28" s="16">
        <f>'Daily Closing price'!AQ29/'Daily Closing price'!AQ28-1</f>
        <v>-5.7221783741120746E-2</v>
      </c>
      <c r="AR28" s="16">
        <f>'Daily Closing price'!AR29/'Daily Closing price'!AR28-1</f>
        <v>-7.4778002804174459E-3</v>
      </c>
      <c r="AS28" s="16">
        <f>'Daily Closing price'!AS29/'Daily Closing price'!AS28-1</f>
        <v>-7.5545607162842421E-3</v>
      </c>
      <c r="AT28" s="16">
        <f>'Daily Closing price'!AT29/'Daily Closing price'!AT28-1</f>
        <v>8.780387025686931E-2</v>
      </c>
      <c r="AU28" s="16">
        <f>'Daily Closing price'!AU29/'Daily Closing price'!AU28-1</f>
        <v>1.4248021108179465E-2</v>
      </c>
      <c r="AV28" s="16">
        <f>'Daily Closing price'!AV29/'Daily Closing price'!AV28-1</f>
        <v>-2.5173001704944409E-2</v>
      </c>
      <c r="AW28" s="16">
        <f>'Daily Closing price'!AW29/'Daily Closing price'!AW28-1</f>
        <v>-6.4366515837104066E-2</v>
      </c>
      <c r="AX28" s="16">
        <f>'Daily Closing price'!AX29/'Daily Closing price'!AX28-1</f>
        <v>4.3325470562749491E-3</v>
      </c>
      <c r="AY28" s="16">
        <f>'Daily Closing price'!AY29/'Daily Closing price'!AY28-1</f>
        <v>-7.1886524822695086E-2</v>
      </c>
      <c r="AZ28" s="16">
        <f>'Daily Closing price'!AZ29/'Daily Closing price'!AZ28-1</f>
        <v>-7.3426573426573438E-2</v>
      </c>
      <c r="BA28" s="16">
        <f>'Daily Closing price'!BA29/'Daily Closing price'!BA28-1</f>
        <v>-4.0565718157181463E-2</v>
      </c>
      <c r="BB28" s="16">
        <f>'Daily Closing price'!BB29/'Daily Closing price'!BB28-1</f>
        <v>-4.0697900845114265E-2</v>
      </c>
      <c r="BC28" s="16">
        <f>'Daily Closing price'!BC29/'Daily Closing price'!BC28-1</f>
        <v>-4.2189724343212109E-2</v>
      </c>
      <c r="BD28" s="16">
        <f>'Daily Closing price'!BD29/'Daily Closing price'!BD28-1</f>
        <v>1.6040110132013785E-2</v>
      </c>
      <c r="BE28" s="16">
        <f>'Daily Closing price'!BE29/'Daily Closing price'!BE28-1</f>
        <v>-7.0153958371323544E-2</v>
      </c>
      <c r="BF28" s="16">
        <f>'Daily Closing price'!BF29/'Daily Closing price'!BF28-1</f>
        <v>0.23282758620689648</v>
      </c>
      <c r="BG28" s="16">
        <f>'Daily Closing price'!BG29/'Daily Closing price'!BG28-1</f>
        <v>-9.7660223804679758E-3</v>
      </c>
      <c r="BH28" s="16">
        <f>'Daily Closing price'!BH29/'Daily Closing price'!BH28-1</f>
        <v>-9.40332326283988E-2</v>
      </c>
      <c r="BI28" s="16">
        <f>'Daily Closing price'!BI29/'Daily Closing price'!BI28-1</f>
        <v>-7.0831643002028377E-2</v>
      </c>
      <c r="BJ28" s="16">
        <f>'Daily Closing price'!BJ29/'Daily Closing price'!BJ28-1</f>
        <v>-9.4588649362077337E-3</v>
      </c>
      <c r="BK28" s="16">
        <f>'Daily Closing price'!BK29/'Daily Closing price'!BK28-1</f>
        <v>3.2678859601936505E-2</v>
      </c>
      <c r="BL28" s="16">
        <f>'Daily Closing price'!BL29/'Daily Closing price'!BL28-1</f>
        <v>4.5961002785515293E-2</v>
      </c>
      <c r="BM28" s="16">
        <f>'Daily Closing price'!BM29/'Daily Closing price'!BM28-1</f>
        <v>-8.4030625548154658E-2</v>
      </c>
      <c r="BN28" s="16">
        <f>'Daily Closing price'!BN29/'Daily Closing price'!BN28-1</f>
        <v>-1.3985401094291916E-2</v>
      </c>
      <c r="BO28" s="16">
        <f>'Daily Closing price'!BO29/'Daily Closing price'!BO28-1</f>
        <v>3.2678859601936505E-2</v>
      </c>
      <c r="BP28" s="16">
        <f>'Daily Closing price'!BP29/'Daily Closing price'!BP28-1</f>
        <v>-6.7413263065437046E-2</v>
      </c>
      <c r="BQ28" s="16">
        <f>'Daily Closing price'!BQ29/'Daily Closing price'!BQ28-1</f>
        <v>4.0028338646829642E-2</v>
      </c>
      <c r="BR28" s="16">
        <f>'Daily Closing price'!BR29/'Daily Closing price'!BR28-1</f>
        <v>-1.9569471624266699E-3</v>
      </c>
      <c r="BS28" s="16">
        <f>'Daily Closing price'!BS29/'Daily Closing price'!BS28-1</f>
        <v>-2.8242553696452011E-2</v>
      </c>
      <c r="BT28" s="16">
        <f>'Daily Closing price'!BT29/'Daily Closing price'!BT28-1</f>
        <v>-0.13286365520099452</v>
      </c>
      <c r="BU28" s="16">
        <f>'Daily Closing price'!BU29/'Daily Closing price'!BU28-1</f>
        <v>-1.8973998594518537E-2</v>
      </c>
      <c r="BV28" s="16">
        <f>'Daily Closing price'!BV29/'Daily Closing price'!BV28-1</f>
        <v>4.2626444790554441E-3</v>
      </c>
      <c r="BW28" s="16">
        <f>'Daily Closing price'!BW29/'Daily Closing price'!BW28-1</f>
        <v>4.1551760712770447E-2</v>
      </c>
      <c r="BX28" s="16">
        <f>'Daily Closing price'!BX29/'Daily Closing price'!BX28-1</f>
        <v>0.18583227445997452</v>
      </c>
      <c r="BY28" s="16">
        <f>'Daily Closing price'!BY29/'Daily Closing price'!BY28-1</f>
        <v>-3.4252539912917324E-2</v>
      </c>
      <c r="BZ28" s="16">
        <f>'Daily Closing price'!BZ29/'Daily Closing price'!BZ28-1</f>
        <v>-4.5312499999999978E-2</v>
      </c>
      <c r="CA28" s="16">
        <f>'Daily Closing price'!CA29/'Daily Closing price'!CA28-1</f>
        <v>-0.1140605770545603</v>
      </c>
      <c r="CB28" s="16">
        <f>'Daily Closing price'!CB29/'Daily Closing price'!CB28-1</f>
        <v>-6.8528864059590355E-2</v>
      </c>
      <c r="CC28" s="16">
        <f>'Daily Closing price'!CC29/'Daily Closing price'!CC28-1</f>
        <v>-6.2828027429797317E-2</v>
      </c>
      <c r="CD28" s="16">
        <f>'Daily Closing price'!CD29/'Daily Closing price'!CD28-1</f>
        <v>1.1404151707516963E-2</v>
      </c>
      <c r="CE28" s="16">
        <f>'Daily Closing price'!CE29/'Daily Closing price'!CE28-1</f>
        <v>-8.2282996432818001E-2</v>
      </c>
      <c r="CF28" s="16">
        <f>'Daily Closing price'!CF29/'Daily Closing price'!CF28-1</f>
        <v>-5.1967116852612905E-2</v>
      </c>
      <c r="CG28" s="16">
        <f>'Daily Closing price'!CG29/'Daily Closing price'!CG28-1</f>
        <v>-0.12665052816901401</v>
      </c>
      <c r="CH28" s="16">
        <f>'Daily Closing price'!CH29/'Daily Closing price'!CH28-1</f>
        <v>-3.9249498879849076E-2</v>
      </c>
      <c r="CI28" s="16">
        <f>'Daily Closing price'!CI29/'Daily Closing price'!CI28-1</f>
        <v>-7.5777995589316416E-2</v>
      </c>
      <c r="CJ28" s="16">
        <f>'Daily Closing price'!CJ29/'Daily Closing price'!CJ28-1</f>
        <v>-7.2942226187820647E-2</v>
      </c>
      <c r="CK28" s="16">
        <f>'Daily Closing price'!CK29/'Daily Closing price'!CK28-1</f>
        <v>-4.9431449949920436E-2</v>
      </c>
      <c r="CL28" s="16">
        <f>'Daily Closing price'!CL29/'Daily Closing price'!CL28-1</f>
        <v>-4.2424242424242364E-2</v>
      </c>
      <c r="CM28" s="16">
        <f>'Daily Closing price'!CM29/'Daily Closing price'!CM28-1</f>
        <v>-5.1109449015208197E-2</v>
      </c>
      <c r="CN28" s="16">
        <f>'Daily Closing price'!CN29/'Daily Closing price'!CN28-1</f>
        <v>-9.596842146336515E-2</v>
      </c>
      <c r="CO28" s="16">
        <f>'Daily Closing price'!CO29/'Daily Closing price'!CO28-1</f>
        <v>-7.4912736060145035E-2</v>
      </c>
      <c r="CP28" s="16">
        <f>'Daily Closing price'!CP29/'Daily Closing price'!CP28-1</f>
        <v>-2.9745042492917761E-2</v>
      </c>
      <c r="CQ28" s="16">
        <f>'Daily Closing price'!CQ29/'Daily Closing price'!CQ28-1</f>
        <v>-3.5799089218403024E-2</v>
      </c>
    </row>
    <row r="29" spans="1:95" x14ac:dyDescent="0.25">
      <c r="A29" s="15">
        <v>44927</v>
      </c>
      <c r="B29" s="16">
        <f>'Daily Closing price'!B30/'Daily Closing price'!B29-1</f>
        <v>-4.9208107931955958E-2</v>
      </c>
      <c r="C29" s="16">
        <f>'Daily Closing price'!C30/'Daily Closing price'!C29-1</f>
        <v>-0.13184142150699851</v>
      </c>
      <c r="D29" s="16">
        <f>'Daily Closing price'!D30/'Daily Closing price'!D29-1</f>
        <v>-0.1235679680820746</v>
      </c>
      <c r="E29" s="16">
        <f>'Daily Closing price'!E30/'Daily Closing price'!E29-1</f>
        <v>-6.2980302093454621E-2</v>
      </c>
      <c r="F29" s="16">
        <f>'Daily Closing price'!F30/'Daily Closing price'!F29-1</f>
        <v>0.11425049309664681</v>
      </c>
      <c r="G29" s="16">
        <f>'Daily Closing price'!G30/'Daily Closing price'!G29-1</f>
        <v>8.2758893124494914E-3</v>
      </c>
      <c r="H29" s="16">
        <f>'Daily Closing price'!H30/'Daily Closing price'!H29-1</f>
        <v>5.8643282429436283E-2</v>
      </c>
      <c r="I29" s="16">
        <f>'Daily Closing price'!I30/'Daily Closing price'!I29-1</f>
        <v>-5.002501250625313E-2</v>
      </c>
      <c r="J29" s="16">
        <f>'Daily Closing price'!J30/'Daily Closing price'!J29-1</f>
        <v>-1.4656178946721554E-2</v>
      </c>
      <c r="K29" s="16">
        <f>'Daily Closing price'!K30/'Daily Closing price'!K29-1</f>
        <v>-6.6558168247376481E-2</v>
      </c>
      <c r="L29" s="16">
        <f>'Daily Closing price'!L30/'Daily Closing price'!L29-1</f>
        <v>-9.7031963470319615E-2</v>
      </c>
      <c r="M29" s="16">
        <f>'Daily Closing price'!M30/'Daily Closing price'!M29-1</f>
        <v>3.6844992655777231E-2</v>
      </c>
      <c r="N29" s="16">
        <f>'Daily Closing price'!N30/'Daily Closing price'!N29-1</f>
        <v>7.5289838599681636E-2</v>
      </c>
      <c r="O29" s="16">
        <f>'Daily Closing price'!O30/'Daily Closing price'!O29-1</f>
        <v>0.11747321758404139</v>
      </c>
      <c r="P29" s="16">
        <f>'Daily Closing price'!P30/'Daily Closing price'!P29-1</f>
        <v>-0.11811889514198859</v>
      </c>
      <c r="Q29" s="16">
        <f>'Daily Closing price'!Q30/'Daily Closing price'!Q29-1</f>
        <v>-0.10591417873875286</v>
      </c>
      <c r="R29" s="16">
        <f>'Daily Closing price'!R30/'Daily Closing price'!R29-1</f>
        <v>-5.5464786310086889E-2</v>
      </c>
      <c r="S29" s="16">
        <f>'Daily Closing price'!S30/'Daily Closing price'!S29-1</f>
        <v>1.8687895617936379E-2</v>
      </c>
      <c r="T29" s="16">
        <f>'Daily Closing price'!T30/'Daily Closing price'!T29-1</f>
        <v>1.7665857527037643E-2</v>
      </c>
      <c r="U29" s="16">
        <f>'Daily Closing price'!U30/'Daily Closing price'!U29-1</f>
        <v>-0.23487883991604663</v>
      </c>
      <c r="V29" s="16">
        <f>'Daily Closing price'!V30/'Daily Closing price'!V29-1</f>
        <v>-5.9426040195663221E-2</v>
      </c>
      <c r="W29" s="16">
        <f>'Daily Closing price'!W30/'Daily Closing price'!W29-1</f>
        <v>-0.31313700384122922</v>
      </c>
      <c r="X29" s="16">
        <f>'Daily Closing price'!X30/'Daily Closing price'!X29-1</f>
        <v>-1.3069454817027371E-3</v>
      </c>
      <c r="Y29" s="16">
        <f>'Daily Closing price'!Y30/'Daily Closing price'!Y29-1</f>
        <v>-3.8191261839291002E-3</v>
      </c>
      <c r="Z29" s="16">
        <f>'Daily Closing price'!Z30/'Daily Closing price'!Z29-1</f>
        <v>-3.7030474840538563E-2</v>
      </c>
      <c r="AA29" s="16">
        <f>'Daily Closing price'!AA30/'Daily Closing price'!AA29-1</f>
        <v>-0.10003767897513194</v>
      </c>
      <c r="AB29" s="16">
        <f>'Daily Closing price'!AB30/'Daily Closing price'!AB29-1</f>
        <v>-8.4874612675378658E-2</v>
      </c>
      <c r="AC29" s="16">
        <f>'Daily Closing price'!AC30/'Daily Closing price'!AC29-1</f>
        <v>0.18987601890540429</v>
      </c>
      <c r="AD29" s="16">
        <f>'Daily Closing price'!AD30/'Daily Closing price'!AD29-1</f>
        <v>6.2113674053972723E-2</v>
      </c>
      <c r="AE29" s="16">
        <f>'Daily Closing price'!AE30/'Daily Closing price'!AE29-1</f>
        <v>-7.8478519076450648E-2</v>
      </c>
      <c r="AF29" s="16">
        <f>'Daily Closing price'!AF30/'Daily Closing price'!AF29-1</f>
        <v>-4.7783208238785124E-2</v>
      </c>
      <c r="AG29" s="16">
        <f>'Daily Closing price'!AG30/'Daily Closing price'!AG29-1</f>
        <v>0.13613818054501947</v>
      </c>
      <c r="AH29" s="16">
        <f>'Daily Closing price'!AH30/'Daily Closing price'!AH29-1</f>
        <v>0.10323064851772257</v>
      </c>
      <c r="AI29" s="16">
        <f>'Daily Closing price'!AI30/'Daily Closing price'!AI29-1</f>
        <v>-0.10473597347185559</v>
      </c>
      <c r="AJ29" s="16">
        <f>'Daily Closing price'!AJ30/'Daily Closing price'!AJ29-1</f>
        <v>-0.1325841971003261</v>
      </c>
      <c r="AK29" s="16">
        <f>'Daily Closing price'!AK30/'Daily Closing price'!AK29-1</f>
        <v>6.9733372399647386E-3</v>
      </c>
      <c r="AL29" s="16">
        <f>'Daily Closing price'!AL30/'Daily Closing price'!AL29-1</f>
        <v>-2.9759475069902286E-2</v>
      </c>
      <c r="AM29" s="16">
        <f>'Daily Closing price'!AM30/'Daily Closing price'!AM29-1</f>
        <v>-0.13206049149338384</v>
      </c>
      <c r="AN29" s="16">
        <f>'Daily Closing price'!AN30/'Daily Closing price'!AN29-1</f>
        <v>-0.10113161942430238</v>
      </c>
      <c r="AO29" s="16">
        <f>'Daily Closing price'!AO30/'Daily Closing price'!AO29-1</f>
        <v>3.427600679524323E-2</v>
      </c>
      <c r="AP29" s="16">
        <f>'Daily Closing price'!AP30/'Daily Closing price'!AP29-1</f>
        <v>-2.7881966828810945E-2</v>
      </c>
      <c r="AQ29" s="16">
        <f>'Daily Closing price'!AQ30/'Daily Closing price'!AQ29-1</f>
        <v>-5.3997488488907508E-2</v>
      </c>
      <c r="AR29" s="16">
        <f>'Daily Closing price'!AR30/'Daily Closing price'!AR29-1</f>
        <v>-5.650604300737716E-2</v>
      </c>
      <c r="AS29" s="16">
        <f>'Daily Closing price'!AS30/'Daily Closing price'!AS29-1</f>
        <v>-8.3732731886100864E-2</v>
      </c>
      <c r="AT29" s="16">
        <f>'Daily Closing price'!AT30/'Daily Closing price'!AT29-1</f>
        <v>-6.8624968346416737E-2</v>
      </c>
      <c r="AU29" s="16">
        <f>'Daily Closing price'!AU30/'Daily Closing price'!AU29-1</f>
        <v>-8.8449531737772036E-3</v>
      </c>
      <c r="AV29" s="16">
        <f>'Daily Closing price'!AV30/'Daily Closing price'!AV29-1</f>
        <v>-6.018518518518523E-2</v>
      </c>
      <c r="AW29" s="16">
        <f>'Daily Closing price'!AW30/'Daily Closing price'!AW29-1</f>
        <v>2.9984282432595766E-2</v>
      </c>
      <c r="AX29" s="16">
        <f>'Daily Closing price'!AX30/'Daily Closing price'!AX29-1</f>
        <v>1.8597517135598762E-2</v>
      </c>
      <c r="AY29" s="16">
        <f>'Daily Closing price'!AY30/'Daily Closing price'!AY29-1</f>
        <v>-0.25076415209683334</v>
      </c>
      <c r="AZ29" s="16">
        <f>'Daily Closing price'!AZ30/'Daily Closing price'!AZ29-1</f>
        <v>-3.3962264150943389E-2</v>
      </c>
      <c r="BA29" s="16">
        <f>'Daily Closing price'!BA30/'Daily Closing price'!BA29-1</f>
        <v>2.2067261011563311E-2</v>
      </c>
      <c r="BB29" s="16">
        <f>'Daily Closing price'!BB30/'Daily Closing price'!BB29-1</f>
        <v>-9.4998376096133708E-3</v>
      </c>
      <c r="BC29" s="16">
        <f>'Daily Closing price'!BC30/'Daily Closing price'!BC29-1</f>
        <v>-0.14977705715443856</v>
      </c>
      <c r="BD29" s="16">
        <f>'Daily Closing price'!BD30/'Daily Closing price'!BD29-1</f>
        <v>-0.18513536236758033</v>
      </c>
      <c r="BE29" s="16">
        <f>'Daily Closing price'!BE30/'Daily Closing price'!BE29-1</f>
        <v>0.11483722754524561</v>
      </c>
      <c r="BF29" s="16">
        <f>'Daily Closing price'!BF30/'Daily Closing price'!BF29-1</f>
        <v>2.2823897963750284E-2</v>
      </c>
      <c r="BG29" s="16">
        <f>'Daily Closing price'!BG30/'Daily Closing price'!BG29-1</f>
        <v>-4.9722621738237049E-2</v>
      </c>
      <c r="BH29" s="16">
        <f>'Daily Closing price'!BH30/'Daily Closing price'!BH29-1</f>
        <v>-5.4814506044185141E-2</v>
      </c>
      <c r="BI29" s="16">
        <f>'Daily Closing price'!BI30/'Daily Closing price'!BI29-1</f>
        <v>-1.0798696006519948E-2</v>
      </c>
      <c r="BJ29" s="16">
        <f>'Daily Closing price'!BJ30/'Daily Closing price'!BJ29-1</f>
        <v>-1.1103708638685594E-3</v>
      </c>
      <c r="BK29" s="16">
        <f>'Daily Closing price'!BK30/'Daily Closing price'!BK29-1</f>
        <v>-6.674046099752573E-2</v>
      </c>
      <c r="BL29" s="16">
        <f>'Daily Closing price'!BL30/'Daily Closing price'!BL29-1</f>
        <v>6.2139369729249827E-2</v>
      </c>
      <c r="BM29" s="16">
        <f>'Daily Closing price'!BM30/'Daily Closing price'!BM29-1</f>
        <v>-0.3664665389990166</v>
      </c>
      <c r="BN29" s="16">
        <f>'Daily Closing price'!BN30/'Daily Closing price'!BN29-1</f>
        <v>-6.756653799268586E-2</v>
      </c>
      <c r="BO29" s="16">
        <f>'Daily Closing price'!BO30/'Daily Closing price'!BO29-1</f>
        <v>-6.674046099752573E-2</v>
      </c>
      <c r="BP29" s="16">
        <f>'Daily Closing price'!BP30/'Daily Closing price'!BP29-1</f>
        <v>-7.6249901891531136E-2</v>
      </c>
      <c r="BQ29" s="16">
        <f>'Daily Closing price'!BQ30/'Daily Closing price'!BQ29-1</f>
        <v>-1.3964577656675803E-2</v>
      </c>
      <c r="BR29" s="16">
        <f>'Daily Closing price'!BR30/'Daily Closing price'!BR29-1</f>
        <v>6.9281045751633963E-2</v>
      </c>
      <c r="BS29" s="16">
        <f>'Daily Closing price'!BS30/'Daily Closing price'!BS29-1</f>
        <v>5.3730614238611807E-3</v>
      </c>
      <c r="BT29" s="16">
        <f>'Daily Closing price'!BT30/'Daily Closing price'!BT29-1</f>
        <v>3.1351558019499182E-2</v>
      </c>
      <c r="BU29" s="16">
        <f>'Daily Closing price'!BU30/'Daily Closing price'!BU29-1</f>
        <v>8.0229226361031358E-2</v>
      </c>
      <c r="BV29" s="16">
        <f>'Daily Closing price'!BV30/'Daily Closing price'!BV29-1</f>
        <v>3.0834217614888582E-2</v>
      </c>
      <c r="BW29" s="16">
        <f>'Daily Closing price'!BW30/'Daily Closing price'!BW29-1</f>
        <v>4.5647801624277617E-2</v>
      </c>
      <c r="BX29" s="16">
        <f>'Daily Closing price'!BX30/'Daily Closing price'!BX29-1</f>
        <v>-7.5006697026520186E-2</v>
      </c>
      <c r="BY29" s="16">
        <f>'Daily Closing price'!BY30/'Daily Closing price'!BY29-1</f>
        <v>2.8854824165915227E-2</v>
      </c>
      <c r="BZ29" s="16">
        <f>'Daily Closing price'!BZ30/'Daily Closing price'!BZ29-1</f>
        <v>1.1690437222352079E-2</v>
      </c>
      <c r="CA29" s="16">
        <f>'Daily Closing price'!CA30/'Daily Closing price'!CA29-1</f>
        <v>-0.3154868707916112</v>
      </c>
      <c r="CB29" s="16">
        <f>'Daily Closing price'!CB30/'Daily Closing price'!CB29-1</f>
        <v>-4.9980007996801246E-2</v>
      </c>
      <c r="CC29" s="16">
        <f>'Daily Closing price'!CC30/'Daily Closing price'!CC29-1</f>
        <v>-3.425581490414098E-2</v>
      </c>
      <c r="CD29" s="16">
        <f>'Daily Closing price'!CD30/'Daily Closing price'!CD29-1</f>
        <v>-0.13915126205244732</v>
      </c>
      <c r="CE29" s="16">
        <f>'Daily Closing price'!CE30/'Daily Closing price'!CE29-1</f>
        <v>-0.11390811831340475</v>
      </c>
      <c r="CF29" s="16">
        <f>'Daily Closing price'!CF30/'Daily Closing price'!CF29-1</f>
        <v>3.6853515020129901E-2</v>
      </c>
      <c r="CG29" s="16">
        <f>'Daily Closing price'!CG30/'Daily Closing price'!CG29-1</f>
        <v>-7.5595313090592864E-4</v>
      </c>
      <c r="CH29" s="16">
        <f>'Daily Closing price'!CH30/'Daily Closing price'!CH29-1</f>
        <v>3.0129631050088257E-2</v>
      </c>
      <c r="CI29" s="16">
        <f>'Daily Closing price'!CI30/'Daily Closing price'!CI29-1</f>
        <v>1.6206005170013915E-2</v>
      </c>
      <c r="CJ29" s="16">
        <f>'Daily Closing price'!CJ30/'Daily Closing price'!CJ29-1</f>
        <v>8.0895091434071142E-2</v>
      </c>
      <c r="CK29" s="16">
        <f>'Daily Closing price'!CK30/'Daily Closing price'!CK29-1</f>
        <v>-4.5184083302342914E-2</v>
      </c>
      <c r="CL29" s="16">
        <f>'Daily Closing price'!CL30/'Daily Closing price'!CL29-1</f>
        <v>-0.10506329113924051</v>
      </c>
      <c r="CM29" s="16">
        <f>'Daily Closing price'!CM30/'Daily Closing price'!CM29-1</f>
        <v>-0.19337887545980037</v>
      </c>
      <c r="CN29" s="16">
        <f>'Daily Closing price'!CN30/'Daily Closing price'!CN29-1</f>
        <v>-6.578103163882143E-2</v>
      </c>
      <c r="CO29" s="16">
        <f>'Daily Closing price'!CO30/'Daily Closing price'!CO29-1</f>
        <v>2.2929566563467452E-2</v>
      </c>
      <c r="CP29" s="16">
        <f>'Daily Closing price'!CP30/'Daily Closing price'!CP29-1</f>
        <v>5.8394160583943311E-3</v>
      </c>
      <c r="CQ29" s="16">
        <f>'Daily Closing price'!CQ30/'Daily Closing price'!CQ29-1</f>
        <v>-2.1216704464804281E-2</v>
      </c>
    </row>
    <row r="30" spans="1:95" x14ac:dyDescent="0.25">
      <c r="A30" s="15">
        <v>44958</v>
      </c>
      <c r="B30" s="16">
        <f>'Daily Closing price'!B31/'Daily Closing price'!B30-1</f>
        <v>-2.0564847820126131E-2</v>
      </c>
      <c r="C30" s="16">
        <f>'Daily Closing price'!C31/'Daily Closing price'!C30-1</f>
        <v>-0.10697045761730062</v>
      </c>
      <c r="D30" s="16">
        <f>'Daily Closing price'!D31/'Daily Closing price'!D30-1</f>
        <v>-3.7523574169213814E-2</v>
      </c>
      <c r="E30" s="16">
        <f>'Daily Closing price'!E31/'Daily Closing price'!E30-1</f>
        <v>-9.1503267973856328E-2</v>
      </c>
      <c r="F30" s="16">
        <f>'Daily Closing price'!F31/'Daily Closing price'!F30-1</f>
        <v>2.7304509448156988E-2</v>
      </c>
      <c r="G30" s="16">
        <f>'Daily Closing price'!G31/'Daily Closing price'!G30-1</f>
        <v>8.3646763830120818E-3</v>
      </c>
      <c r="H30" s="16">
        <f>'Daily Closing price'!H31/'Daily Closing price'!H30-1</f>
        <v>-0.12653253323920455</v>
      </c>
      <c r="I30" s="16">
        <f>'Daily Closing price'!I31/'Daily Closing price'!I30-1</f>
        <v>-3.1595576619273258E-3</v>
      </c>
      <c r="J30" s="16">
        <f>'Daily Closing price'!J31/'Daily Closing price'!J30-1</f>
        <v>-1.372041535439239E-3</v>
      </c>
      <c r="K30" s="16">
        <f>'Daily Closing price'!K31/'Daily Closing price'!K30-1</f>
        <v>2.7655864846990896E-2</v>
      </c>
      <c r="L30" s="16">
        <f>'Daily Closing price'!L31/'Daily Closing price'!L30-1</f>
        <v>-5.5896694961170335E-2</v>
      </c>
      <c r="M30" s="16">
        <f>'Daily Closing price'!M31/'Daily Closing price'!M30-1</f>
        <v>0.10814316680605573</v>
      </c>
      <c r="N30" s="16">
        <f>'Daily Closing price'!N31/'Daily Closing price'!N30-1</f>
        <v>1.2346201006300017E-2</v>
      </c>
      <c r="O30" s="16">
        <f>'Daily Closing price'!O31/'Daily Closing price'!O30-1</f>
        <v>9.7520661157024513E-3</v>
      </c>
      <c r="P30" s="16">
        <f>'Daily Closing price'!P31/'Daily Closing price'!P30-1</f>
        <v>3.7739309029560575E-2</v>
      </c>
      <c r="Q30" s="16">
        <f>'Daily Closing price'!Q31/'Daily Closing price'!Q30-1</f>
        <v>8.6603814952861402E-3</v>
      </c>
      <c r="R30" s="16">
        <f>'Daily Closing price'!R31/'Daily Closing price'!R30-1</f>
        <v>5.6445739257101168E-2</v>
      </c>
      <c r="S30" s="16">
        <f>'Daily Closing price'!S31/'Daily Closing price'!S30-1</f>
        <v>2.4537670508244958E-2</v>
      </c>
      <c r="T30" s="16">
        <f>'Daily Closing price'!T31/'Daily Closing price'!T30-1</f>
        <v>0.10141345289966641</v>
      </c>
      <c r="U30" s="16">
        <f>'Daily Closing price'!U31/'Daily Closing price'!U30-1</f>
        <v>-0.14700748129675811</v>
      </c>
      <c r="V30" s="16">
        <f>'Daily Closing price'!V31/'Daily Closing price'!V30-1</f>
        <v>-0.12064652659695918</v>
      </c>
      <c r="W30" s="16">
        <f>'Daily Closing price'!W31/'Daily Closing price'!W30-1</f>
        <v>7.8126165088360455E-2</v>
      </c>
      <c r="X30" s="16">
        <f>'Daily Closing price'!X31/'Daily Closing price'!X30-1</f>
        <v>0.11167196360690479</v>
      </c>
      <c r="Y30" s="16">
        <f>'Daily Closing price'!Y31/'Daily Closing price'!Y30-1</f>
        <v>6.2260389510811365E-2</v>
      </c>
      <c r="Z30" s="16">
        <f>'Daily Closing price'!Z31/'Daily Closing price'!Z30-1</f>
        <v>-0.30423183072677096</v>
      </c>
      <c r="AA30" s="16">
        <f>'Daily Closing price'!AA31/'Daily Closing price'!AA30-1</f>
        <v>-0.1829600167469122</v>
      </c>
      <c r="AB30" s="16">
        <f>'Daily Closing price'!AB31/'Daily Closing price'!AB30-1</f>
        <v>-1.3670108729941788E-3</v>
      </c>
      <c r="AC30" s="16">
        <f>'Daily Closing price'!AC31/'Daily Closing price'!AC30-1</f>
        <v>-0.24425767083069483</v>
      </c>
      <c r="AD30" s="16">
        <f>'Daily Closing price'!AD31/'Daily Closing price'!AD30-1</f>
        <v>6.9694819020581944E-2</v>
      </c>
      <c r="AE30" s="16">
        <f>'Daily Closing price'!AE31/'Daily Closing price'!AE30-1</f>
        <v>-7.9849104055328413E-3</v>
      </c>
      <c r="AF30" s="16">
        <f>'Daily Closing price'!AF31/'Daily Closing price'!AF30-1</f>
        <v>-6.278355712387107E-3</v>
      </c>
      <c r="AG30" s="16">
        <f>'Daily Closing price'!AG31/'Daily Closing price'!AG30-1</f>
        <v>5.4562574901557914E-2</v>
      </c>
      <c r="AH30" s="16">
        <f>'Daily Closing price'!AH31/'Daily Closing price'!AH30-1</f>
        <v>5.2258882463898093E-3</v>
      </c>
      <c r="AI30" s="16">
        <f>'Daily Closing price'!AI31/'Daily Closing price'!AI30-1</f>
        <v>3.9222848987358949E-2</v>
      </c>
      <c r="AJ30" s="16">
        <f>'Daily Closing price'!AJ31/'Daily Closing price'!AJ30-1</f>
        <v>-6.6262144957749403E-3</v>
      </c>
      <c r="AK30" s="16">
        <f>'Daily Closing price'!AK31/'Daily Closing price'!AK30-1</f>
        <v>-4.6535536933581589E-2</v>
      </c>
      <c r="AL30" s="16">
        <f>'Daily Closing price'!AL31/'Daily Closing price'!AL30-1</f>
        <v>-1.8805661682149588E-2</v>
      </c>
      <c r="AM30" s="16">
        <f>'Daily Closing price'!AM31/'Daily Closing price'!AM30-1</f>
        <v>0.13494794616021255</v>
      </c>
      <c r="AN30" s="16">
        <f>'Daily Closing price'!AN31/'Daily Closing price'!AN30-1</f>
        <v>-5.0051946464584662E-2</v>
      </c>
      <c r="AO30" s="16">
        <f>'Daily Closing price'!AO31/'Daily Closing price'!AO30-1</f>
        <v>-7.5362318840579756E-2</v>
      </c>
      <c r="AP30" s="16">
        <f>'Daily Closing price'!AP31/'Daily Closing price'!AP30-1</f>
        <v>-0.14821625043331466</v>
      </c>
      <c r="AQ30" s="16">
        <f>'Daily Closing price'!AQ31/'Daily Closing price'!AQ30-1</f>
        <v>-0.10909537856440521</v>
      </c>
      <c r="AR30" s="16">
        <f>'Daily Closing price'!AR31/'Daily Closing price'!AR30-1</f>
        <v>3.3438695724505196E-2</v>
      </c>
      <c r="AS30" s="16">
        <f>'Daily Closing price'!AS31/'Daily Closing price'!AS30-1</f>
        <v>-3.230769230769226E-2</v>
      </c>
      <c r="AT30" s="16">
        <f>'Daily Closing price'!AT31/'Daily Closing price'!AT30-1</f>
        <v>-0.11929037520391517</v>
      </c>
      <c r="AU30" s="16">
        <f>'Daily Closing price'!AU31/'Daily Closing price'!AU30-1</f>
        <v>7.8740157480315043E-2</v>
      </c>
      <c r="AV30" s="16">
        <f>'Daily Closing price'!AV31/'Daily Closing price'!AV30-1</f>
        <v>0.10574712643678152</v>
      </c>
      <c r="AW30" s="16">
        <f>'Daily Closing price'!AW31/'Daily Closing price'!AW30-1</f>
        <v>3.0050475407911836E-2</v>
      </c>
      <c r="AX30" s="16">
        <f>'Daily Closing price'!AX31/'Daily Closing price'!AX30-1</f>
        <v>-9.0113406427932974E-3</v>
      </c>
      <c r="AY30" s="16">
        <f>'Daily Closing price'!AY31/'Daily Closing price'!AY30-1</f>
        <v>-3.2963446475195668E-2</v>
      </c>
      <c r="AZ30" s="16">
        <f>'Daily Closing price'!AZ31/'Daily Closing price'!AZ30-1</f>
        <v>-1.432291666666663E-2</v>
      </c>
      <c r="BA30" s="16">
        <f>'Daily Closing price'!BA31/'Daily Closing price'!BA30-1</f>
        <v>-0.15605838155281115</v>
      </c>
      <c r="BB30" s="16">
        <f>'Daily Closing price'!BB31/'Daily Closing price'!BB30-1</f>
        <v>-8.1809984424953019E-2</v>
      </c>
      <c r="BC30" s="16">
        <f>'Daily Closing price'!BC31/'Daily Closing price'!BC30-1</f>
        <v>-6.1581247516885207E-2</v>
      </c>
      <c r="BD30" s="16">
        <f>'Daily Closing price'!BD31/'Daily Closing price'!BD30-1</f>
        <v>-1.4143306136702782E-2</v>
      </c>
      <c r="BE30" s="16">
        <f>'Daily Closing price'!BE31/'Daily Closing price'!BE30-1</f>
        <v>-9.3810469177996181E-2</v>
      </c>
      <c r="BF30" s="16">
        <f>'Daily Closing price'!BF31/'Daily Closing price'!BF30-1</f>
        <v>-8.9695908991467954E-2</v>
      </c>
      <c r="BG30" s="16">
        <f>'Daily Closing price'!BG31/'Daily Closing price'!BG30-1</f>
        <v>-7.3405405405405411E-2</v>
      </c>
      <c r="BH30" s="16">
        <f>'Daily Closing price'!BH31/'Daily Closing price'!BH30-1</f>
        <v>-0.13891951488423371</v>
      </c>
      <c r="BI30" s="16">
        <f>'Daily Closing price'!BI31/'Daily Closing price'!BI30-1</f>
        <v>-0.10766514638811242</v>
      </c>
      <c r="BJ30" s="16">
        <f>'Daily Closing price'!BJ31/'Daily Closing price'!BJ30-1</f>
        <v>-4.3352601156069315E-2</v>
      </c>
      <c r="BK30" s="16">
        <f>'Daily Closing price'!BK31/'Daily Closing price'!BK30-1</f>
        <v>-6.9141142817274792E-2</v>
      </c>
      <c r="BL30" s="16">
        <f>'Daily Closing price'!BL31/'Daily Closing price'!BL30-1</f>
        <v>-0.131216046803176</v>
      </c>
      <c r="BM30" s="16">
        <f>'Daily Closing price'!BM31/'Daily Closing price'!BM30-1</f>
        <v>-0.60332502757240314</v>
      </c>
      <c r="BN30" s="16">
        <f>'Daily Closing price'!BN31/'Daily Closing price'!BN30-1</f>
        <v>-5.1231768599093175E-2</v>
      </c>
      <c r="BO30" s="16">
        <f>'Daily Closing price'!BO31/'Daily Closing price'!BO30-1</f>
        <v>-6.9141142817274792E-2</v>
      </c>
      <c r="BP30" s="16">
        <f>'Daily Closing price'!BP31/'Daily Closing price'!BP30-1</f>
        <v>-1.3573218913292995E-2</v>
      </c>
      <c r="BQ30" s="16">
        <f>'Daily Closing price'!BQ31/'Daily Closing price'!BQ30-1</f>
        <v>5.0086355785837755E-2</v>
      </c>
      <c r="BR30" s="16">
        <f>'Daily Closing price'!BR31/'Daily Closing price'!BR30-1</f>
        <v>-7.0293398533007312E-2</v>
      </c>
      <c r="BS30" s="16">
        <f>'Daily Closing price'!BS31/'Daily Closing price'!BS30-1</f>
        <v>-5.4172233693671745E-2</v>
      </c>
      <c r="BT30" s="16">
        <f>'Daily Closing price'!BT31/'Daily Closing price'!BT30-1</f>
        <v>-0.10926784059314176</v>
      </c>
      <c r="BU30" s="16">
        <f>'Daily Closing price'!BU31/'Daily Closing price'!BU30-1</f>
        <v>-6.7639257294429656E-2</v>
      </c>
      <c r="BV30" s="16">
        <f>'Daily Closing price'!BV31/'Daily Closing price'!BV30-1</f>
        <v>9.2606156587152322E-2</v>
      </c>
      <c r="BW30" s="16">
        <f>'Daily Closing price'!BW31/'Daily Closing price'!BW30-1</f>
        <v>-8.0224970783015159E-2</v>
      </c>
      <c r="BX30" s="16">
        <f>'Daily Closing price'!BX31/'Daily Closing price'!BX30-1</f>
        <v>-2.0561830292499361E-2</v>
      </c>
      <c r="BY30" s="16">
        <f>'Daily Closing price'!BY31/'Daily Closing price'!BY30-1</f>
        <v>-3.5056967572304476E-3</v>
      </c>
      <c r="BZ30" s="16">
        <f>'Daily Closing price'!BZ31/'Daily Closing price'!BZ30-1</f>
        <v>2.7270626299976897E-2</v>
      </c>
      <c r="CA30" s="16">
        <f>'Daily Closing price'!CA31/'Daily Closing price'!CA30-1</f>
        <v>-0.63778573240508474</v>
      </c>
      <c r="CB30" s="16">
        <f>'Daily Closing price'!CB31/'Daily Closing price'!CB30-1</f>
        <v>-1.4590347923681191E-2</v>
      </c>
      <c r="CC30" s="16">
        <f>'Daily Closing price'!CC31/'Daily Closing price'!CC30-1</f>
        <v>-6.7809523809523764E-2</v>
      </c>
      <c r="CD30" s="16">
        <f>'Daily Closing price'!CD31/'Daily Closing price'!CD30-1</f>
        <v>-2.6410410067631229E-2</v>
      </c>
      <c r="CE30" s="16">
        <f>'Daily Closing price'!CE31/'Daily Closing price'!CE30-1</f>
        <v>6.8975601604277959E-2</v>
      </c>
      <c r="CF30" s="16">
        <f>'Daily Closing price'!CF31/'Daily Closing price'!CF30-1</f>
        <v>-0.17990840302668254</v>
      </c>
      <c r="CG30" s="16">
        <f>'Daily Closing price'!CG31/'Daily Closing price'!CG30-1</f>
        <v>-9.273735972765107E-2</v>
      </c>
      <c r="CH30" s="16">
        <f>'Daily Closing price'!CH31/'Daily Closing price'!CH30-1</f>
        <v>-1.2896692430266921E-2</v>
      </c>
      <c r="CI30" s="16">
        <f>'Daily Closing price'!CI31/'Daily Closing price'!CI30-1</f>
        <v>-2.9905749600495746E-2</v>
      </c>
      <c r="CJ30" s="16">
        <f>'Daily Closing price'!CJ31/'Daily Closing price'!CJ30-1</f>
        <v>-4.0514669872222964E-2</v>
      </c>
      <c r="CK30" s="16">
        <f>'Daily Closing price'!CK31/'Daily Closing price'!CK30-1</f>
        <v>-3.5443037974683511E-2</v>
      </c>
      <c r="CL30" s="16">
        <f>'Daily Closing price'!CL31/'Daily Closing price'!CL30-1</f>
        <v>-3.3946251768034008E-2</v>
      </c>
      <c r="CM30" s="16">
        <f>'Daily Closing price'!CM31/'Daily Closing price'!CM30-1</f>
        <v>0.11824104234527688</v>
      </c>
      <c r="CN30" s="16">
        <f>'Daily Closing price'!CN31/'Daily Closing price'!CN30-1</f>
        <v>-5.1931202924899722E-2</v>
      </c>
      <c r="CO30" s="16">
        <f>'Daily Closing price'!CO31/'Daily Closing price'!CO30-1</f>
        <v>8.7297834105741101E-2</v>
      </c>
      <c r="CP30" s="16">
        <f>'Daily Closing price'!CP31/'Daily Closing price'!CP30-1</f>
        <v>-0.11901306240928888</v>
      </c>
      <c r="CQ30" s="16">
        <f>'Daily Closing price'!CQ31/'Daily Closing price'!CQ30-1</f>
        <v>-9.8703776160833367E-3</v>
      </c>
    </row>
    <row r="31" spans="1:95" x14ac:dyDescent="0.25">
      <c r="A31" s="15">
        <v>44986</v>
      </c>
      <c r="B31" s="16">
        <f>'Daily Closing price'!B32/'Daily Closing price'!B31-1</f>
        <v>-6.0890257558791072E-3</v>
      </c>
      <c r="C31" s="16">
        <f>'Daily Closing price'!C32/'Daily Closing price'!C31-1</f>
        <v>4.7351351351351267E-2</v>
      </c>
      <c r="D31" s="16">
        <f>'Daily Closing price'!D32/'Daily Closing price'!D31-1</f>
        <v>2.209459459459473E-2</v>
      </c>
      <c r="E31" s="16">
        <f>'Daily Closing price'!E32/'Daily Closing price'!E31-1</f>
        <v>-1.4319313779745269E-2</v>
      </c>
      <c r="F31" s="16">
        <f>'Daily Closing price'!F32/'Daily Closing price'!F31-1</f>
        <v>2.9077280951150142E-2</v>
      </c>
      <c r="G31" s="16">
        <f>'Daily Closing price'!G32/'Daily Closing price'!G31-1</f>
        <v>6.0806216610004959E-2</v>
      </c>
      <c r="H31" s="16">
        <f>'Daily Closing price'!H32/'Daily Closing price'!H31-1</f>
        <v>3.0362627296729228E-2</v>
      </c>
      <c r="I31" s="16">
        <f>'Daily Closing price'!I32/'Daily Closing price'!I31-1</f>
        <v>3.0639197041732569E-2</v>
      </c>
      <c r="J31" s="16">
        <f>'Daily Closing price'!J32/'Daily Closing price'!J31-1</f>
        <v>5.3083528493365062E-3</v>
      </c>
      <c r="K31" s="16">
        <f>'Daily Closing price'!K32/'Daily Closing price'!K31-1</f>
        <v>2.6385069911659897E-2</v>
      </c>
      <c r="L31" s="16">
        <f>'Daily Closing price'!L32/'Daily Closing price'!L31-1</f>
        <v>1.81731229077009E-3</v>
      </c>
      <c r="M31" s="16">
        <f>'Daily Closing price'!M32/'Daily Closing price'!M31-1</f>
        <v>2.4674624566807912E-2</v>
      </c>
      <c r="N31" s="16">
        <f>'Daily Closing price'!N32/'Daily Closing price'!N31-1</f>
        <v>-7.2672597418870222E-3</v>
      </c>
      <c r="O31" s="16">
        <f>'Daily Closing price'!O32/'Daily Closing price'!O31-1</f>
        <v>-1.767883450646579E-2</v>
      </c>
      <c r="P31" s="16">
        <f>'Daily Closing price'!P32/'Daily Closing price'!P31-1</f>
        <v>-2.3979501678741744E-2</v>
      </c>
      <c r="Q31" s="16">
        <f>'Daily Closing price'!Q32/'Daily Closing price'!Q31-1</f>
        <v>2.3280078252363889E-2</v>
      </c>
      <c r="R31" s="16">
        <f>'Daily Closing price'!R32/'Daily Closing price'!R31-1</f>
        <v>2.0682523267836483E-3</v>
      </c>
      <c r="S31" s="16">
        <f>'Daily Closing price'!S32/'Daily Closing price'!S31-1</f>
        <v>4.9146019922759798E-2</v>
      </c>
      <c r="T31" s="16">
        <f>'Daily Closing price'!T32/'Daily Closing price'!T31-1</f>
        <v>2.4758541984206683E-3</v>
      </c>
      <c r="U31" s="16">
        <f>'Daily Closing price'!U32/'Daily Closing price'!U31-1</f>
        <v>6.8411051015933255E-2</v>
      </c>
      <c r="V31" s="16">
        <f>'Daily Closing price'!V32/'Daily Closing price'!V31-1</f>
        <v>5.6996096396238149E-2</v>
      </c>
      <c r="W31" s="16">
        <f>'Daily Closing price'!W32/'Daily Closing price'!W31-1</f>
        <v>-1.0426212501080667E-2</v>
      </c>
      <c r="X31" s="16">
        <f>'Daily Closing price'!X32/'Daily Closing price'!X31-1</f>
        <v>-8.2627949997197248E-2</v>
      </c>
      <c r="Y31" s="16">
        <f>'Daily Closing price'!Y32/'Daily Closing price'!Y31-1</f>
        <v>-6.5251912804966117E-2</v>
      </c>
      <c r="Z31" s="16">
        <f>'Daily Closing price'!Z32/'Daily Closing price'!Z31-1</f>
        <v>-0.11318259949755372</v>
      </c>
      <c r="AA31" s="16">
        <f>'Daily Closing price'!AA32/'Daily Closing price'!AA31-1</f>
        <v>-0.14424801434793755</v>
      </c>
      <c r="AB31" s="16">
        <f>'Daily Closing price'!AB32/'Daily Closing price'!AB31-1</f>
        <v>5.9346306124168136E-2</v>
      </c>
      <c r="AC31" s="16">
        <f>'Daily Closing price'!AC32/'Daily Closing price'!AC31-1</f>
        <v>-7.1831200487507574E-2</v>
      </c>
      <c r="AD31" s="16">
        <f>'Daily Closing price'!AD32/'Daily Closing price'!AD31-1</f>
        <v>1.7648619957537193E-2</v>
      </c>
      <c r="AE31" s="16">
        <f>'Daily Closing price'!AE32/'Daily Closing price'!AE31-1</f>
        <v>3.4668525795411353E-2</v>
      </c>
      <c r="AF31" s="16">
        <f>'Daily Closing price'!AF32/'Daily Closing price'!AF31-1</f>
        <v>0.1096661132632355</v>
      </c>
      <c r="AG31" s="16">
        <f>'Daily Closing price'!AG32/'Daily Closing price'!AG31-1</f>
        <v>-6.5376560546779872E-2</v>
      </c>
      <c r="AH31" s="16">
        <f>'Daily Closing price'!AH32/'Daily Closing price'!AH31-1</f>
        <v>4.558877814691753E-2</v>
      </c>
      <c r="AI31" s="16">
        <f>'Daily Closing price'!AI32/'Daily Closing price'!AI31-1</f>
        <v>-8.1918433078010944E-2</v>
      </c>
      <c r="AJ31" s="16">
        <f>'Daily Closing price'!AJ32/'Daily Closing price'!AJ31-1</f>
        <v>-5.0890013115982846E-2</v>
      </c>
      <c r="AK31" s="16">
        <f>'Daily Closing price'!AK32/'Daily Closing price'!AK31-1</f>
        <v>4.1136858380973695E-2</v>
      </c>
      <c r="AL31" s="16">
        <f>'Daily Closing price'!AL32/'Daily Closing price'!AL31-1</f>
        <v>5.5413376067574349E-2</v>
      </c>
      <c r="AM31" s="16">
        <f>'Daily Closing price'!AM32/'Daily Closing price'!AM31-1</f>
        <v>6.4862790251391189E-2</v>
      </c>
      <c r="AN31" s="16">
        <f>'Daily Closing price'!AN32/'Daily Closing price'!AN31-1</f>
        <v>9.2254246011322705E-2</v>
      </c>
      <c r="AO31" s="16">
        <f>'Daily Closing price'!AO32/'Daily Closing price'!AO31-1</f>
        <v>2.7272727272727337E-2</v>
      </c>
      <c r="AP31" s="16">
        <f>'Daily Closing price'!AP32/'Daily Closing price'!AP31-1</f>
        <v>0</v>
      </c>
      <c r="AQ31" s="16">
        <f>'Daily Closing price'!AQ32/'Daily Closing price'!AQ31-1</f>
        <v>-5.9599359858727441E-3</v>
      </c>
      <c r="AR31" s="16">
        <f>'Daily Closing price'!AR32/'Daily Closing price'!AR31-1</f>
        <v>4.4430135222150557E-2</v>
      </c>
      <c r="AS31" s="16">
        <f>'Daily Closing price'!AS32/'Daily Closing price'!AS31-1</f>
        <v>5.3100158982511969E-2</v>
      </c>
      <c r="AT31" s="16">
        <f>'Daily Closing price'!AT32/'Daily Closing price'!AT31-1</f>
        <v>5.5491240256231977E-2</v>
      </c>
      <c r="AU31" s="16">
        <f>'Daily Closing price'!AU32/'Daily Closing price'!AU31-1</f>
        <v>2.4330900243308973E-2</v>
      </c>
      <c r="AV31" s="16">
        <f>'Daily Closing price'!AV32/'Daily Closing price'!AV31-1</f>
        <v>-8.9793089793089864E-2</v>
      </c>
      <c r="AW31" s="16">
        <f>'Daily Closing price'!AW32/'Daily Closing price'!AW31-1</f>
        <v>-2.3361823361823353E-2</v>
      </c>
      <c r="AX31" s="16">
        <f>'Daily Closing price'!AX32/'Daily Closing price'!AX31-1</f>
        <v>2.7920890809373544E-2</v>
      </c>
      <c r="AY31" s="16">
        <f>'Daily Closing price'!AY32/'Daily Closing price'!AY31-1</f>
        <v>6.6149173135335637E-2</v>
      </c>
      <c r="AZ31" s="16">
        <f>'Daily Closing price'!AZ32/'Daily Closing price'!AZ31-1</f>
        <v>7.080581241743733E-2</v>
      </c>
      <c r="BA31" s="16">
        <f>'Daily Closing price'!BA32/'Daily Closing price'!BA31-1</f>
        <v>2.2001637331150237E-2</v>
      </c>
      <c r="BB31" s="16">
        <f>'Daily Closing price'!BB32/'Daily Closing price'!BB31-1</f>
        <v>-1.8257298455494841E-2</v>
      </c>
      <c r="BC31" s="16">
        <f>'Daily Closing price'!BC32/'Daily Closing price'!BC31-1</f>
        <v>-1.6426756985605473E-2</v>
      </c>
      <c r="BD31" s="16">
        <f>'Daily Closing price'!BD32/'Daily Closing price'!BD31-1</f>
        <v>-1.0868340122691666E-3</v>
      </c>
      <c r="BE31" s="16">
        <f>'Daily Closing price'!BE32/'Daily Closing price'!BE31-1</f>
        <v>3.9877981142540264E-2</v>
      </c>
      <c r="BF31" s="16">
        <f>'Daily Closing price'!BF32/'Daily Closing price'!BF31-1</f>
        <v>0.26051429944724824</v>
      </c>
      <c r="BG31" s="16">
        <f>'Daily Closing price'!BG32/'Daily Closing price'!BG31-1</f>
        <v>-3.0218177575545457E-2</v>
      </c>
      <c r="BH31" s="16">
        <f>'Daily Closing price'!BH32/'Daily Closing price'!BH31-1</f>
        <v>8.4250960307298284E-2</v>
      </c>
      <c r="BI31" s="16">
        <f>'Daily Closing price'!BI32/'Daily Closing price'!BI31-1</f>
        <v>1.1969926795489139E-2</v>
      </c>
      <c r="BJ31" s="16">
        <f>'Daily Closing price'!BJ32/'Daily Closing price'!BJ31-1</f>
        <v>-6.9718800836625627E-3</v>
      </c>
      <c r="BK31" s="16">
        <f>'Daily Closing price'!BK32/'Daily Closing price'!BK31-1</f>
        <v>3.1404587018437846E-2</v>
      </c>
      <c r="BL31" s="16">
        <f>'Daily Closing price'!BL32/'Daily Closing price'!BL31-1</f>
        <v>5.2910052910053462E-3</v>
      </c>
      <c r="BM31" s="16">
        <f>'Daily Closing price'!BM32/'Daily Closing price'!BM31-1</f>
        <v>0.8161878282360211</v>
      </c>
      <c r="BN31" s="16">
        <f>'Daily Closing price'!BN32/'Daily Closing price'!BN31-1</f>
        <v>7.0145975972096819E-2</v>
      </c>
      <c r="BO31" s="16">
        <f>'Daily Closing price'!BO32/'Daily Closing price'!BO31-1</f>
        <v>3.1404587018437846E-2</v>
      </c>
      <c r="BP31" s="16">
        <f>'Daily Closing price'!BP32/'Daily Closing price'!BP31-1</f>
        <v>3.9191197054202487E-3</v>
      </c>
      <c r="BQ31" s="16">
        <f>'Daily Closing price'!BQ32/'Daily Closing price'!BQ31-1</f>
        <v>-6.5789473684210176E-3</v>
      </c>
      <c r="BR31" s="16">
        <f>'Daily Closing price'!BR32/'Daily Closing price'!BR31-1</f>
        <v>2.4852071005917242E-2</v>
      </c>
      <c r="BS31" s="16">
        <f>'Daily Closing price'!BS32/'Daily Closing price'!BS31-1</f>
        <v>-2.0033388981636091E-2</v>
      </c>
      <c r="BT31" s="16">
        <f>'Daily Closing price'!BT32/'Daily Closing price'!BT31-1</f>
        <v>0.1026948288419518</v>
      </c>
      <c r="BU31" s="16">
        <f>'Daily Closing price'!BU32/'Daily Closing price'!BU31-1</f>
        <v>-1.9203413940256153E-2</v>
      </c>
      <c r="BV31" s="16">
        <f>'Daily Closing price'!BV32/'Daily Closing price'!BV31-1</f>
        <v>-8.9866468573913338E-2</v>
      </c>
      <c r="BW31" s="16">
        <f>'Daily Closing price'!BW32/'Daily Closing price'!BW31-1</f>
        <v>-0.29218836858405905</v>
      </c>
      <c r="BX31" s="16">
        <f>'Daily Closing price'!BX32/'Daily Closing price'!BX31-1</f>
        <v>9.7575399172087351E-3</v>
      </c>
      <c r="BY31" s="16">
        <f>'Daily Closing price'!BY32/'Daily Closing price'!BY31-1</f>
        <v>2.7557900908824262E-2</v>
      </c>
      <c r="BZ31" s="16">
        <f>'Daily Closing price'!BZ32/'Daily Closing price'!BZ31-1</f>
        <v>1.5523059617547741E-2</v>
      </c>
      <c r="CA31" s="16">
        <f>'Daily Closing price'!CA32/'Daily Closing price'!CA31-1</f>
        <v>0.55303089253754578</v>
      </c>
      <c r="CB31" s="16">
        <f>'Daily Closing price'!CB32/'Daily Closing price'!CB31-1</f>
        <v>1.6514806378132185E-2</v>
      </c>
      <c r="CC31" s="16">
        <f>'Daily Closing price'!CC32/'Daily Closing price'!CC31-1</f>
        <v>-6.4114789084139479E-2</v>
      </c>
      <c r="CD31" s="16">
        <f>'Daily Closing price'!CD32/'Daily Closing price'!CD31-1</f>
        <v>-2.4767348135120715E-3</v>
      </c>
      <c r="CE31" s="16">
        <f>'Daily Closing price'!CE32/'Daily Closing price'!CE31-1</f>
        <v>7.4842693555321027E-2</v>
      </c>
      <c r="CF31" s="16">
        <f>'Daily Closing price'!CF32/'Daily Closing price'!CF31-1</f>
        <v>0.10586378535874696</v>
      </c>
      <c r="CG31" s="16">
        <f>'Daily Closing price'!CG32/'Daily Closing price'!CG31-1</f>
        <v>-7.8104370787297484E-2</v>
      </c>
      <c r="CH31" s="16">
        <f>'Daily Closing price'!CH32/'Daily Closing price'!CH31-1</f>
        <v>-3.269314907291454E-2</v>
      </c>
      <c r="CI31" s="16">
        <f>'Daily Closing price'!CI32/'Daily Closing price'!CI31-1</f>
        <v>-4.0072614805351958E-2</v>
      </c>
      <c r="CJ31" s="16">
        <f>'Daily Closing price'!CJ32/'Daily Closing price'!CJ31-1</f>
        <v>8.0274697229827385E-3</v>
      </c>
      <c r="CK31" s="16">
        <f>'Daily Closing price'!CK32/'Daily Closing price'!CK31-1</f>
        <v>8.1432128676222071E-3</v>
      </c>
      <c r="CL31" s="16">
        <f>'Daily Closing price'!CL32/'Daily Closing price'!CL31-1</f>
        <v>-0.14787701317715951</v>
      </c>
      <c r="CM31" s="16">
        <f>'Daily Closing price'!CM32/'Daily Closing price'!CM31-1</f>
        <v>-0.16632682784736386</v>
      </c>
      <c r="CN31" s="16">
        <f>'Daily Closing price'!CN32/'Daily Closing price'!CN31-1</f>
        <v>-7.7839050969419343E-4</v>
      </c>
      <c r="CO31" s="16">
        <f>'Daily Closing price'!CO32/'Daily Closing price'!CO31-1</f>
        <v>1.3917884481560172E-3</v>
      </c>
      <c r="CP31" s="16">
        <f>'Daily Closing price'!CP32/'Daily Closing price'!CP31-1</f>
        <v>-7.9406919275123555E-2</v>
      </c>
      <c r="CQ31" s="16">
        <f>'Daily Closing price'!CQ32/'Daily Closing price'!CQ31-1</f>
        <v>4.9862521903887291E-4</v>
      </c>
    </row>
    <row r="32" spans="1:95" x14ac:dyDescent="0.25">
      <c r="A32" s="15">
        <v>45017</v>
      </c>
      <c r="B32" s="16">
        <f>'Daily Closing price'!B33/'Daily Closing price'!B32-1</f>
        <v>7.5205971410464256E-2</v>
      </c>
      <c r="C32" s="16">
        <f>'Daily Closing price'!C33/'Daily Closing price'!C32-1</f>
        <v>-2.9056564822460773E-2</v>
      </c>
      <c r="D32" s="16">
        <f>'Daily Closing price'!D33/'Daily Closing price'!D32-1</f>
        <v>2.7500495802207814E-2</v>
      </c>
      <c r="E32" s="16">
        <f>'Daily Closing price'!E33/'Daily Closing price'!E32-1</f>
        <v>3.8739560670924211E-2</v>
      </c>
      <c r="F32" s="16">
        <f>'Daily Closing price'!F33/'Daily Closing price'!F32-1</f>
        <v>-5.6846247226757129E-2</v>
      </c>
      <c r="G32" s="16">
        <f>'Daily Closing price'!G33/'Daily Closing price'!G32-1</f>
        <v>7.0011903671824971E-2</v>
      </c>
      <c r="H32" s="16">
        <f>'Daily Closing price'!H33/'Daily Closing price'!H32-1</f>
        <v>5.700091515230743E-2</v>
      </c>
      <c r="I32" s="16">
        <f>'Daily Closing price'!I33/'Daily Closing price'!I32-1</f>
        <v>5.8944131214761608E-2</v>
      </c>
      <c r="J32" s="16">
        <f>'Daily Closing price'!J33/'Daily Closing price'!J32-1</f>
        <v>4.8641093337474794E-2</v>
      </c>
      <c r="K32" s="16">
        <f>'Daily Closing price'!K33/'Daily Closing price'!K32-1</f>
        <v>4.6169630642954873E-2</v>
      </c>
      <c r="L32" s="16">
        <f>'Daily Closing price'!L33/'Daily Closing price'!L32-1</f>
        <v>0.10378079052892852</v>
      </c>
      <c r="M32" s="16">
        <f>'Daily Closing price'!M33/'Daily Closing price'!M32-1</f>
        <v>3.7443444015211824E-2</v>
      </c>
      <c r="N32" s="16">
        <f>'Daily Closing price'!N33/'Daily Closing price'!N32-1</f>
        <v>3.5003576086499066E-2</v>
      </c>
      <c r="O32" s="16">
        <f>'Daily Closing price'!O33/'Daily Closing price'!O32-1</f>
        <v>2.9328445259123592E-2</v>
      </c>
      <c r="P32" s="16">
        <f>'Daily Closing price'!P33/'Daily Closing price'!P32-1</f>
        <v>5.0567595459236392E-2</v>
      </c>
      <c r="Q32" s="16">
        <f>'Daily Closing price'!Q33/'Daily Closing price'!Q32-1</f>
        <v>2.7381255841617769E-2</v>
      </c>
      <c r="R32" s="16">
        <f>'Daily Closing price'!R33/'Daily Closing price'!R32-1</f>
        <v>4.8675610595115382E-2</v>
      </c>
      <c r="S32" s="16">
        <f>'Daily Closing price'!S33/'Daily Closing price'!S32-1</f>
        <v>-8.5826771653543243E-3</v>
      </c>
      <c r="T32" s="16">
        <f>'Daily Closing price'!T33/'Daily Closing price'!T32-1</f>
        <v>-7.027010507375786E-2</v>
      </c>
      <c r="U32" s="16">
        <f>'Daily Closing price'!U33/'Daily Closing price'!U32-1</f>
        <v>8.4416472841702062E-2</v>
      </c>
      <c r="V32" s="16">
        <f>'Daily Closing price'!V33/'Daily Closing price'!V32-1</f>
        <v>-2.1633038451720377E-2</v>
      </c>
      <c r="W32" s="16">
        <f>'Daily Closing price'!W33/'Daily Closing price'!W32-1</f>
        <v>1.841627061783635E-2</v>
      </c>
      <c r="X32" s="16">
        <f>'Daily Closing price'!X33/'Daily Closing price'!X32-1</f>
        <v>-2.3648029330889164E-2</v>
      </c>
      <c r="Y32" s="16">
        <f>'Daily Closing price'!Y33/'Daily Closing price'!Y32-1</f>
        <v>0.27691119691119681</v>
      </c>
      <c r="Z32" s="16">
        <f>'Daily Closing price'!Z33/'Daily Closing price'!Z32-1</f>
        <v>0.19934396898762485</v>
      </c>
      <c r="AA32" s="16">
        <f>'Daily Closing price'!AA33/'Daily Closing price'!AA32-1</f>
        <v>0.24710578842315356</v>
      </c>
      <c r="AB32" s="16">
        <f>'Daily Closing price'!AB33/'Daily Closing price'!AB32-1</f>
        <v>4.9819092680211563E-2</v>
      </c>
      <c r="AC32" s="16">
        <f>'Daily Closing price'!AC33/'Daily Closing price'!AC32-1</f>
        <v>-8.3627410750923392E-2</v>
      </c>
      <c r="AD32" s="16">
        <f>'Daily Closing price'!AD33/'Daily Closing price'!AD32-1</f>
        <v>0.10874951101838559</v>
      </c>
      <c r="AE32" s="16">
        <f>'Daily Closing price'!AE33/'Daily Closing price'!AE32-1</f>
        <v>5.3905053598774844E-2</v>
      </c>
      <c r="AF32" s="16">
        <f>'Daily Closing price'!AF33/'Daily Closing price'!AF32-1</f>
        <v>5.5523231651567029E-2</v>
      </c>
      <c r="AG32" s="16">
        <f>'Daily Closing price'!AG33/'Daily Closing price'!AG32-1</f>
        <v>0.11354872329338184</v>
      </c>
      <c r="AH32" s="16">
        <f>'Daily Closing price'!AH33/'Daily Closing price'!AH32-1</f>
        <v>0.11629891144454252</v>
      </c>
      <c r="AI32" s="16">
        <f>'Daily Closing price'!AI33/'Daily Closing price'!AI32-1</f>
        <v>0.1184243330840189</v>
      </c>
      <c r="AJ32" s="16">
        <f>'Daily Closing price'!AJ33/'Daily Closing price'!AJ32-1</f>
        <v>6.7122043668812026E-2</v>
      </c>
      <c r="AK32" s="16">
        <f>'Daily Closing price'!AK33/'Daily Closing price'!AK32-1</f>
        <v>-4.0781631656082062E-2</v>
      </c>
      <c r="AL32" s="16">
        <f>'Daily Closing price'!AL33/'Daily Closing price'!AL32-1</f>
        <v>0.10497236166231216</v>
      </c>
      <c r="AM32" s="16">
        <f>'Daily Closing price'!AM33/'Daily Closing price'!AM32-1</f>
        <v>4.0764101639935157E-2</v>
      </c>
      <c r="AN32" s="16">
        <f>'Daily Closing price'!AN33/'Daily Closing price'!AN32-1</f>
        <v>-6.5378725409352967E-3</v>
      </c>
      <c r="AO32" s="16">
        <f>'Daily Closing price'!AO33/'Daily Closing price'!AO32-1</f>
        <v>3.7636049232019353E-3</v>
      </c>
      <c r="AP32" s="16">
        <f>'Daily Closing price'!AP33/'Daily Closing price'!AP32-1</f>
        <v>0.15595859506325738</v>
      </c>
      <c r="AQ32" s="16">
        <f>'Daily Closing price'!AQ33/'Daily Closing price'!AQ32-1</f>
        <v>7.8276800088825649E-3</v>
      </c>
      <c r="AR32" s="16">
        <f>'Daily Closing price'!AR33/'Daily Closing price'!AR32-1</f>
        <v>4.4852034525277418E-2</v>
      </c>
      <c r="AS32" s="16">
        <f>'Daily Closing price'!AS33/'Daily Closing price'!AS32-1</f>
        <v>0.14039855072463769</v>
      </c>
      <c r="AT32" s="16">
        <f>'Daily Closing price'!AT33/'Daily Closing price'!AT32-1</f>
        <v>0.12233109096226991</v>
      </c>
      <c r="AU32" s="16">
        <f>'Daily Closing price'!AU33/'Daily Closing price'!AU32-1</f>
        <v>1.9002375296912177E-2</v>
      </c>
      <c r="AV32" s="16">
        <f>'Daily Closing price'!AV33/'Daily Closing price'!AV32-1</f>
        <v>1.7620187078529526E-2</v>
      </c>
      <c r="AW32" s="16">
        <f>'Daily Closing price'!AW33/'Daily Closing price'!AW32-1</f>
        <v>0.15565927654609091</v>
      </c>
      <c r="AX32" s="16">
        <f>'Daily Closing price'!AX33/'Daily Closing price'!AX32-1</f>
        <v>9.2389421411248396E-2</v>
      </c>
      <c r="AY32" s="16">
        <f>'Daily Closing price'!AY33/'Daily Closing price'!AY32-1</f>
        <v>7.8189300411522833E-2</v>
      </c>
      <c r="AZ32" s="16">
        <f>'Daily Closing price'!AZ33/'Daily Closing price'!AZ32-1</f>
        <v>0.12533925487293351</v>
      </c>
      <c r="BA32" s="16">
        <f>'Daily Closing price'!BA33/'Daily Closing price'!BA32-1</f>
        <v>6.0879142885751358E-2</v>
      </c>
      <c r="BB32" s="16">
        <f>'Daily Closing price'!BB33/'Daily Closing price'!BB32-1</f>
        <v>3.5420361023962066E-2</v>
      </c>
      <c r="BC32" s="16">
        <f>'Daily Closing price'!BC33/'Daily Closing price'!BC32-1</f>
        <v>5.3891184573002793E-2</v>
      </c>
      <c r="BD32" s="16">
        <f>'Daily Closing price'!BD33/'Daily Closing price'!BD32-1</f>
        <v>-4.1167320819800235E-2</v>
      </c>
      <c r="BE32" s="16">
        <f>'Daily Closing price'!BE33/'Daily Closing price'!BE32-1</f>
        <v>1.4480772307856382E-2</v>
      </c>
      <c r="BF32" s="16">
        <f>'Daily Closing price'!BF33/'Daily Closing price'!BF32-1</f>
        <v>0.26768350810295516</v>
      </c>
      <c r="BG32" s="16">
        <f>'Daily Closing price'!BG33/'Daily Closing price'!BG32-1</f>
        <v>3.8618864292588873E-2</v>
      </c>
      <c r="BH32" s="16">
        <f>'Daily Closing price'!BH33/'Daily Closing price'!BH32-1</f>
        <v>-7.0146433632498839E-2</v>
      </c>
      <c r="BI32" s="16">
        <f>'Daily Closing price'!BI33/'Daily Closing price'!BI32-1</f>
        <v>-4.6270650721756956E-2</v>
      </c>
      <c r="BJ32" s="16">
        <f>'Daily Closing price'!BJ33/'Daily Closing price'!BJ32-1</f>
        <v>9.1036742335595555E-2</v>
      </c>
      <c r="BK32" s="16">
        <f>'Daily Closing price'!BK33/'Daily Closing price'!BK32-1</f>
        <v>5.4138507375917522E-2</v>
      </c>
      <c r="BL32" s="16">
        <f>'Daily Closing price'!BL33/'Daily Closing price'!BL32-1</f>
        <v>3.2535885167464196E-2</v>
      </c>
      <c r="BM32" s="16">
        <f>'Daily Closing price'!BM33/'Daily Closing price'!BM32-1</f>
        <v>7.7961104496229616E-2</v>
      </c>
      <c r="BN32" s="16">
        <f>'Daily Closing price'!BN33/'Daily Closing price'!BN32-1</f>
        <v>1.1950748430709757E-2</v>
      </c>
      <c r="BO32" s="16">
        <f>'Daily Closing price'!BO33/'Daily Closing price'!BO32-1</f>
        <v>5.4138507375917522E-2</v>
      </c>
      <c r="BP32" s="16">
        <f>'Daily Closing price'!BP33/'Daily Closing price'!BP32-1</f>
        <v>3.8244567898586324E-2</v>
      </c>
      <c r="BQ32" s="16">
        <f>'Daily Closing price'!BQ33/'Daily Closing price'!BQ32-1</f>
        <v>5.2649006622516481E-2</v>
      </c>
      <c r="BR32" s="16">
        <f>'Daily Closing price'!BR33/'Daily Closing price'!BR32-1</f>
        <v>4.4008211444701129E-2</v>
      </c>
      <c r="BS32" s="16">
        <f>'Daily Closing price'!BS33/'Daily Closing price'!BS32-1</f>
        <v>-1.1269820469139047E-2</v>
      </c>
      <c r="BT32" s="16">
        <f>'Daily Closing price'!BT33/'Daily Closing price'!BT32-1</f>
        <v>4.0101906020003852E-2</v>
      </c>
      <c r="BU32" s="16">
        <f>'Daily Closing price'!BU33/'Daily Closing price'!BU32-1</f>
        <v>9.4754653130287636E-2</v>
      </c>
      <c r="BV32" s="16">
        <f>'Daily Closing price'!BV33/'Daily Closing price'!BV32-1</f>
        <v>8.2455756176218697E-2</v>
      </c>
      <c r="BW32" s="16">
        <f>'Daily Closing price'!BW33/'Daily Closing price'!BW32-1</f>
        <v>8.4034556266127991E-2</v>
      </c>
      <c r="BX32" s="16">
        <f>'Daily Closing price'!BX33/'Daily Closing price'!BX32-1</f>
        <v>-1.9619326500732059E-2</v>
      </c>
      <c r="BY32" s="16">
        <f>'Daily Closing price'!BY33/'Daily Closing price'!BY32-1</f>
        <v>-2.1112696148359422E-2</v>
      </c>
      <c r="BZ32" s="16">
        <f>'Daily Closing price'!BZ33/'Daily Closing price'!BZ32-1</f>
        <v>4.9180327868852514E-2</v>
      </c>
      <c r="CA32" s="16">
        <f>'Daily Closing price'!CA33/'Daily Closing price'!CA32-1</f>
        <v>2.9511975147810343E-2</v>
      </c>
      <c r="CB32" s="16">
        <f>'Daily Closing price'!CB33/'Daily Closing price'!CB32-1</f>
        <v>0.19061624649859943</v>
      </c>
      <c r="CC32" s="16">
        <f>'Daily Closing price'!CC33/'Daily Closing price'!CC32-1</f>
        <v>0.27664839163553467</v>
      </c>
      <c r="CD32" s="16">
        <f>'Daily Closing price'!CD33/'Daily Closing price'!CD32-1</f>
        <v>3.2130579143772264E-2</v>
      </c>
      <c r="CE32" s="16">
        <f>'Daily Closing price'!CE33/'Daily Closing price'!CE32-1</f>
        <v>-5.9995636680968412E-3</v>
      </c>
      <c r="CF32" s="16">
        <f>'Daily Closing price'!CF33/'Daily Closing price'!CF32-1</f>
        <v>1.3832473377977772E-2</v>
      </c>
      <c r="CG32" s="16">
        <f>'Daily Closing price'!CG33/'Daily Closing price'!CG32-1</f>
        <v>0.13710710786161151</v>
      </c>
      <c r="CH32" s="16">
        <f>'Daily Closing price'!CH33/'Daily Closing price'!CH32-1</f>
        <v>3.1817331087402589E-3</v>
      </c>
      <c r="CI32" s="16">
        <f>'Daily Closing price'!CI33/'Daily Closing price'!CI32-1</f>
        <v>-0.12267983469916655</v>
      </c>
      <c r="CJ32" s="16">
        <f>'Daily Closing price'!CJ33/'Daily Closing price'!CJ32-1</f>
        <v>-2.0760449272693715E-2</v>
      </c>
      <c r="CK32" s="16">
        <f>'Daily Closing price'!CK33/'Daily Closing price'!CK32-1</f>
        <v>6.6755674232309659E-2</v>
      </c>
      <c r="CL32" s="16">
        <f>'Daily Closing price'!CL33/'Daily Closing price'!CL32-1</f>
        <v>0.19415807560137455</v>
      </c>
      <c r="CM32" s="16">
        <f>'Daily Closing price'!CM33/'Daily Closing price'!CM32-1</f>
        <v>8.176100628930838E-2</v>
      </c>
      <c r="CN32" s="16">
        <f>'Daily Closing price'!CN33/'Daily Closing price'!CN32-1</f>
        <v>5.9621599962038863E-2</v>
      </c>
      <c r="CO32" s="16">
        <f>'Daily Closing price'!CO33/'Daily Closing price'!CO32-1</f>
        <v>4.0045170257122953E-2</v>
      </c>
      <c r="CP32" s="16">
        <f>'Daily Closing price'!CP33/'Daily Closing price'!CP32-1</f>
        <v>0.1127415891195418</v>
      </c>
      <c r="CQ32" s="16">
        <f>'Daily Closing price'!CQ33/'Daily Closing price'!CQ32-1</f>
        <v>3.5952964087041739E-2</v>
      </c>
    </row>
    <row r="33" spans="1:95" x14ac:dyDescent="0.25">
      <c r="A33" s="15">
        <v>45047</v>
      </c>
      <c r="B33" s="16">
        <f>'Daily Closing price'!B34/'Daily Closing price'!B33-1</f>
        <v>4.3552295500687732E-2</v>
      </c>
      <c r="C33" s="16">
        <f>'Daily Closing price'!C34/'Daily Closing price'!C33-1</f>
        <v>0.11396374847180124</v>
      </c>
      <c r="D33" s="16">
        <f>'Daily Closing price'!D34/'Daily Closing price'!D33-1</f>
        <v>0.13568809110210389</v>
      </c>
      <c r="E33" s="16">
        <f>'Daily Closing price'!E34/'Daily Closing price'!E33-1</f>
        <v>-1.6654280116208287E-2</v>
      </c>
      <c r="F33" s="16">
        <f>'Daily Closing price'!F34/'Daily Closing price'!F33-1</f>
        <v>3.9678664950512754E-2</v>
      </c>
      <c r="G33" s="16">
        <f>'Daily Closing price'!G34/'Daily Closing price'!G33-1</f>
        <v>6.4164441706031194E-2</v>
      </c>
      <c r="H33" s="16">
        <f>'Daily Closing price'!H34/'Daily Closing price'!H33-1</f>
        <v>0.17654916512059371</v>
      </c>
      <c r="I33" s="16">
        <f>'Daily Closing price'!I34/'Daily Closing price'!I33-1</f>
        <v>8.5188770571152039E-2</v>
      </c>
      <c r="J33" s="16">
        <f>'Daily Closing price'!J34/'Daily Closing price'!J33-1</f>
        <v>-4.5437042741624967E-2</v>
      </c>
      <c r="K33" s="16">
        <f>'Daily Closing price'!K34/'Daily Closing price'!K33-1</f>
        <v>3.3507682249100945E-2</v>
      </c>
      <c r="L33" s="16">
        <f>'Daily Closing price'!L34/'Daily Closing price'!L33-1</f>
        <v>4.3248853905371032E-3</v>
      </c>
      <c r="M33" s="16">
        <f>'Daily Closing price'!M34/'Daily Closing price'!M33-1</f>
        <v>2.764496218377821E-2</v>
      </c>
      <c r="N33" s="16">
        <f>'Daily Closing price'!N34/'Daily Closing price'!N33-1</f>
        <v>6.5688386650949004E-2</v>
      </c>
      <c r="O33" s="16">
        <f>'Daily Closing price'!O34/'Daily Closing price'!O33-1</f>
        <v>0.26938643354379144</v>
      </c>
      <c r="P33" s="16">
        <f>'Daily Closing price'!P34/'Daily Closing price'!P33-1</f>
        <v>0.10233343673525641</v>
      </c>
      <c r="Q33" s="16">
        <f>'Daily Closing price'!Q34/'Daily Closing price'!Q33-1</f>
        <v>7.941693373307146E-2</v>
      </c>
      <c r="R33" s="16">
        <f>'Daily Closing price'!R34/'Daily Closing price'!R33-1</f>
        <v>6.8230277185501009E-2</v>
      </c>
      <c r="S33" s="16">
        <f>'Daily Closing price'!S34/'Daily Closing price'!S33-1</f>
        <v>4.2232547057421854E-2</v>
      </c>
      <c r="T33" s="16">
        <f>'Daily Closing price'!T34/'Daily Closing price'!T33-1</f>
        <v>3.5383812568310358E-2</v>
      </c>
      <c r="U33" s="16">
        <f>'Daily Closing price'!U34/'Daily Closing price'!U33-1</f>
        <v>6.8761039616452191E-2</v>
      </c>
      <c r="V33" s="16">
        <f>'Daily Closing price'!V34/'Daily Closing price'!V33-1</f>
        <v>0.1248577973350764</v>
      </c>
      <c r="W33" s="16">
        <f>'Daily Closing price'!W34/'Daily Closing price'!W33-1</f>
        <v>0.33083416257763432</v>
      </c>
      <c r="X33" s="16">
        <f>'Daily Closing price'!X34/'Daily Closing price'!X33-1</f>
        <v>2.8726999624483662E-2</v>
      </c>
      <c r="Y33" s="16">
        <f>'Daily Closing price'!Y34/'Daily Closing price'!Y33-1</f>
        <v>0.38183357522980166</v>
      </c>
      <c r="Z33" s="16">
        <f>'Daily Closing price'!Z34/'Daily Closing price'!Z33-1</f>
        <v>1.0193933366484442E-2</v>
      </c>
      <c r="AA33" s="16">
        <f>'Daily Closing price'!AA34/'Daily Closing price'!AA33-1</f>
        <v>8.5707426376440576E-2</v>
      </c>
      <c r="AB33" s="16">
        <f>'Daily Closing price'!AB34/'Daily Closing price'!AB33-1</f>
        <v>6.892895015906686E-2</v>
      </c>
      <c r="AC33" s="16">
        <f>'Daily Closing price'!AC34/'Daily Closing price'!AC33-1</f>
        <v>-2.6867275658247758E-3</v>
      </c>
      <c r="AD33" s="16">
        <f>'Daily Closing price'!AD34/'Daily Closing price'!AD33-1</f>
        <v>4.7395037045748545E-2</v>
      </c>
      <c r="AE33" s="16">
        <f>'Daily Closing price'!AE34/'Daily Closing price'!AE33-1</f>
        <v>-2.9933158965417261E-3</v>
      </c>
      <c r="AF33" s="16">
        <f>'Daily Closing price'!AF34/'Daily Closing price'!AF33-1</f>
        <v>-4.5279155839041962E-3</v>
      </c>
      <c r="AG33" s="16">
        <f>'Daily Closing price'!AG34/'Daily Closing price'!AG33-1</f>
        <v>7.1521050743288628E-2</v>
      </c>
      <c r="AH33" s="16">
        <f>'Daily Closing price'!AH34/'Daily Closing price'!AH33-1</f>
        <v>5.2684289592282996E-2</v>
      </c>
      <c r="AI33" s="16">
        <f>'Daily Closing price'!AI34/'Daily Closing price'!AI33-1</f>
        <v>0.11341634290809499</v>
      </c>
      <c r="AJ33" s="16">
        <f>'Daily Closing price'!AJ34/'Daily Closing price'!AJ33-1</f>
        <v>7.499907499907521E-2</v>
      </c>
      <c r="AK33" s="16">
        <f>'Daily Closing price'!AK34/'Daily Closing price'!AK33-1</f>
        <v>8.4073500651890454E-2</v>
      </c>
      <c r="AL33" s="16">
        <f>'Daily Closing price'!AL34/'Daily Closing price'!AL33-1</f>
        <v>-3.0033618350151503E-3</v>
      </c>
      <c r="AM33" s="16">
        <f>'Daily Closing price'!AM34/'Daily Closing price'!AM33-1</f>
        <v>0.17298102230225787</v>
      </c>
      <c r="AN33" s="16">
        <f>'Daily Closing price'!AN34/'Daily Closing price'!AN33-1</f>
        <v>6.9010493863757461E-2</v>
      </c>
      <c r="AO33" s="16">
        <f>'Daily Closing price'!AO34/'Daily Closing price'!AO33-1</f>
        <v>-1.0387109850020226E-2</v>
      </c>
      <c r="AP33" s="16">
        <f>'Daily Closing price'!AP34/'Daily Closing price'!AP33-1</f>
        <v>5.6743559521805098E-2</v>
      </c>
      <c r="AQ33" s="16">
        <f>'Daily Closing price'!AQ34/'Daily Closing price'!AQ33-1</f>
        <v>5.1228379420513281E-2</v>
      </c>
      <c r="AR33" s="16">
        <f>'Daily Closing price'!AR34/'Daily Closing price'!AR33-1</f>
        <v>0.14839946894822242</v>
      </c>
      <c r="AS33" s="16">
        <f>'Daily Closing price'!AS34/'Daily Closing price'!AS33-1</f>
        <v>0.10510987556261586</v>
      </c>
      <c r="AT33" s="16">
        <f>'Daily Closing price'!AT34/'Daily Closing price'!AT33-1</f>
        <v>5.2772167567918249E-3</v>
      </c>
      <c r="AU33" s="16">
        <f>'Daily Closing price'!AU34/'Daily Closing price'!AU33-1</f>
        <v>-2.1911421911421813E-2</v>
      </c>
      <c r="AV33" s="16">
        <f>'Daily Closing price'!AV34/'Daily Closing price'!AV33-1</f>
        <v>8.1445061992304391E-2</v>
      </c>
      <c r="AW33" s="16">
        <f>'Daily Closing price'!AW34/'Daily Closing price'!AW33-1</f>
        <v>-2.8372374798061428E-2</v>
      </c>
      <c r="AX33" s="16">
        <f>'Daily Closing price'!AX34/'Daily Closing price'!AX33-1</f>
        <v>-6.694153716037643E-2</v>
      </c>
      <c r="AY33" s="16">
        <f>'Daily Closing price'!AY34/'Daily Closing price'!AY33-1</f>
        <v>8.2281268349970516E-2</v>
      </c>
      <c r="AZ33" s="16">
        <f>'Daily Closing price'!AZ34/'Daily Closing price'!AZ33-1</f>
        <v>-0.11181758386318796</v>
      </c>
      <c r="BA33" s="16">
        <f>'Daily Closing price'!BA34/'Daily Closing price'!BA33-1</f>
        <v>0.11665880132137785</v>
      </c>
      <c r="BB33" s="16">
        <f>'Daily Closing price'!BB34/'Daily Closing price'!BB33-1</f>
        <v>8.4577551378886451E-2</v>
      </c>
      <c r="BC33" s="16">
        <f>'Daily Closing price'!BC34/'Daily Closing price'!BC33-1</f>
        <v>9.7206338833524031E-2</v>
      </c>
      <c r="BD33" s="16">
        <f>'Daily Closing price'!BD34/'Daily Closing price'!BD33-1</f>
        <v>4.4657941851375504E-2</v>
      </c>
      <c r="BE33" s="16">
        <f>'Daily Closing price'!BE34/'Daily Closing price'!BE33-1</f>
        <v>9.9445335296127757E-2</v>
      </c>
      <c r="BF33" s="16">
        <f>'Daily Closing price'!BF34/'Daily Closing price'!BF33-1</f>
        <v>6.0610618138065897E-2</v>
      </c>
      <c r="BG33" s="16">
        <f>'Daily Closing price'!BG34/'Daily Closing price'!BG33-1</f>
        <v>2.6178616935016885E-2</v>
      </c>
      <c r="BH33" s="16">
        <f>'Daily Closing price'!BH34/'Daily Closing price'!BH33-1</f>
        <v>-9.6520193040385838E-3</v>
      </c>
      <c r="BI33" s="16">
        <f>'Daily Closing price'!BI34/'Daily Closing price'!BI33-1</f>
        <v>-3.4131675151183871E-2</v>
      </c>
      <c r="BJ33" s="16">
        <f>'Daily Closing price'!BJ34/'Daily Closing price'!BJ33-1</f>
        <v>3.474903474903468E-2</v>
      </c>
      <c r="BK33" s="16">
        <f>'Daily Closing price'!BK34/'Daily Closing price'!BK33-1</f>
        <v>-3.9707707155659633E-2</v>
      </c>
      <c r="BL33" s="16">
        <f>'Daily Closing price'!BL34/'Daily Closing price'!BL33-1</f>
        <v>-1.8999073215940743E-2</v>
      </c>
      <c r="BM33" s="16">
        <f>'Daily Closing price'!BM34/'Daily Closing price'!BM33-1</f>
        <v>3.4504523458868119E-2</v>
      </c>
      <c r="BN33" s="16">
        <f>'Daily Closing price'!BN34/'Daily Closing price'!BN33-1</f>
        <v>8.0493591527827535E-2</v>
      </c>
      <c r="BO33" s="16">
        <f>'Daily Closing price'!BO34/'Daily Closing price'!BO33-1</f>
        <v>-3.9707707155659633E-2</v>
      </c>
      <c r="BP33" s="16">
        <f>'Daily Closing price'!BP34/'Daily Closing price'!BP33-1</f>
        <v>2.2518800099165404E-2</v>
      </c>
      <c r="BQ33" s="16">
        <f>'Daily Closing price'!BQ34/'Daily Closing price'!BQ33-1</f>
        <v>-2.9254482541679616E-2</v>
      </c>
      <c r="BR33" s="16">
        <f>'Daily Closing price'!BR34/'Daily Closing price'!BR33-1</f>
        <v>0.10716480275285734</v>
      </c>
      <c r="BS33" s="16">
        <f>'Daily Closing price'!BS34/'Daily Closing price'!BS33-1</f>
        <v>-0.1276341948310139</v>
      </c>
      <c r="BT33" s="16">
        <f>'Daily Closing price'!BT34/'Daily Closing price'!BT33-1</f>
        <v>-1.270071668329853E-2</v>
      </c>
      <c r="BU33" s="16">
        <f>'Daily Closing price'!BU34/'Daily Closing price'!BU33-1</f>
        <v>-1.9099138882755495E-2</v>
      </c>
      <c r="BV33" s="16">
        <f>'Daily Closing price'!BV34/'Daily Closing price'!BV33-1</f>
        <v>1.6349425287356167E-2</v>
      </c>
      <c r="BW33" s="16">
        <f>'Daily Closing price'!BW34/'Daily Closing price'!BW33-1</f>
        <v>0.2563651417925894</v>
      </c>
      <c r="BX33" s="16">
        <f>'Daily Closing price'!BX34/'Daily Closing price'!BX33-1</f>
        <v>6.3022700119474306E-2</v>
      </c>
      <c r="BY33" s="16">
        <f>'Daily Closing price'!BY34/'Daily Closing price'!BY33-1</f>
        <v>1.3990090352666629E-2</v>
      </c>
      <c r="BZ33" s="16">
        <f>'Daily Closing price'!BZ34/'Daily Closing price'!BZ33-1</f>
        <v>-1.4991554054054057E-2</v>
      </c>
      <c r="CA33" s="16">
        <f>'Daily Closing price'!CA34/'Daily Closing price'!CA33-1</f>
        <v>-0.24314985155983837</v>
      </c>
      <c r="CB33" s="16">
        <f>'Daily Closing price'!CB34/'Daily Closing price'!CB33-1</f>
        <v>0.11692742030349357</v>
      </c>
      <c r="CC33" s="16">
        <f>'Daily Closing price'!CC34/'Daily Closing price'!CC33-1</f>
        <v>5.5941929844563365E-2</v>
      </c>
      <c r="CD33" s="16">
        <f>'Daily Closing price'!CD34/'Daily Closing price'!CD33-1</f>
        <v>-1.1415882595760984E-2</v>
      </c>
      <c r="CE33" s="16">
        <f>'Daily Closing price'!CE34/'Daily Closing price'!CE33-1</f>
        <v>0.14218824304056787</v>
      </c>
      <c r="CF33" s="16">
        <f>'Daily Closing price'!CF34/'Daily Closing price'!CF33-1</f>
        <v>-1.5917704385490006E-2</v>
      </c>
      <c r="CG33" s="16">
        <f>'Daily Closing price'!CG34/'Daily Closing price'!CG33-1</f>
        <v>7.0926686994564392E-2</v>
      </c>
      <c r="CH33" s="16">
        <f>'Daily Closing price'!CH34/'Daily Closing price'!CH33-1</f>
        <v>2.332089552238803E-2</v>
      </c>
      <c r="CI33" s="16">
        <f>'Daily Closing price'!CI34/'Daily Closing price'!CI33-1</f>
        <v>5.5526725480020689E-2</v>
      </c>
      <c r="CJ33" s="16">
        <f>'Daily Closing price'!CJ34/'Daily Closing price'!CJ33-1</f>
        <v>7.7046020777511215E-2</v>
      </c>
      <c r="CK33" s="16">
        <f>'Daily Closing price'!CK34/'Daily Closing price'!CK33-1</f>
        <v>7.3091364205256637E-2</v>
      </c>
      <c r="CL33" s="16">
        <f>'Daily Closing price'!CL34/'Daily Closing price'!CL33-1</f>
        <v>3.1654676258992875E-2</v>
      </c>
      <c r="CM33" s="16">
        <f>'Daily Closing price'!CM34/'Daily Closing price'!CM33-1</f>
        <v>-1.2919896640828377E-3</v>
      </c>
      <c r="CN33" s="16">
        <f>'Daily Closing price'!CN34/'Daily Closing price'!CN33-1</f>
        <v>-3.6130070742541709E-2</v>
      </c>
      <c r="CO33" s="16">
        <f>'Daily Closing price'!CO34/'Daily Closing price'!CO33-1</f>
        <v>-4.0424287981291163E-2</v>
      </c>
      <c r="CP33" s="16">
        <f>'Daily Closing price'!CP34/'Daily Closing price'!CP33-1</f>
        <v>4.985525892569953E-2</v>
      </c>
      <c r="CQ33" s="16">
        <f>'Daily Closing price'!CQ34/'Daily Closing price'!CQ33-1</f>
        <v>2.4705280954254061E-2</v>
      </c>
    </row>
    <row r="34" spans="1:95" x14ac:dyDescent="0.25">
      <c r="A34" s="15">
        <v>45078</v>
      </c>
      <c r="B34" s="16">
        <f>'Daily Closing price'!B35/'Daily Closing price'!B34-1</f>
        <v>7.9892054725743566E-2</v>
      </c>
      <c r="C34" s="16">
        <f>'Daily Closing price'!C35/'Daily Closing price'!C34-1</f>
        <v>0.13289115808560381</v>
      </c>
      <c r="D34" s="16">
        <f>'Daily Closing price'!D35/'Daily Closing price'!D34-1</f>
        <v>3.2857466576025285E-2</v>
      </c>
      <c r="E34" s="16">
        <f>'Daily Closing price'!E35/'Daily Closing price'!E34-1</f>
        <v>3.9060084509945359E-2</v>
      </c>
      <c r="F34" s="16">
        <f>'Daily Closing price'!F35/'Daily Closing price'!F34-1</f>
        <v>2.9754535752401168E-2</v>
      </c>
      <c r="G34" s="16">
        <f>'Daily Closing price'!G35/'Daily Closing price'!G34-1</f>
        <v>0.2194058896376474</v>
      </c>
      <c r="H34" s="16">
        <f>'Daily Closing price'!H35/'Daily Closing price'!H34-1</f>
        <v>0.1046003111727849</v>
      </c>
      <c r="I34" s="16">
        <f>'Daily Closing price'!I35/'Daily Closing price'!I34-1</f>
        <v>0.12265834076717219</v>
      </c>
      <c r="J34" s="16">
        <f>'Daily Closing price'!J35/'Daily Closing price'!J34-1</f>
        <v>5.6102026251280135E-2</v>
      </c>
      <c r="K34" s="16">
        <f>'Daily Closing price'!K35/'Daily Closing price'!K34-1</f>
        <v>-1.4866360904633891E-2</v>
      </c>
      <c r="L34" s="16">
        <f>'Daily Closing price'!L35/'Daily Closing price'!L34-1</f>
        <v>-1.334941004220136E-2</v>
      </c>
      <c r="M34" s="16">
        <f>'Daily Closing price'!M35/'Daily Closing price'!M34-1</f>
        <v>6.2008290330767268E-2</v>
      </c>
      <c r="N34" s="16">
        <f>'Daily Closing price'!N35/'Daily Closing price'!N34-1</f>
        <v>-2.1627188465499381E-2</v>
      </c>
      <c r="O34" s="16">
        <f>'Daily Closing price'!O35/'Daily Closing price'!O34-1</f>
        <v>-3.4816987629128993E-2</v>
      </c>
      <c r="P34" s="16">
        <f>'Daily Closing price'!P35/'Daily Closing price'!P34-1</f>
        <v>5.1122506409855495E-2</v>
      </c>
      <c r="Q34" s="16">
        <f>'Daily Closing price'!Q35/'Daily Closing price'!Q34-1</f>
        <v>-4.8461862621155261E-3</v>
      </c>
      <c r="R34" s="16">
        <f>'Daily Closing price'!R35/'Daily Closing price'!R34-1</f>
        <v>4.0534315983417946E-2</v>
      </c>
      <c r="S34" s="16">
        <f>'Daily Closing price'!S35/'Daily Closing price'!S34-1</f>
        <v>5.3240873038552738E-2</v>
      </c>
      <c r="T34" s="16">
        <f>'Daily Closing price'!T35/'Daily Closing price'!T34-1</f>
        <v>-5.1840284460812236E-2</v>
      </c>
      <c r="U34" s="16">
        <f>'Daily Closing price'!U35/'Daily Closing price'!U34-1</f>
        <v>5.4302915830479748E-3</v>
      </c>
      <c r="V34" s="16">
        <f>'Daily Closing price'!V35/'Daily Closing price'!V34-1</f>
        <v>3.8699290810212172E-2</v>
      </c>
      <c r="W34" s="16">
        <f>'Daily Closing price'!W35/'Daily Closing price'!W34-1</f>
        <v>0.13186969021129569</v>
      </c>
      <c r="X34" s="16">
        <f>'Daily Closing price'!X35/'Daily Closing price'!X34-1</f>
        <v>-7.5500395449291324E-2</v>
      </c>
      <c r="Y34" s="16">
        <f>'Daily Closing price'!Y35/'Daily Closing price'!Y34-1</f>
        <v>1.1641137855579853E-2</v>
      </c>
      <c r="Z34" s="16">
        <f>'Daily Closing price'!Z35/'Daily Closing price'!Z34-1</f>
        <v>1.9320698990893392E-2</v>
      </c>
      <c r="AA34" s="16">
        <f>'Daily Closing price'!AA35/'Daily Closing price'!AA34-1</f>
        <v>-3.5674799144984171E-2</v>
      </c>
      <c r="AB34" s="16">
        <f>'Daily Closing price'!AB35/'Daily Closing price'!AB34-1</f>
        <v>8.0144557823129237E-2</v>
      </c>
      <c r="AC34" s="16">
        <f>'Daily Closing price'!AC35/'Daily Closing price'!AC34-1</f>
        <v>-1.6882183908045967E-2</v>
      </c>
      <c r="AD34" s="16">
        <f>'Daily Closing price'!AD35/'Daily Closing price'!AD34-1</f>
        <v>1.4260049404895447E-2</v>
      </c>
      <c r="AE34" s="16">
        <f>'Daily Closing price'!AE35/'Daily Closing price'!AE34-1</f>
        <v>1.0901565278223169E-2</v>
      </c>
      <c r="AF34" s="16">
        <f>'Daily Closing price'!AF35/'Daily Closing price'!AF34-1</f>
        <v>-9.4154174741921559E-2</v>
      </c>
      <c r="AG34" s="16">
        <f>'Daily Closing price'!AG35/'Daily Closing price'!AG34-1</f>
        <v>3.42252372910965E-2</v>
      </c>
      <c r="AH34" s="16">
        <f>'Daily Closing price'!AH35/'Daily Closing price'!AH34-1</f>
        <v>0.16015722798057186</v>
      </c>
      <c r="AI34" s="16">
        <f>'Daily Closing price'!AI35/'Daily Closing price'!AI34-1</f>
        <v>2.3824845910735526E-2</v>
      </c>
      <c r="AJ34" s="16">
        <f>'Daily Closing price'!AJ35/'Daily Closing price'!AJ34-1</f>
        <v>5.1387072348041407E-2</v>
      </c>
      <c r="AK34" s="16">
        <f>'Daily Closing price'!AK35/'Daily Closing price'!AK34-1</f>
        <v>6.6334680071409302E-3</v>
      </c>
      <c r="AL34" s="16">
        <f>'Daily Closing price'!AL35/'Daily Closing price'!AL34-1</f>
        <v>5.4824925323597951E-2</v>
      </c>
      <c r="AM34" s="16">
        <f>'Daily Closing price'!AM35/'Daily Closing price'!AM34-1</f>
        <v>-0.52732425969118124</v>
      </c>
      <c r="AN34" s="16">
        <f>'Daily Closing price'!AN35/'Daily Closing price'!AN34-1</f>
        <v>8.2635461150242229E-3</v>
      </c>
      <c r="AO34" s="16">
        <f>'Daily Closing price'!AO35/'Daily Closing price'!AO34-1</f>
        <v>7.6647381086478061E-2</v>
      </c>
      <c r="AP34" s="16">
        <f>'Daily Closing price'!AP35/'Daily Closing price'!AP34-1</f>
        <v>3.8023639840083501E-2</v>
      </c>
      <c r="AQ34" s="16">
        <f>'Daily Closing price'!AQ35/'Daily Closing price'!AQ34-1</f>
        <v>6.4189897296164311E-2</v>
      </c>
      <c r="AR34" s="16">
        <f>'Daily Closing price'!AR35/'Daily Closing price'!AR34-1</f>
        <v>8.4778420038535973E-3</v>
      </c>
      <c r="AS34" s="16">
        <f>'Daily Closing price'!AS35/'Daily Closing price'!AS34-1</f>
        <v>1.557259223766172E-2</v>
      </c>
      <c r="AT34" s="16">
        <f>'Daily Closing price'!AT35/'Daily Closing price'!AT34-1</f>
        <v>0.10330524951393394</v>
      </c>
      <c r="AU34" s="16">
        <f>'Daily Closing price'!AU35/'Daily Closing price'!AU34-1</f>
        <v>9.5328884652046142E-4</v>
      </c>
      <c r="AV34" s="16">
        <f>'Daily Closing price'!AV35/'Daily Closing price'!AV34-1</f>
        <v>-8.0846016999406967E-2</v>
      </c>
      <c r="AW34" s="16">
        <f>'Daily Closing price'!AW35/'Daily Closing price'!AW34-1</f>
        <v>-1.6730749246596566E-2</v>
      </c>
      <c r="AX34" s="16">
        <f>'Daily Closing price'!AX35/'Daily Closing price'!AX34-1</f>
        <v>0.12148473792744019</v>
      </c>
      <c r="AY34" s="16">
        <f>'Daily Closing price'!AY35/'Daily Closing price'!AY34-1</f>
        <v>2.2380467955238625E-3</v>
      </c>
      <c r="AZ34" s="16">
        <f>'Daily Closing price'!AZ35/'Daily Closing price'!AZ34-1</f>
        <v>7.9486546531720492E-2</v>
      </c>
      <c r="BA34" s="16">
        <f>'Daily Closing price'!BA35/'Daily Closing price'!BA34-1</f>
        <v>0.10007607133801044</v>
      </c>
      <c r="BB34" s="16">
        <f>'Daily Closing price'!BB35/'Daily Closing price'!BB34-1</f>
        <v>5.8304316138958701E-2</v>
      </c>
      <c r="BC34" s="16">
        <f>'Daily Closing price'!BC35/'Daily Closing price'!BC34-1</f>
        <v>-1.4666468135795196E-2</v>
      </c>
      <c r="BD34" s="16">
        <f>'Daily Closing price'!BD35/'Daily Closing price'!BD34-1</f>
        <v>0.16510572559621517</v>
      </c>
      <c r="BE34" s="16">
        <f>'Daily Closing price'!BE35/'Daily Closing price'!BE34-1</f>
        <v>9.023527161438416E-2</v>
      </c>
      <c r="BF34" s="16">
        <f>'Daily Closing price'!BF35/'Daily Closing price'!BF34-1</f>
        <v>0.43094157685762902</v>
      </c>
      <c r="BG34" s="16">
        <f>'Daily Closing price'!BG35/'Daily Closing price'!BG34-1</f>
        <v>-1.1400835308725599E-2</v>
      </c>
      <c r="BH34" s="16">
        <f>'Daily Closing price'!BH35/'Daily Closing price'!BH34-1</f>
        <v>-9.0279558861246501E-2</v>
      </c>
      <c r="BI34" s="16">
        <f>'Daily Closing price'!BI35/'Daily Closing price'!BI34-1</f>
        <v>-2.7909444640962233E-2</v>
      </c>
      <c r="BJ34" s="16">
        <f>'Daily Closing price'!BJ35/'Daily Closing price'!BJ34-1</f>
        <v>-4.2910447761194015E-2</v>
      </c>
      <c r="BK34" s="16">
        <f>'Daily Closing price'!BK35/'Daily Closing price'!BK34-1</f>
        <v>0.12670495333811926</v>
      </c>
      <c r="BL34" s="16">
        <f>'Daily Closing price'!BL35/'Daily Closing price'!BL34-1</f>
        <v>5.8101086443079986E-2</v>
      </c>
      <c r="BM34" s="16">
        <f>'Daily Closing price'!BM35/'Daily Closing price'!BM34-1</f>
        <v>-3.843807199511895E-2</v>
      </c>
      <c r="BN34" s="16">
        <f>'Daily Closing price'!BN35/'Daily Closing price'!BN34-1</f>
        <v>9.9705593719332519E-2</v>
      </c>
      <c r="BO34" s="16">
        <f>'Daily Closing price'!BO35/'Daily Closing price'!BO34-1</f>
        <v>0.12670495333811926</v>
      </c>
      <c r="BP34" s="16">
        <f>'Daily Closing price'!BP35/'Daily Closing price'!BP34-1</f>
        <v>3.0710793227461952E-2</v>
      </c>
      <c r="BQ34" s="16">
        <f>'Daily Closing price'!BQ35/'Daily Closing price'!BQ34-1</f>
        <v>3.8237200259235049E-2</v>
      </c>
      <c r="BR34" s="16">
        <f>'Daily Closing price'!BR35/'Daily Closing price'!BR34-1</f>
        <v>1.287601287601281E-2</v>
      </c>
      <c r="BS34" s="16">
        <f>'Daily Closing price'!BS35/'Daily Closing price'!BS34-1</f>
        <v>-2.704345183834711E-2</v>
      </c>
      <c r="BT34" s="16">
        <f>'Daily Closing price'!BT35/'Daily Closing price'!BT34-1</f>
        <v>-8.0584397684461906E-2</v>
      </c>
      <c r="BU34" s="16">
        <f>'Daily Closing price'!BU35/'Daily Closing price'!BU34-1</f>
        <v>-5.6949915588069833E-2</v>
      </c>
      <c r="BV34" s="16">
        <f>'Daily Closing price'!BV35/'Daily Closing price'!BV34-1</f>
        <v>0.15643094962362469</v>
      </c>
      <c r="BW34" s="16">
        <f>'Daily Closing price'!BW35/'Daily Closing price'!BW34-1</f>
        <v>8.913419556800406E-2</v>
      </c>
      <c r="BX34" s="16">
        <f>'Daily Closing price'!BX35/'Daily Closing price'!BX34-1</f>
        <v>-1.2644001123911175E-2</v>
      </c>
      <c r="BY34" s="16">
        <f>'Daily Closing price'!BY35/'Daily Closing price'!BY34-1</f>
        <v>8.7381431445817892E-2</v>
      </c>
      <c r="BZ34" s="16">
        <f>'Daily Closing price'!BZ35/'Daily Closing price'!BZ34-1</f>
        <v>9.3676312968917541E-2</v>
      </c>
      <c r="CA34" s="16">
        <f>'Daily Closing price'!CA35/'Daily Closing price'!CA34-1</f>
        <v>-1.2925213812616465E-2</v>
      </c>
      <c r="CB34" s="16">
        <f>'Daily Closing price'!CB35/'Daily Closing price'!CB34-1</f>
        <v>3.3175355450236976E-2</v>
      </c>
      <c r="CC34" s="16">
        <f>'Daily Closing price'!CC35/'Daily Closing price'!CC34-1</f>
        <v>0.12895447183732234</v>
      </c>
      <c r="CD34" s="16">
        <f>'Daily Closing price'!CD35/'Daily Closing price'!CD34-1</f>
        <v>0.12015665721155933</v>
      </c>
      <c r="CE34" s="16">
        <f>'Daily Closing price'!CE35/'Daily Closing price'!CE34-1</f>
        <v>0.12932359723289766</v>
      </c>
      <c r="CF34" s="16">
        <f>'Daily Closing price'!CF35/'Daily Closing price'!CF34-1</f>
        <v>0.26617517605633823</v>
      </c>
      <c r="CG34" s="16">
        <f>'Daily Closing price'!CG35/'Daily Closing price'!CG34-1</f>
        <v>0.54351324585293392</v>
      </c>
      <c r="CH34" s="16">
        <f>'Daily Closing price'!CH35/'Daily Closing price'!CH34-1</f>
        <v>2.8866605894863895E-3</v>
      </c>
      <c r="CI34" s="16">
        <f>'Daily Closing price'!CI35/'Daily Closing price'!CI34-1</f>
        <v>9.9084789350276647E-3</v>
      </c>
      <c r="CJ34" s="16">
        <f>'Daily Closing price'!CJ35/'Daily Closing price'!CJ34-1</f>
        <v>3.6880237430167551E-2</v>
      </c>
      <c r="CK34" s="16">
        <f>'Daily Closing price'!CK35/'Daily Closing price'!CK34-1</f>
        <v>2.420107301142993E-2</v>
      </c>
      <c r="CL34" s="16">
        <f>'Daily Closing price'!CL35/'Daily Closing price'!CL34-1</f>
        <v>3.6262203626220346E-2</v>
      </c>
      <c r="CM34" s="16">
        <f>'Daily Closing price'!CM35/'Daily Closing price'!CM34-1</f>
        <v>6.2095730918499292E-2</v>
      </c>
      <c r="CN34" s="16">
        <f>'Daily Closing price'!CN35/'Daily Closing price'!CN34-1</f>
        <v>-2.7966486676234026E-2</v>
      </c>
      <c r="CO34" s="16">
        <f>'Daily Closing price'!CO35/'Daily Closing price'!CO34-1</f>
        <v>0.15641047958917209</v>
      </c>
      <c r="CP34" s="16">
        <f>'Daily Closing price'!CP35/'Daily Closing price'!CP34-1</f>
        <v>1.71568627450982E-2</v>
      </c>
      <c r="CQ34" s="16">
        <f>'Daily Closing price'!CQ35/'Daily Closing price'!CQ34-1</f>
        <v>3.3475646990589913E-2</v>
      </c>
    </row>
    <row r="35" spans="1:95" x14ac:dyDescent="0.25">
      <c r="A35" s="15">
        <v>45108</v>
      </c>
      <c r="B35" s="16">
        <f>'Daily Closing price'!B36/'Daily Closing price'!B35-1</f>
        <v>-1.3366653106293702E-3</v>
      </c>
      <c r="C35" s="16">
        <f>'Daily Closing price'!C36/'Daily Closing price'!C35-1</f>
        <v>0.12016679302501898</v>
      </c>
      <c r="D35" s="16">
        <f>'Daily Closing price'!D36/'Daily Closing price'!D35-1</f>
        <v>0.11424967090829319</v>
      </c>
      <c r="E35" s="16">
        <f>'Daily Closing price'!E36/'Daily Closing price'!E35-1</f>
        <v>1.9605898300601776E-2</v>
      </c>
      <c r="F35" s="16">
        <f>'Daily Closing price'!F36/'Daily Closing price'!F35-1</f>
        <v>0.20408755492911035</v>
      </c>
      <c r="G35" s="16">
        <f>'Daily Closing price'!G36/'Daily Closing price'!G35-1</f>
        <v>4.505466967382854E-2</v>
      </c>
      <c r="H35" s="16">
        <f>'Daily Closing price'!H36/'Daily Closing price'!H35-1</f>
        <v>-1.2448369720387431E-2</v>
      </c>
      <c r="I35" s="16">
        <f>'Daily Closing price'!I36/'Daily Closing price'!I35-1</f>
        <v>3.8140643623361337E-2</v>
      </c>
      <c r="J35" s="16">
        <f>'Daily Closing price'!J36/'Daily Closing price'!J35-1</f>
        <v>-2.9763478771852592E-2</v>
      </c>
      <c r="K35" s="16">
        <f>'Daily Closing price'!K36/'Daily Closing price'!K35-1</f>
        <v>6.8175737143468584E-2</v>
      </c>
      <c r="L35" s="16">
        <f>'Daily Closing price'!L36/'Daily Closing price'!L35-1</f>
        <v>8.2576815642458223E-2</v>
      </c>
      <c r="M35" s="16">
        <f>'Daily Closing price'!M36/'Daily Closing price'!M35-1</f>
        <v>6.1826243959428595E-2</v>
      </c>
      <c r="N35" s="16">
        <f>'Daily Closing price'!N36/'Daily Closing price'!N35-1</f>
        <v>4.0506822612085713E-2</v>
      </c>
      <c r="O35" s="16">
        <f>'Daily Closing price'!O36/'Daily Closing price'!O35-1</f>
        <v>6.25E-2</v>
      </c>
      <c r="P35" s="16">
        <f>'Daily Closing price'!P36/'Daily Closing price'!P35-1</f>
        <v>3.9414581907963875E-3</v>
      </c>
      <c r="Q35" s="16">
        <f>'Daily Closing price'!Q36/'Daily Closing price'!Q35-1</f>
        <v>6.0439243162087042E-3</v>
      </c>
      <c r="R35" s="16">
        <f>'Daily Closing price'!R36/'Daily Closing price'!R35-1</f>
        <v>6.4925483252176175E-3</v>
      </c>
      <c r="S35" s="16">
        <f>'Daily Closing price'!S36/'Daily Closing price'!S35-1</f>
        <v>2.6649463091699133E-3</v>
      </c>
      <c r="T35" s="16">
        <f>'Daily Closing price'!T36/'Daily Closing price'!T35-1</f>
        <v>8.8710774414297866E-3</v>
      </c>
      <c r="U35" s="16">
        <f>'Daily Closing price'!U36/'Daily Closing price'!U35-1</f>
        <v>8.6650228953856878E-2</v>
      </c>
      <c r="V35" s="16">
        <f>'Daily Closing price'!V36/'Daily Closing price'!V35-1</f>
        <v>2.7196632626354633E-2</v>
      </c>
      <c r="W35" s="16">
        <f>'Daily Closing price'!W36/'Daily Closing price'!W35-1</f>
        <v>-5.9944417868288524E-2</v>
      </c>
      <c r="X35" s="16">
        <f>'Daily Closing price'!X36/'Daily Closing price'!X35-1</f>
        <v>2.6322716504343147E-2</v>
      </c>
      <c r="Y35" s="16">
        <f>'Daily Closing price'!Y36/'Daily Closing price'!Y35-1</f>
        <v>6.9562207994462888E-2</v>
      </c>
      <c r="Z35" s="16">
        <f>'Daily Closing price'!Z36/'Daily Closing price'!Z35-1</f>
        <v>4.9016056984184431E-2</v>
      </c>
      <c r="AA35" s="16">
        <f>'Daily Closing price'!AA36/'Daily Closing price'!AA35-1</f>
        <v>-3.5924482152411508E-2</v>
      </c>
      <c r="AB35" s="16">
        <f>'Daily Closing price'!AB36/'Daily Closing price'!AB35-1</f>
        <v>-1.4039231122482398E-2</v>
      </c>
      <c r="AC35" s="16">
        <f>'Daily Closing price'!AC36/'Daily Closing price'!AC35-1</f>
        <v>-4.8867373036170947E-2</v>
      </c>
      <c r="AD35" s="16">
        <f>'Daily Closing price'!AD36/'Daily Closing price'!AD35-1</f>
        <v>3.0886748588508928E-2</v>
      </c>
      <c r="AE35" s="16">
        <f>'Daily Closing price'!AE36/'Daily Closing price'!AE35-1</f>
        <v>6.6607075920532832E-2</v>
      </c>
      <c r="AF35" s="16">
        <f>'Daily Closing price'!AF36/'Daily Closing price'!AF35-1</f>
        <v>-5.2658006767820065E-2</v>
      </c>
      <c r="AG35" s="16">
        <f>'Daily Closing price'!AG36/'Daily Closing price'!AG35-1</f>
        <v>0.35582675281167742</v>
      </c>
      <c r="AH35" s="16">
        <f>'Daily Closing price'!AH36/'Daily Closing price'!AH35-1</f>
        <v>4.8641533049914809E-2</v>
      </c>
      <c r="AI35" s="16">
        <f>'Daily Closing price'!AI36/'Daily Closing price'!AI35-1</f>
        <v>1.9610855809925498E-2</v>
      </c>
      <c r="AJ35" s="16">
        <f>'Daily Closing price'!AJ36/'Daily Closing price'!AJ35-1</f>
        <v>4.648574328084587E-2</v>
      </c>
      <c r="AK35" s="16">
        <f>'Daily Closing price'!AK36/'Daily Closing price'!AK35-1</f>
        <v>-4.3645459976105139E-2</v>
      </c>
      <c r="AL35" s="16">
        <f>'Daily Closing price'!AL36/'Daily Closing price'!AL35-1</f>
        <v>-1.4080352402116025E-2</v>
      </c>
      <c r="AM35" s="16">
        <f>'Daily Closing price'!AM36/'Daily Closing price'!AM35-1</f>
        <v>4.7470331043097946E-3</v>
      </c>
      <c r="AN35" s="16">
        <f>'Daily Closing price'!AN36/'Daily Closing price'!AN35-1</f>
        <v>3.8998899889989058E-2</v>
      </c>
      <c r="AO35" s="16">
        <f>'Daily Closing price'!AO36/'Daily Closing price'!AO35-1</f>
        <v>8.7121932661213597E-2</v>
      </c>
      <c r="AP35" s="16">
        <f>'Daily Closing price'!AP36/'Daily Closing price'!AP35-1</f>
        <v>2.9109278408059991E-2</v>
      </c>
      <c r="AQ35" s="16">
        <f>'Daily Closing price'!AQ36/'Daily Closing price'!AQ35-1</f>
        <v>0.1579595253335957</v>
      </c>
      <c r="AR35" s="16">
        <f>'Daily Closing price'!AR36/'Daily Closing price'!AR35-1</f>
        <v>6.3686154629982727E-3</v>
      </c>
      <c r="AS35" s="16">
        <f>'Daily Closing price'!AS36/'Daily Closing price'!AS35-1</f>
        <v>-9.4361877801363292E-4</v>
      </c>
      <c r="AT35" s="16">
        <f>'Daily Closing price'!AT36/'Daily Closing price'!AT35-1</f>
        <v>9.991776315789469E-2</v>
      </c>
      <c r="AU35" s="16">
        <f>'Daily Closing price'!AU36/'Daily Closing price'!AU35-1</f>
        <v>0.1333333333333333</v>
      </c>
      <c r="AV35" s="16">
        <f>'Daily Closing price'!AV36/'Daily Closing price'!AV35-1</f>
        <v>3.7634408602150504E-2</v>
      </c>
      <c r="AW35" s="16">
        <f>'Daily Closing price'!AW36/'Daily Closing price'!AW35-1</f>
        <v>-2.0820122595645807E-2</v>
      </c>
      <c r="AX35" s="16">
        <f>'Daily Closing price'!AX36/'Daily Closing price'!AX35-1</f>
        <v>8.3006668013740237E-2</v>
      </c>
      <c r="AY35" s="16">
        <f>'Daily Closing price'!AY36/'Daily Closing price'!AY35-1</f>
        <v>5.3051833807010507E-2</v>
      </c>
      <c r="AZ35" s="16">
        <f>'Daily Closing price'!AZ36/'Daily Closing price'!AZ35-1</f>
        <v>0.17768122570317857</v>
      </c>
      <c r="BA35" s="16">
        <f>'Daily Closing price'!BA36/'Daily Closing price'!BA35-1</f>
        <v>-5.9930849020360943E-3</v>
      </c>
      <c r="BB35" s="16">
        <f>'Daily Closing price'!BB36/'Daily Closing price'!BB35-1</f>
        <v>-1.9626597291300119E-2</v>
      </c>
      <c r="BC35" s="16">
        <f>'Daily Closing price'!BC36/'Daily Closing price'!BC35-1</f>
        <v>4.9263316962599113E-2</v>
      </c>
      <c r="BD35" s="16">
        <f>'Daily Closing price'!BD36/'Daily Closing price'!BD35-1</f>
        <v>-7.0122372310157166E-2</v>
      </c>
      <c r="BE35" s="16">
        <f>'Daily Closing price'!BE36/'Daily Closing price'!BE35-1</f>
        <v>1.6250712750559115E-2</v>
      </c>
      <c r="BF35" s="16">
        <f>'Daily Closing price'!BF36/'Daily Closing price'!BF35-1</f>
        <v>0.29065503914379165</v>
      </c>
      <c r="BG35" s="16">
        <f>'Daily Closing price'!BG36/'Daily Closing price'!BG35-1</f>
        <v>0.23704042018725757</v>
      </c>
      <c r="BH35" s="16">
        <f>'Daily Closing price'!BH36/'Daily Closing price'!BH35-1</f>
        <v>0.36594305046518194</v>
      </c>
      <c r="BI35" s="16">
        <f>'Daily Closing price'!BI36/'Daily Closing price'!BI35-1</f>
        <v>0.13321931516320373</v>
      </c>
      <c r="BJ35" s="16">
        <f>'Daily Closing price'!BJ36/'Daily Closing price'!BJ35-1</f>
        <v>-7.1474983755686061E-3</v>
      </c>
      <c r="BK35" s="16">
        <f>'Daily Closing price'!BK36/'Daily Closing price'!BK35-1</f>
        <v>4.084103217585211E-2</v>
      </c>
      <c r="BL35" s="16">
        <f>'Daily Closing price'!BL36/'Daily Closing price'!BL35-1</f>
        <v>9.9553571428571574E-2</v>
      </c>
      <c r="BM35" s="16">
        <f>'Daily Closing price'!BM36/'Daily Closing price'!BM35-1</f>
        <v>0.15598561759729268</v>
      </c>
      <c r="BN35" s="16">
        <f>'Daily Closing price'!BN36/'Daily Closing price'!BN35-1</f>
        <v>2.3157237194360247E-2</v>
      </c>
      <c r="BO35" s="16">
        <f>'Daily Closing price'!BO36/'Daily Closing price'!BO35-1</f>
        <v>4.084103217585211E-2</v>
      </c>
      <c r="BP35" s="16">
        <f>'Daily Closing price'!BP36/'Daily Closing price'!BP35-1</f>
        <v>-1.1173403379464153E-3</v>
      </c>
      <c r="BQ35" s="16">
        <f>'Daily Closing price'!BQ36/'Daily Closing price'!BQ35-1</f>
        <v>0.10455680399500622</v>
      </c>
      <c r="BR35" s="16">
        <f>'Daily Closing price'!BR36/'Daily Closing price'!BR35-1</f>
        <v>2.7945205479452007E-2</v>
      </c>
      <c r="BS35" s="16">
        <f>'Daily Closing price'!BS36/'Daily Closing price'!BS35-1</f>
        <v>3.1074328544659524E-2</v>
      </c>
      <c r="BT35" s="16">
        <f>'Daily Closing price'!BT36/'Daily Closing price'!BT35-1</f>
        <v>-3.2180691585048993E-2</v>
      </c>
      <c r="BU35" s="16">
        <f>'Daily Closing price'!BU36/'Daily Closing price'!BU35-1</f>
        <v>1.3844134144886056E-2</v>
      </c>
      <c r="BV35" s="16">
        <f>'Daily Closing price'!BV36/'Daily Closing price'!BV35-1</f>
        <v>0.11097028587522906</v>
      </c>
      <c r="BW35" s="16">
        <f>'Daily Closing price'!BW36/'Daily Closing price'!BW35-1</f>
        <v>-7.2611754027683828E-3</v>
      </c>
      <c r="BX35" s="16">
        <f>'Daily Closing price'!BX36/'Daily Closing price'!BX35-1</f>
        <v>0.1360273192942516</v>
      </c>
      <c r="BY35" s="16">
        <f>'Daily Closing price'!BY36/'Daily Closing price'!BY35-1</f>
        <v>0.15490351572825789</v>
      </c>
      <c r="BZ35" s="16">
        <f>'Daily Closing price'!BZ36/'Daily Closing price'!BZ35-1</f>
        <v>4.2728341826734573E-2</v>
      </c>
      <c r="CA35" s="16">
        <f>'Daily Closing price'!CA36/'Daily Closing price'!CA35-1</f>
        <v>7.0749185667752457E-2</v>
      </c>
      <c r="CB35" s="16">
        <f>'Daily Closing price'!CB36/'Daily Closing price'!CB35-1</f>
        <v>5.7390417940876626E-2</v>
      </c>
      <c r="CC35" s="16">
        <f>'Daily Closing price'!CC36/'Daily Closing price'!CC35-1</f>
        <v>0.10864575363427686</v>
      </c>
      <c r="CD35" s="16">
        <f>'Daily Closing price'!CD36/'Daily Closing price'!CD35-1</f>
        <v>-3.6042984215126861E-2</v>
      </c>
      <c r="CE35" s="16">
        <f>'Daily Closing price'!CE36/'Daily Closing price'!CE35-1</f>
        <v>-3.4030968181044674E-3</v>
      </c>
      <c r="CF35" s="16">
        <f>'Daily Closing price'!CF36/'Daily Closing price'!CF35-1</f>
        <v>7.8213261493004227E-2</v>
      </c>
      <c r="CG35" s="16">
        <f>'Daily Closing price'!CG36/'Daily Closing price'!CG35-1</f>
        <v>0.51978987047359371</v>
      </c>
      <c r="CH35" s="16">
        <f>'Daily Closing price'!CH36/'Daily Closing price'!CH35-1</f>
        <v>3.6539918194212984E-2</v>
      </c>
      <c r="CI35" s="16">
        <f>'Daily Closing price'!CI36/'Daily Closing price'!CI35-1</f>
        <v>1.4904134212103015E-2</v>
      </c>
      <c r="CJ35" s="16">
        <f>'Daily Closing price'!CJ36/'Daily Closing price'!CJ35-1</f>
        <v>-5.9603485288546532E-2</v>
      </c>
      <c r="CK35" s="16">
        <f>'Daily Closing price'!CK36/'Daily Closing price'!CK35-1</f>
        <v>1.3778967146842902E-2</v>
      </c>
      <c r="CL35" s="16">
        <f>'Daily Closing price'!CL36/'Daily Closing price'!CL35-1</f>
        <v>0.12247644683714665</v>
      </c>
      <c r="CM35" s="16">
        <f>'Daily Closing price'!CM36/'Daily Closing price'!CM35-1</f>
        <v>4.7807551766138934E-2</v>
      </c>
      <c r="CN35" s="16">
        <f>'Daily Closing price'!CN36/'Daily Closing price'!CN35-1</f>
        <v>4.6947234813179417E-3</v>
      </c>
      <c r="CO35" s="16">
        <f>'Daily Closing price'!CO36/'Daily Closing price'!CO35-1</f>
        <v>-3.7181996086105618E-2</v>
      </c>
      <c r="CP35" s="16">
        <f>'Daily Closing price'!CP36/'Daily Closing price'!CP35-1</f>
        <v>-2.9518072289156705E-2</v>
      </c>
      <c r="CQ35" s="16">
        <f>'Daily Closing price'!CQ36/'Daily Closing price'!CQ35-1</f>
        <v>2.7953495875062684E-2</v>
      </c>
    </row>
    <row r="36" spans="1:95" x14ac:dyDescent="0.25">
      <c r="A36" s="15">
        <v>45139</v>
      </c>
      <c r="B36" s="16">
        <f>'Daily Closing price'!B37/'Daily Closing price'!B36-1</f>
        <v>-2.8282122905027962E-2</v>
      </c>
      <c r="C36" s="16">
        <f>'Daily Closing price'!C37/'Daily Closing price'!C36-1</f>
        <v>-7.4450084602368904E-2</v>
      </c>
      <c r="D36" s="16">
        <f>'Daily Closing price'!D37/'Daily Closing price'!D36-1</f>
        <v>-6.9406842234801536E-3</v>
      </c>
      <c r="E36" s="16">
        <f>'Daily Closing price'!E37/'Daily Closing price'!E36-1</f>
        <v>-1.6959045364635772E-2</v>
      </c>
      <c r="F36" s="16">
        <f>'Daily Closing price'!F37/'Daily Closing price'!F36-1</f>
        <v>-0.13141676708555683</v>
      </c>
      <c r="G36" s="16">
        <f>'Daily Closing price'!G37/'Daily Closing price'!G36-1</f>
        <v>-1.7921373130560969E-2</v>
      </c>
      <c r="H36" s="16">
        <f>'Daily Closing price'!H37/'Daily Closing price'!H36-1</f>
        <v>-6.2024169766590198E-2</v>
      </c>
      <c r="I36" s="16">
        <f>'Daily Closing price'!I37/'Daily Closing price'!I36-1</f>
        <v>1.9517795637198576E-2</v>
      </c>
      <c r="J36" s="16">
        <f>'Daily Closing price'!J37/'Daily Closing price'!J36-1</f>
        <v>-4.7937738477378589E-2</v>
      </c>
      <c r="K36" s="16">
        <f>'Daily Closing price'!K37/'Daily Closing price'!K36-1</f>
        <v>-3.9927859325684989E-2</v>
      </c>
      <c r="L36" s="16">
        <f>'Daily Closing price'!L37/'Daily Closing price'!L36-1</f>
        <v>-9.4823415578132675E-2</v>
      </c>
      <c r="M36" s="16">
        <f>'Daily Closing price'!M37/'Daily Closing price'!M36-1</f>
        <v>-1.9417111563996503E-2</v>
      </c>
      <c r="N36" s="16">
        <f>'Daily Closing price'!N37/'Daily Closing price'!N36-1</f>
        <v>3.7281276930570595E-2</v>
      </c>
      <c r="O36" s="16">
        <f>'Daily Closing price'!O37/'Daily Closing price'!O36-1</f>
        <v>7.3871409028727797E-2</v>
      </c>
      <c r="P36" s="16">
        <f>'Daily Closing price'!P37/'Daily Closing price'!P36-1</f>
        <v>-3.6830175261855613E-2</v>
      </c>
      <c r="Q36" s="16">
        <f>'Daily Closing price'!Q37/'Daily Closing price'!Q36-1</f>
        <v>-3.6332676449767454E-2</v>
      </c>
      <c r="R36" s="16">
        <f>'Daily Closing price'!R37/'Daily Closing price'!R36-1</f>
        <v>5.3364609294824783E-2</v>
      </c>
      <c r="S36" s="16">
        <f>'Daily Closing price'!S37/'Daily Closing price'!S36-1</f>
        <v>1.8039795789404067E-5</v>
      </c>
      <c r="T36" s="16">
        <f>'Daily Closing price'!T37/'Daily Closing price'!T36-1</f>
        <v>-1.2333950099982505E-2</v>
      </c>
      <c r="U36" s="16">
        <f>'Daily Closing price'!U37/'Daily Closing price'!U36-1</f>
        <v>-7.4014046461372218E-2</v>
      </c>
      <c r="V36" s="16">
        <f>'Daily Closing price'!V37/'Daily Closing price'!V36-1</f>
        <v>-7.5184639317801616E-2</v>
      </c>
      <c r="W36" s="16">
        <f>'Daily Closing price'!W37/'Daily Closing price'!W36-1</f>
        <v>0.21234627733688738</v>
      </c>
      <c r="X36" s="16">
        <f>'Daily Closing price'!X37/'Daily Closing price'!X36-1</f>
        <v>0.11554244678122605</v>
      </c>
      <c r="Y36" s="16">
        <f>'Daily Closing price'!Y37/'Daily Closing price'!Y36-1</f>
        <v>0.19074583400744216</v>
      </c>
      <c r="Z36" s="16">
        <f>'Daily Closing price'!Z37/'Daily Closing price'!Z36-1</f>
        <v>0.10035677293129242</v>
      </c>
      <c r="AA36" s="16">
        <f>'Daily Closing price'!AA37/'Daily Closing price'!AA36-1</f>
        <v>8.0234678506303059E-2</v>
      </c>
      <c r="AB36" s="16">
        <f>'Daily Closing price'!AB37/'Daily Closing price'!AB36-1</f>
        <v>3.3718144919821613E-2</v>
      </c>
      <c r="AC36" s="16">
        <f>'Daily Closing price'!AC37/'Daily Closing price'!AC36-1</f>
        <v>-4.1582637088255048E-2</v>
      </c>
      <c r="AD36" s="16">
        <f>'Daily Closing price'!AD37/'Daily Closing price'!AD36-1</f>
        <v>-5.5734536082474362E-2</v>
      </c>
      <c r="AE36" s="16">
        <f>'Daily Closing price'!AE37/'Daily Closing price'!AE36-1</f>
        <v>-3.0656105539185186E-2</v>
      </c>
      <c r="AF36" s="16">
        <f>'Daily Closing price'!AF37/'Daily Closing price'!AF36-1</f>
        <v>8.6465558961122735E-2</v>
      </c>
      <c r="AG36" s="16">
        <f>'Daily Closing price'!AG37/'Daily Closing price'!AG36-1</f>
        <v>6.3204667677166038E-2</v>
      </c>
      <c r="AH36" s="16">
        <f>'Daily Closing price'!AH37/'Daily Closing price'!AH36-1</f>
        <v>0.11411108595888297</v>
      </c>
      <c r="AI36" s="16">
        <f>'Daily Closing price'!AI37/'Daily Closing price'!AI36-1</f>
        <v>-1.8425414743071689E-2</v>
      </c>
      <c r="AJ36" s="16">
        <f>'Daily Closing price'!AJ37/'Daily Closing price'!AJ36-1</f>
        <v>-6.8883536146651214E-2</v>
      </c>
      <c r="AK36" s="16">
        <f>'Daily Closing price'!AK37/'Daily Closing price'!AK36-1</f>
        <v>-2.2369705250829708E-2</v>
      </c>
      <c r="AL36" s="16">
        <f>'Daily Closing price'!AL37/'Daily Closing price'!AL36-1</f>
        <v>-2.5218576510089408E-2</v>
      </c>
      <c r="AM36" s="16">
        <f>'Daily Closing price'!AM37/'Daily Closing price'!AM36-1</f>
        <v>0.11867462389655614</v>
      </c>
      <c r="AN36" s="16">
        <f>'Daily Closing price'!AN37/'Daily Closing price'!AN36-1</f>
        <v>-3.7270368997829428E-2</v>
      </c>
      <c r="AO36" s="16">
        <f>'Daily Closing price'!AO37/'Daily Closing price'!AO36-1</f>
        <v>-2.6902887139107601E-2</v>
      </c>
      <c r="AP36" s="16">
        <f>'Daily Closing price'!AP37/'Daily Closing price'!AP36-1</f>
        <v>-2.6848549771516184E-2</v>
      </c>
      <c r="AQ36" s="16">
        <f>'Daily Closing price'!AQ37/'Daily Closing price'!AQ36-1</f>
        <v>6.9183994557129092E-2</v>
      </c>
      <c r="AR36" s="16">
        <f>'Daily Closing price'!AR37/'Daily Closing price'!AR36-1</f>
        <v>6.5687887609163331E-2</v>
      </c>
      <c r="AS36" s="16">
        <f>'Daily Closing price'!AS37/'Daily Closing price'!AS36-1</f>
        <v>0.1770956316410861</v>
      </c>
      <c r="AT36" s="16">
        <f>'Daily Closing price'!AT37/'Daily Closing price'!AT36-1</f>
        <v>2.6168224299065734E-3</v>
      </c>
      <c r="AU36" s="16">
        <f>'Daily Closing price'!AU37/'Daily Closing price'!AU36-1</f>
        <v>-3.3193277310924363E-2</v>
      </c>
      <c r="AV36" s="16">
        <f>'Daily Closing price'!AV37/'Daily Closing price'!AV36-1</f>
        <v>-6.8497409326424896E-2</v>
      </c>
      <c r="AW36" s="16">
        <f>'Daily Closing price'!AW37/'Daily Closing price'!AW36-1</f>
        <v>9.4981111710739086E-3</v>
      </c>
      <c r="AX36" s="16">
        <f>'Daily Closing price'!AX37/'Daily Closing price'!AX36-1</f>
        <v>9.7391693719914851E-3</v>
      </c>
      <c r="AY36" s="16">
        <f>'Daily Closing price'!AY37/'Daily Closing price'!AY36-1</f>
        <v>1.7092918647988675E-2</v>
      </c>
      <c r="AZ36" s="16">
        <f>'Daily Closing price'!AZ37/'Daily Closing price'!AZ36-1</f>
        <v>0.19961165048543683</v>
      </c>
      <c r="BA36" s="16">
        <f>'Daily Closing price'!BA37/'Daily Closing price'!BA36-1</f>
        <v>-3.5556929736415555E-3</v>
      </c>
      <c r="BB36" s="16">
        <f>'Daily Closing price'!BB37/'Daily Closing price'!BB36-1</f>
        <v>9.7560975609756184E-3</v>
      </c>
      <c r="BC36" s="16">
        <f>'Daily Closing price'!BC37/'Daily Closing price'!BC36-1</f>
        <v>-3.1756318859364918E-2</v>
      </c>
      <c r="BD36" s="16">
        <f>'Daily Closing price'!BD37/'Daily Closing price'!BD36-1</f>
        <v>-6.8778314147790565E-2</v>
      </c>
      <c r="BE36" s="16">
        <f>'Daily Closing price'!BE37/'Daily Closing price'!BE36-1</f>
        <v>-1.866678176050407E-2</v>
      </c>
      <c r="BF36" s="16">
        <f>'Daily Closing price'!BF37/'Daily Closing price'!BF36-1</f>
        <v>0.2429361179361178</v>
      </c>
      <c r="BG36" s="16">
        <f>'Daily Closing price'!BG37/'Daily Closing price'!BG36-1</f>
        <v>0.1390068303489016</v>
      </c>
      <c r="BH36" s="16">
        <f>'Daily Closing price'!BH37/'Daily Closing price'!BH36-1</f>
        <v>8.2559339525283715E-2</v>
      </c>
      <c r="BI36" s="16">
        <f>'Daily Closing price'!BI37/'Daily Closing price'!BI36-1</f>
        <v>0.15088947402222086</v>
      </c>
      <c r="BJ36" s="16">
        <f>'Daily Closing price'!BJ37/'Daily Closing price'!BJ36-1</f>
        <v>3.9267015706807573E-3</v>
      </c>
      <c r="BK36" s="16">
        <f>'Daily Closing price'!BK37/'Daily Closing price'!BK36-1</f>
        <v>-4.5176297747306582E-2</v>
      </c>
      <c r="BL36" s="16">
        <f>'Daily Closing price'!BL37/'Daily Closing price'!BL36-1</f>
        <v>-1.2180267965895553E-3</v>
      </c>
      <c r="BM36" s="16">
        <f>'Daily Closing price'!BM37/'Daily Closing price'!BM36-1</f>
        <v>-0.15099258988198694</v>
      </c>
      <c r="BN36" s="16">
        <f>'Daily Closing price'!BN37/'Daily Closing price'!BN36-1</f>
        <v>-5.6332039597051908E-2</v>
      </c>
      <c r="BO36" s="16">
        <f>'Daily Closing price'!BO37/'Daily Closing price'!BO36-1</f>
        <v>-4.5176297747306582E-2</v>
      </c>
      <c r="BP36" s="16">
        <f>'Daily Closing price'!BP37/'Daily Closing price'!BP36-1</f>
        <v>-5.5321153129108791E-2</v>
      </c>
      <c r="BQ36" s="16">
        <f>'Daily Closing price'!BQ37/'Daily Closing price'!BQ36-1</f>
        <v>-1.5258547612319817E-2</v>
      </c>
      <c r="BR36" s="16">
        <f>'Daily Closing price'!BR37/'Daily Closing price'!BR36-1</f>
        <v>-4.9466950959488276E-2</v>
      </c>
      <c r="BS36" s="16">
        <f>'Daily Closing price'!BS37/'Daily Closing price'!BS36-1</f>
        <v>0.10495229441163123</v>
      </c>
      <c r="BT36" s="16">
        <f>'Daily Closing price'!BT37/'Daily Closing price'!BT36-1</f>
        <v>0.21323833126807124</v>
      </c>
      <c r="BU36" s="16">
        <f>'Daily Closing price'!BU37/'Daily Closing price'!BU36-1</f>
        <v>3.9905826957033597E-2</v>
      </c>
      <c r="BV36" s="16">
        <f>'Daily Closing price'!BV37/'Daily Closing price'!BV36-1</f>
        <v>0.25292601512654733</v>
      </c>
      <c r="BW36" s="16">
        <f>'Daily Closing price'!BW37/'Daily Closing price'!BW36-1</f>
        <v>-9.0920634920634846E-3</v>
      </c>
      <c r="BX36" s="16">
        <f>'Daily Closing price'!BX37/'Daily Closing price'!BX36-1</f>
        <v>0.19764529058116231</v>
      </c>
      <c r="BY36" s="16">
        <f>'Daily Closing price'!BY37/'Daily Closing price'!BY36-1</f>
        <v>6.8665598535133654E-3</v>
      </c>
      <c r="BZ36" s="16">
        <f>'Daily Closing price'!BZ37/'Daily Closing price'!BZ36-1</f>
        <v>-8.0451127819548884E-2</v>
      </c>
      <c r="CA36" s="16">
        <f>'Daily Closing price'!CA37/'Daily Closing price'!CA36-1</f>
        <v>-1.1742516427354577E-2</v>
      </c>
      <c r="CB36" s="16">
        <f>'Daily Closing price'!CB37/'Daily Closing price'!CB36-1</f>
        <v>-2.8728429576785897E-2</v>
      </c>
      <c r="CC36" s="16">
        <f>'Daily Closing price'!CC37/'Daily Closing price'!CC36-1</f>
        <v>-5.3945249597423528E-2</v>
      </c>
      <c r="CD36" s="16">
        <f>'Daily Closing price'!CD37/'Daily Closing price'!CD36-1</f>
        <v>-8.9342863238744963E-3</v>
      </c>
      <c r="CE36" s="16">
        <f>'Daily Closing price'!CE37/'Daily Closing price'!CE36-1</f>
        <v>0.16638210688065569</v>
      </c>
      <c r="CF36" s="16">
        <f>'Daily Closing price'!CF37/'Daily Closing price'!CF36-1</f>
        <v>0.31756266623680185</v>
      </c>
      <c r="CG36" s="16">
        <f>'Daily Closing price'!CG37/'Daily Closing price'!CG36-1</f>
        <v>-2.4802765244465563E-2</v>
      </c>
      <c r="CH36" s="16">
        <f>'Daily Closing price'!CH37/'Daily Closing price'!CH36-1</f>
        <v>-1.8722048463944319E-2</v>
      </c>
      <c r="CI36" s="16">
        <f>'Daily Closing price'!CI37/'Daily Closing price'!CI36-1</f>
        <v>5.8298280569699656E-2</v>
      </c>
      <c r="CJ36" s="16">
        <f>'Daily Closing price'!CJ37/'Daily Closing price'!CJ36-1</f>
        <v>4.9997761962311538E-2</v>
      </c>
      <c r="CK36" s="16">
        <f>'Daily Closing price'!CK37/'Daily Closing price'!CK36-1</f>
        <v>-3.7573715248525708E-2</v>
      </c>
      <c r="CL36" s="16">
        <f>'Daily Closing price'!CL37/'Daily Closing price'!CL36-1</f>
        <v>8.5131894484412607E-2</v>
      </c>
      <c r="CM36" s="16">
        <f>'Daily Closing price'!CM37/'Daily Closing price'!CM36-1</f>
        <v>1.6855565242661852E-2</v>
      </c>
      <c r="CN36" s="16">
        <f>'Daily Closing price'!CN37/'Daily Closing price'!CN36-1</f>
        <v>6.0937834501970434E-2</v>
      </c>
      <c r="CO36" s="16">
        <f>'Daily Closing price'!CO37/'Daily Closing price'!CO36-1</f>
        <v>0.18363039399624759</v>
      </c>
      <c r="CP36" s="16">
        <f>'Daily Closing price'!CP37/'Daily Closing price'!CP36-1</f>
        <v>0.13500931098696456</v>
      </c>
      <c r="CQ36" s="16">
        <f>'Daily Closing price'!CQ37/'Daily Closing price'!CQ36-1</f>
        <v>-2.5497060095445945E-2</v>
      </c>
    </row>
    <row r="37" spans="1:95" x14ac:dyDescent="0.25">
      <c r="A37" s="15">
        <v>45170</v>
      </c>
      <c r="B37" s="16">
        <f>'Daily Closing price'!B38/'Daily Closing price'!B37-1</f>
        <v>5.0125763564498715E-2</v>
      </c>
      <c r="C37" s="16">
        <f>'Daily Closing price'!C38/'Daily Closing price'!C37-1</f>
        <v>7.4751167986999434E-3</v>
      </c>
      <c r="D37" s="16">
        <f>'Daily Closing price'!D38/'Daily Closing price'!D37-1</f>
        <v>-1.2887875483296174E-3</v>
      </c>
      <c r="E37" s="16">
        <f>'Daily Closing price'!E38/'Daily Closing price'!E37-1</f>
        <v>2.8301886792452935E-2</v>
      </c>
      <c r="F37" s="16">
        <f>'Daily Closing price'!F38/'Daily Closing price'!F37-1</f>
        <v>-4.5901379419692523E-2</v>
      </c>
      <c r="G37" s="16">
        <f>'Daily Closing price'!G38/'Daily Closing price'!G37-1</f>
        <v>-0.50418299813660605</v>
      </c>
      <c r="H37" s="16">
        <f>'Daily Closing price'!H38/'Daily Closing price'!H37-1</f>
        <v>-2.1185657043049533E-2</v>
      </c>
      <c r="I37" s="16">
        <f>'Daily Closing price'!I38/'Daily Closing price'!I37-1</f>
        <v>3.7912912912912988E-2</v>
      </c>
      <c r="J37" s="16">
        <f>'Daily Closing price'!J38/'Daily Closing price'!J37-1</f>
        <v>-2.8881325741912933E-2</v>
      </c>
      <c r="K37" s="16">
        <f>'Daily Closing price'!K38/'Daily Closing price'!K37-1</f>
        <v>-6.4182842830308173E-3</v>
      </c>
      <c r="L37" s="16">
        <f>'Daily Closing price'!L38/'Daily Closing price'!L37-1</f>
        <v>6.6631035097096225E-2</v>
      </c>
      <c r="M37" s="16">
        <f>'Daily Closing price'!M38/'Daily Closing price'!M37-1</f>
        <v>-6.3051461212832116E-2</v>
      </c>
      <c r="N37" s="16">
        <f>'Daily Closing price'!N38/'Daily Closing price'!N37-1</f>
        <v>3.7205606126280433E-3</v>
      </c>
      <c r="O37" s="16">
        <f>'Daily Closing price'!O38/'Daily Closing price'!O37-1</f>
        <v>2.4319629415170851E-2</v>
      </c>
      <c r="P37" s="16">
        <f>'Daily Closing price'!P38/'Daily Closing price'!P37-1</f>
        <v>-2.7471428791164931E-2</v>
      </c>
      <c r="Q37" s="16">
        <f>'Daily Closing price'!Q38/'Daily Closing price'!Q37-1</f>
        <v>-3.1250000000000111E-2</v>
      </c>
      <c r="R37" s="16">
        <f>'Daily Closing price'!R38/'Daily Closing price'!R37-1</f>
        <v>-0.20821155184411977</v>
      </c>
      <c r="S37" s="16">
        <f>'Daily Closing price'!S38/'Daily Closing price'!S37-1</f>
        <v>-6.9271566186817068E-3</v>
      </c>
      <c r="T37" s="16">
        <f>'Daily Closing price'!T38/'Daily Closing price'!T37-1</f>
        <v>6.9939807366771856E-2</v>
      </c>
      <c r="U37" s="16">
        <f>'Daily Closing price'!U38/'Daily Closing price'!U37-1</f>
        <v>-8.168028004667427E-3</v>
      </c>
      <c r="V37" s="16">
        <f>'Daily Closing price'!V38/'Daily Closing price'!V37-1</f>
        <v>7.9177514344210831E-3</v>
      </c>
      <c r="W37" s="16">
        <f>'Daily Closing price'!W38/'Daily Closing price'!W37-1</f>
        <v>5.6815342640988975E-2</v>
      </c>
      <c r="X37" s="16">
        <f>'Daily Closing price'!X38/'Daily Closing price'!X37-1</f>
        <v>-7.9319462007126917E-3</v>
      </c>
      <c r="Y37" s="16">
        <f>'Daily Closing price'!Y38/'Daily Closing price'!Y37-1</f>
        <v>0.22527173913043463</v>
      </c>
      <c r="Z37" s="16">
        <f>'Daily Closing price'!Z38/'Daily Closing price'!Z37-1</f>
        <v>-3.7757556740926734E-2</v>
      </c>
      <c r="AA37" s="16">
        <f>'Daily Closing price'!AA38/'Daily Closing price'!AA37-1</f>
        <v>-1.0201834862385351E-2</v>
      </c>
      <c r="AB37" s="16">
        <f>'Daily Closing price'!AB38/'Daily Closing price'!AB37-1</f>
        <v>1.3662037558534346E-2</v>
      </c>
      <c r="AC37" s="16">
        <f>'Daily Closing price'!AC38/'Daily Closing price'!AC37-1</f>
        <v>6.312625250501025E-3</v>
      </c>
      <c r="AD37" s="16">
        <f>'Daily Closing price'!AD38/'Daily Closing price'!AD37-1</f>
        <v>1.0804048675082445E-2</v>
      </c>
      <c r="AE37" s="16">
        <f>'Daily Closing price'!AE38/'Daily Closing price'!AE37-1</f>
        <v>8.2745349583066119E-2</v>
      </c>
      <c r="AF37" s="16">
        <f>'Daily Closing price'!AF38/'Daily Closing price'!AF37-1</f>
        <v>-4.6113055467175701E-2</v>
      </c>
      <c r="AG37" s="16">
        <f>'Daily Closing price'!AG38/'Daily Closing price'!AG37-1</f>
        <v>4.2525144028903394E-2</v>
      </c>
      <c r="AH37" s="16">
        <f>'Daily Closing price'!AH38/'Daily Closing price'!AH37-1</f>
        <v>-2.0521629908751726E-2</v>
      </c>
      <c r="AI37" s="16">
        <f>'Daily Closing price'!AI38/'Daily Closing price'!AI37-1</f>
        <v>8.9906771618377679E-2</v>
      </c>
      <c r="AJ37" s="16">
        <f>'Daily Closing price'!AJ38/'Daily Closing price'!AJ37-1</f>
        <v>3.5074752225768613E-2</v>
      </c>
      <c r="AK37" s="16">
        <f>'Daily Closing price'!AK38/'Daily Closing price'!AK37-1</f>
        <v>-1.5314272023001285E-2</v>
      </c>
      <c r="AL37" s="16">
        <f>'Daily Closing price'!AL38/'Daily Closing price'!AL37-1</f>
        <v>2.2801680626415299E-2</v>
      </c>
      <c r="AM37" s="16">
        <f>'Daily Closing price'!AM38/'Daily Closing price'!AM37-1</f>
        <v>5.1514309530425129E-2</v>
      </c>
      <c r="AN37" s="16">
        <f>'Daily Closing price'!AN38/'Daily Closing price'!AN37-1</f>
        <v>-9.3483640362936882E-3</v>
      </c>
      <c r="AO37" s="16">
        <f>'Daily Closing price'!AO38/'Daily Closing price'!AO37-1</f>
        <v>4.2121825129242341E-2</v>
      </c>
      <c r="AP37" s="16">
        <f>'Daily Closing price'!AP38/'Daily Closing price'!AP37-1</f>
        <v>4.9159084258781904E-2</v>
      </c>
      <c r="AQ37" s="16">
        <f>'Daily Closing price'!AQ38/'Daily Closing price'!AQ37-1</f>
        <v>-5.5997454661151802E-2</v>
      </c>
      <c r="AR37" s="16">
        <f>'Daily Closing price'!AR38/'Daily Closing price'!AR37-1</f>
        <v>-2.3515439429928731E-2</v>
      </c>
      <c r="AS37" s="16">
        <f>'Daily Closing price'!AS38/'Daily Closing price'!AS37-1</f>
        <v>-0.10451354062186569</v>
      </c>
      <c r="AT37" s="16">
        <f>'Daily Closing price'!AT38/'Daily Closing price'!AT37-1</f>
        <v>-5.4330457015020484E-3</v>
      </c>
      <c r="AU37" s="16">
        <f>'Daily Closing price'!AU38/'Daily Closing price'!AU37-1</f>
        <v>8.0834419817470637E-2</v>
      </c>
      <c r="AV37" s="16">
        <f>'Daily Closing price'!AV38/'Daily Closing price'!AV37-1</f>
        <v>-5.9294693514295171E-2</v>
      </c>
      <c r="AW37" s="16">
        <f>'Daily Closing price'!AW38/'Daily Closing price'!AW37-1</f>
        <v>-2.8546990270501338E-2</v>
      </c>
      <c r="AX37" s="16">
        <f>'Daily Closing price'!AX38/'Daily Closing price'!AX37-1</f>
        <v>0.11675905395417585</v>
      </c>
      <c r="AY37" s="16">
        <f>'Daily Closing price'!AY38/'Daily Closing price'!AY37-1</f>
        <v>4.1508718726307903E-2</v>
      </c>
      <c r="AZ37" s="16">
        <f>'Daily Closing price'!AZ38/'Daily Closing price'!AZ37-1</f>
        <v>-3.5933959210100341E-2</v>
      </c>
      <c r="BA37" s="16">
        <f>'Daily Closing price'!BA38/'Daily Closing price'!BA37-1</f>
        <v>-1.0937863625785416E-2</v>
      </c>
      <c r="BB37" s="16">
        <f>'Daily Closing price'!BB38/'Daily Closing price'!BB37-1</f>
        <v>9.9323671497584254E-3</v>
      </c>
      <c r="BC37" s="16">
        <f>'Daily Closing price'!BC38/'Daily Closing price'!BC37-1</f>
        <v>6.4926372155287959E-2</v>
      </c>
      <c r="BD37" s="16">
        <f>'Daily Closing price'!BD38/'Daily Closing price'!BD37-1</f>
        <v>6.6664539951670321E-2</v>
      </c>
      <c r="BE37" s="16">
        <f>'Daily Closing price'!BE38/'Daily Closing price'!BE37-1</f>
        <v>-8.9171834454853327E-2</v>
      </c>
      <c r="BF37" s="16">
        <f>'Daily Closing price'!BF38/'Daily Closing price'!BF37-1</f>
        <v>-3.7126266370150707E-2</v>
      </c>
      <c r="BG37" s="16">
        <f>'Daily Closing price'!BG38/'Daily Closing price'!BG37-1</f>
        <v>-8.1847649918962428E-3</v>
      </c>
      <c r="BH37" s="16">
        <f>'Daily Closing price'!BH38/'Daily Closing price'!BH37-1</f>
        <v>8.9609151572926926E-3</v>
      </c>
      <c r="BI37" s="16">
        <f>'Daily Closing price'!BI38/'Daily Closing price'!BI37-1</f>
        <v>-4.199101587567311E-2</v>
      </c>
      <c r="BJ37" s="16">
        <f>'Daily Closing price'!BJ38/'Daily Closing price'!BJ37-1</f>
        <v>0.28270317253368105</v>
      </c>
      <c r="BK37" s="16">
        <f>'Daily Closing price'!BK38/'Daily Closing price'!BK37-1</f>
        <v>-8.334401846390449E-4</v>
      </c>
      <c r="BL37" s="16">
        <f>'Daily Closing price'!BL38/'Daily Closing price'!BL37-1</f>
        <v>4.8780487804878092E-2</v>
      </c>
      <c r="BM37" s="16">
        <f>'Daily Closing price'!BM38/'Daily Closing price'!BM37-1</f>
        <v>6.4813318247939344E-2</v>
      </c>
      <c r="BN37" s="16">
        <f>'Daily Closing price'!BN38/'Daily Closing price'!BN37-1</f>
        <v>-3.7940316785471051E-2</v>
      </c>
      <c r="BO37" s="16">
        <f>'Daily Closing price'!BO38/'Daily Closing price'!BO37-1</f>
        <v>-8.334401846390449E-4</v>
      </c>
      <c r="BP37" s="16">
        <f>'Daily Closing price'!BP38/'Daily Closing price'!BP37-1</f>
        <v>-2.5094519921891267E-2</v>
      </c>
      <c r="BQ37" s="16">
        <f>'Daily Closing price'!BQ38/'Daily Closing price'!BQ37-1</f>
        <v>0.10071736011477772</v>
      </c>
      <c r="BR37" s="16">
        <f>'Daily Closing price'!BR38/'Daily Closing price'!BR37-1</f>
        <v>1.9739793629430347E-2</v>
      </c>
      <c r="BS37" s="16">
        <f>'Daily Closing price'!BS38/'Daily Closing price'!BS37-1</f>
        <v>7.7302631578947345E-2</v>
      </c>
      <c r="BT37" s="16">
        <f>'Daily Closing price'!BT38/'Daily Closing price'!BT37-1</f>
        <v>0.19627202315090631</v>
      </c>
      <c r="BU37" s="16">
        <f>'Daily Closing price'!BU38/'Daily Closing price'!BU37-1</f>
        <v>0.35103011093502379</v>
      </c>
      <c r="BV37" s="16">
        <f>'Daily Closing price'!BV38/'Daily Closing price'!BV37-1</f>
        <v>-7.1898290223586181E-2</v>
      </c>
      <c r="BW37" s="16">
        <f>'Daily Closing price'!BW38/'Daily Closing price'!BW37-1</f>
        <v>-2.0298844093600166E-2</v>
      </c>
      <c r="BX37" s="16">
        <f>'Daily Closing price'!BX38/'Daily Closing price'!BX37-1</f>
        <v>-6.2957540263543277E-2</v>
      </c>
      <c r="BY37" s="16">
        <f>'Daily Closing price'!BY38/'Daily Closing price'!BY37-1</f>
        <v>0.11684473744032742</v>
      </c>
      <c r="BZ37" s="16">
        <f>'Daily Closing price'!BZ38/'Daily Closing price'!BZ37-1</f>
        <v>-0.18295175797219954</v>
      </c>
      <c r="CA37" s="16">
        <f>'Daily Closing price'!CA38/'Daily Closing price'!CA37-1</f>
        <v>-3.8785938558147937E-3</v>
      </c>
      <c r="CB37" s="16">
        <f>'Daily Closing price'!CB38/'Daily Closing price'!CB37-1</f>
        <v>5.379652605459051E-2</v>
      </c>
      <c r="CC37" s="16">
        <f>'Daily Closing price'!CC38/'Daily Closing price'!CC37-1</f>
        <v>-5.4893617021276597E-2</v>
      </c>
      <c r="CD37" s="16">
        <f>'Daily Closing price'!CD38/'Daily Closing price'!CD37-1</f>
        <v>-1.1261806732865032E-2</v>
      </c>
      <c r="CE37" s="16">
        <f>'Daily Closing price'!CE38/'Daily Closing price'!CE37-1</f>
        <v>1.4125741052477547E-2</v>
      </c>
      <c r="CF37" s="16">
        <f>'Daily Closing price'!CF38/'Daily Closing price'!CF37-1</f>
        <v>2.8934972777879597E-2</v>
      </c>
      <c r="CG37" s="16">
        <f>'Daily Closing price'!CG38/'Daily Closing price'!CG37-1</f>
        <v>0.18636867880624464</v>
      </c>
      <c r="CH37" s="16">
        <f>'Daily Closing price'!CH38/'Daily Closing price'!CH37-1</f>
        <v>5.1741856689653032E-2</v>
      </c>
      <c r="CI37" s="16">
        <f>'Daily Closing price'!CI38/'Daily Closing price'!CI37-1</f>
        <v>6.6243637124330235E-4</v>
      </c>
      <c r="CJ37" s="16">
        <f>'Daily Closing price'!CJ38/'Daily Closing price'!CJ37-1</f>
        <v>5.3968795293716454E-2</v>
      </c>
      <c r="CK37" s="16">
        <f>'Daily Closing price'!CK38/'Daily Closing price'!CK37-1</f>
        <v>8.1232492997198813E-2</v>
      </c>
      <c r="CL37" s="16">
        <f>'Daily Closing price'!CL38/'Daily Closing price'!CL37-1</f>
        <v>0.2895027624309392</v>
      </c>
      <c r="CM37" s="16">
        <f>'Daily Closing price'!CM38/'Daily Closing price'!CM37-1</f>
        <v>9.5741640468705258E-2</v>
      </c>
      <c r="CN37" s="16">
        <f>'Daily Closing price'!CN38/'Daily Closing price'!CN37-1</f>
        <v>-2.8410570042412098E-2</v>
      </c>
      <c r="CO37" s="16">
        <f>'Daily Closing price'!CO38/'Daily Closing price'!CO37-1</f>
        <v>-8.6520044911168048E-3</v>
      </c>
      <c r="CP37" s="16">
        <f>'Daily Closing price'!CP38/'Daily Closing price'!CP37-1</f>
        <v>2.8712059064807116E-2</v>
      </c>
      <c r="CQ37" s="16">
        <f>'Daily Closing price'!CQ38/'Daily Closing price'!CQ37-1</f>
        <v>1.5378348242001794E-2</v>
      </c>
    </row>
    <row r="38" spans="1:95" x14ac:dyDescent="0.25">
      <c r="A38" s="15">
        <v>45200</v>
      </c>
      <c r="B38" s="16">
        <f>'Daily Closing price'!B39/'Daily Closing price'!B38-1</f>
        <v>2.7202737382378217E-2</v>
      </c>
      <c r="C38" s="16">
        <f>'Daily Closing price'!C39/'Daily Closing price'!C38-1</f>
        <v>0.10952054518327348</v>
      </c>
      <c r="D38" s="16">
        <f>'Daily Closing price'!D39/'Daily Closing price'!D38-1</f>
        <v>2.5014889815366148E-2</v>
      </c>
      <c r="E38" s="16">
        <f>'Daily Closing price'!E39/'Daily Closing price'!E38-1</f>
        <v>3.5863219349457687E-2</v>
      </c>
      <c r="F38" s="16">
        <f>'Daily Closing price'!F39/'Daily Closing price'!F38-1</f>
        <v>1.1674283340257441E-2</v>
      </c>
      <c r="G38" s="16">
        <f>'Daily Closing price'!G39/'Daily Closing price'!G38-1</f>
        <v>-5.4844227878285134E-2</v>
      </c>
      <c r="H38" s="16">
        <f>'Daily Closing price'!H39/'Daily Closing price'!H38-1</f>
        <v>2.9600705378511227E-2</v>
      </c>
      <c r="I38" s="16">
        <f>'Daily Closing price'!I39/'Daily Closing price'!I38-1</f>
        <v>-3.5804701627486391E-2</v>
      </c>
      <c r="J38" s="16">
        <f>'Daily Closing price'!J39/'Daily Closing price'!J38-1</f>
        <v>-3.2655333922897989E-2</v>
      </c>
      <c r="K38" s="16">
        <f>'Daily Closing price'!K39/'Daily Closing price'!K38-1</f>
        <v>-3.849587731736781E-2</v>
      </c>
      <c r="L38" s="16">
        <f>'Daily Closing price'!L39/'Daily Closing price'!L38-1</f>
        <v>-5.5704025388341405E-2</v>
      </c>
      <c r="M38" s="16">
        <f>'Daily Closing price'!M39/'Daily Closing price'!M38-1</f>
        <v>-9.3491011526475543E-2</v>
      </c>
      <c r="N38" s="16">
        <f>'Daily Closing price'!N39/'Daily Closing price'!N38-1</f>
        <v>-0.10288984057292971</v>
      </c>
      <c r="O38" s="16">
        <f>'Daily Closing price'!O39/'Daily Closing price'!O38-1</f>
        <v>-0.11837196156020358</v>
      </c>
      <c r="P38" s="16">
        <f>'Daily Closing price'!P39/'Daily Closing price'!P38-1</f>
        <v>-5.2192892277033498E-2</v>
      </c>
      <c r="Q38" s="16">
        <f>'Daily Closing price'!Q39/'Daily Closing price'!Q38-1</f>
        <v>7.6033938599009421E-3</v>
      </c>
      <c r="R38" s="16">
        <f>'Daily Closing price'!R39/'Daily Closing price'!R38-1</f>
        <v>-1.8368781859729233E-2</v>
      </c>
      <c r="S38" s="16">
        <f>'Daily Closing price'!S39/'Daily Closing price'!S38-1</f>
        <v>2.0781108083560484E-2</v>
      </c>
      <c r="T38" s="16">
        <f>'Daily Closing price'!T39/'Daily Closing price'!T38-1</f>
        <v>7.4218895687216957E-3</v>
      </c>
      <c r="U38" s="16">
        <f>'Daily Closing price'!U39/'Daily Closing price'!U38-1</f>
        <v>-1.1764705882353343E-3</v>
      </c>
      <c r="V38" s="16">
        <f>'Daily Closing price'!V39/'Daily Closing price'!V38-1</f>
        <v>-9.6400739788721324E-2</v>
      </c>
      <c r="W38" s="16">
        <f>'Daily Closing price'!W39/'Daily Closing price'!W38-1</f>
        <v>-3.563255347720018E-2</v>
      </c>
      <c r="X38" s="16">
        <f>'Daily Closing price'!X39/'Daily Closing price'!X38-1</f>
        <v>-2.983777520278097E-2</v>
      </c>
      <c r="Y38" s="16">
        <f>'Daily Closing price'!Y39/'Daily Closing price'!Y38-1</f>
        <v>-1.9461077844311281E-2</v>
      </c>
      <c r="Z38" s="16">
        <f>'Daily Closing price'!Z39/'Daily Closing price'!Z38-1</f>
        <v>-7.4891304347826093E-2</v>
      </c>
      <c r="AA38" s="16">
        <f>'Daily Closing price'!AA39/'Daily Closing price'!AA38-1</f>
        <v>-7.1926442236393329E-2</v>
      </c>
      <c r="AB38" s="16">
        <f>'Daily Closing price'!AB39/'Daily Closing price'!AB38-1</f>
        <v>1.2430149860299666E-2</v>
      </c>
      <c r="AC38" s="16">
        <f>'Daily Closing price'!AC39/'Daily Closing price'!AC38-1</f>
        <v>-0.1057452952305088</v>
      </c>
      <c r="AD38" s="16">
        <f>'Daily Closing price'!AD39/'Daily Closing price'!AD38-1</f>
        <v>-3.5666066606660607E-2</v>
      </c>
      <c r="AE38" s="16">
        <f>'Daily Closing price'!AE39/'Daily Closing price'!AE38-1</f>
        <v>-2.8152689058314473E-2</v>
      </c>
      <c r="AF38" s="16">
        <f>'Daily Closing price'!AF39/'Daily Closing price'!AF38-1</f>
        <v>-2.3882057325832373E-2</v>
      </c>
      <c r="AG38" s="16">
        <f>'Daily Closing price'!AG39/'Daily Closing price'!AG38-1</f>
        <v>-7.8078021823631327E-2</v>
      </c>
      <c r="AH38" s="16">
        <f>'Daily Closing price'!AH39/'Daily Closing price'!AH38-1</f>
        <v>-9.4103004129971524E-2</v>
      </c>
      <c r="AI38" s="16">
        <f>'Daily Closing price'!AI39/'Daily Closing price'!AI38-1</f>
        <v>-4.0713755218070524E-2</v>
      </c>
      <c r="AJ38" s="16">
        <f>'Daily Closing price'!AJ39/'Daily Closing price'!AJ38-1</f>
        <v>1.7689636145282295E-2</v>
      </c>
      <c r="AK38" s="16">
        <f>'Daily Closing price'!AK39/'Daily Closing price'!AK38-1</f>
        <v>7.3605450453191335E-3</v>
      </c>
      <c r="AL38" s="16">
        <f>'Daily Closing price'!AL39/'Daily Closing price'!AL38-1</f>
        <v>7.7625509875184795E-2</v>
      </c>
      <c r="AM38" s="16">
        <f>'Daily Closing price'!AM39/'Daily Closing price'!AM38-1</f>
        <v>-3.8632279885847276E-2</v>
      </c>
      <c r="AN38" s="16">
        <f>'Daily Closing price'!AN39/'Daily Closing price'!AN38-1</f>
        <v>-2.2203719122952936E-3</v>
      </c>
      <c r="AO38" s="16">
        <f>'Daily Closing price'!AO39/'Daily Closing price'!AO38-1</f>
        <v>-6.0736778535070202E-2</v>
      </c>
      <c r="AP38" s="16">
        <f>'Daily Closing price'!AP39/'Daily Closing price'!AP38-1</f>
        <v>-0.10009960820771624</v>
      </c>
      <c r="AQ38" s="16">
        <f>'Daily Closing price'!AQ39/'Daily Closing price'!AQ38-1</f>
        <v>1.0616784630940401E-2</v>
      </c>
      <c r="AR38" s="16">
        <f>'Daily Closing price'!AR39/'Daily Closing price'!AR38-1</f>
        <v>-6.7015324738506465E-2</v>
      </c>
      <c r="AS38" s="16">
        <f>'Daily Closing price'!AS39/'Daily Closing price'!AS38-1</f>
        <v>7.1684587813620748E-3</v>
      </c>
      <c r="AT38" s="16">
        <f>'Daily Closing price'!AT39/'Daily Closing price'!AT38-1</f>
        <v>-0.14840402742073699</v>
      </c>
      <c r="AU38" s="16">
        <f>'Daily Closing price'!AU39/'Daily Closing price'!AU38-1</f>
        <v>-3.8600723763570599E-2</v>
      </c>
      <c r="AV38" s="16">
        <f>'Daily Closing price'!AV39/'Daily Closing price'!AV38-1</f>
        <v>-3.06291390728477E-2</v>
      </c>
      <c r="AW38" s="16">
        <f>'Daily Closing price'!AW39/'Daily Closing price'!AW38-1</f>
        <v>-0.15738498789346245</v>
      </c>
      <c r="AX38" s="16">
        <f>'Daily Closing price'!AX39/'Daily Closing price'!AX38-1</f>
        <v>-3.0824467645063525E-2</v>
      </c>
      <c r="AY38" s="16">
        <f>'Daily Closing price'!AY39/'Daily Closing price'!AY38-1</f>
        <v>-4.8043676069153829E-2</v>
      </c>
      <c r="AZ38" s="16">
        <f>'Daily Closing price'!AZ39/'Daily Closing price'!AZ38-1</f>
        <v>-8.3948959032907999E-2</v>
      </c>
      <c r="BA38" s="16">
        <f>'Daily Closing price'!BA39/'Daily Closing price'!BA38-1</f>
        <v>-2.9333333333333433E-2</v>
      </c>
      <c r="BB38" s="16">
        <f>'Daily Closing price'!BB39/'Daily Closing price'!BB38-1</f>
        <v>4.7910607684065631E-2</v>
      </c>
      <c r="BC38" s="16">
        <f>'Daily Closing price'!BC39/'Daily Closing price'!BC38-1</f>
        <v>-3.8340666247643096E-2</v>
      </c>
      <c r="BD38" s="16">
        <f>'Daily Closing price'!BD39/'Daily Closing price'!BD38-1</f>
        <v>-1.3532912641684325E-2</v>
      </c>
      <c r="BE38" s="16">
        <f>'Daily Closing price'!BE39/'Daily Closing price'!BE38-1</f>
        <v>3.5008088075520805E-2</v>
      </c>
      <c r="BF38" s="16">
        <f>'Daily Closing price'!BF39/'Daily Closing price'!BF38-1</f>
        <v>-2.3160325912619628E-2</v>
      </c>
      <c r="BG38" s="16">
        <f>'Daily Closing price'!BG39/'Daily Closing price'!BG38-1</f>
        <v>3.6686003758476859E-2</v>
      </c>
      <c r="BH38" s="16">
        <f>'Daily Closing price'!BH39/'Daily Closing price'!BH38-1</f>
        <v>-2.0975056689342408E-2</v>
      </c>
      <c r="BI38" s="16">
        <f>'Daily Closing price'!BI39/'Daily Closing price'!BI38-1</f>
        <v>-6.7101584342963649E-2</v>
      </c>
      <c r="BJ38" s="16">
        <f>'Daily Closing price'!BJ39/'Daily Closing price'!BJ38-1</f>
        <v>6.5221074030154202E-2</v>
      </c>
      <c r="BK38" s="16">
        <f>'Daily Closing price'!BK39/'Daily Closing price'!BK38-1</f>
        <v>-5.543792107795964E-2</v>
      </c>
      <c r="BL38" s="16">
        <f>'Daily Closing price'!BL39/'Daily Closing price'!BL38-1</f>
        <v>-7.9457364341085301E-2</v>
      </c>
      <c r="BM38" s="16">
        <f>'Daily Closing price'!BM39/'Daily Closing price'!BM38-1</f>
        <v>-7.9791540174053877E-2</v>
      </c>
      <c r="BN38" s="16">
        <f>'Daily Closing price'!BN39/'Daily Closing price'!BN38-1</f>
        <v>-2.0138580332160316E-2</v>
      </c>
      <c r="BO38" s="16">
        <f>'Daily Closing price'!BO39/'Daily Closing price'!BO38-1</f>
        <v>-5.543792107795964E-2</v>
      </c>
      <c r="BP38" s="16">
        <f>'Daily Closing price'!BP39/'Daily Closing price'!BP38-1</f>
        <v>-2.4696356275303533E-2</v>
      </c>
      <c r="BQ38" s="16">
        <f>'Daily Closing price'!BQ39/'Daily Closing price'!BQ38-1</f>
        <v>-2.9718456725756126E-2</v>
      </c>
      <c r="BR38" s="16">
        <f>'Daily Closing price'!BR39/'Daily Closing price'!BR38-1</f>
        <v>-1.3308402991641044E-2</v>
      </c>
      <c r="BS38" s="16">
        <f>'Daily Closing price'!BS39/'Daily Closing price'!BS38-1</f>
        <v>-2.9898218829516487E-2</v>
      </c>
      <c r="BT38" s="16">
        <f>'Daily Closing price'!BT39/'Daily Closing price'!BT38-1</f>
        <v>4.6816079686944123E-2</v>
      </c>
      <c r="BU38" s="16">
        <f>'Daily Closing price'!BU39/'Daily Closing price'!BU38-1</f>
        <v>-8.0603267700041892E-2</v>
      </c>
      <c r="BV38" s="16">
        <f>'Daily Closing price'!BV39/'Daily Closing price'!BV38-1</f>
        <v>5.0494773687971728E-2</v>
      </c>
      <c r="BW38" s="16">
        <f>'Daily Closing price'!BW39/'Daily Closing price'!BW38-1</f>
        <v>-3.1890124264224995E-2</v>
      </c>
      <c r="BX38" s="16">
        <f>'Daily Closing price'!BX39/'Daily Closing price'!BX38-1</f>
        <v>-0.14129464285714288</v>
      </c>
      <c r="BY38" s="16">
        <f>'Daily Closing price'!BY39/'Daily Closing price'!BY38-1</f>
        <v>-3.989415835538368E-2</v>
      </c>
      <c r="BZ38" s="16">
        <f>'Daily Closing price'!BZ39/'Daily Closing price'!BZ38-1</f>
        <v>1.1508631473605258E-2</v>
      </c>
      <c r="CA38" s="16">
        <f>'Daily Closing price'!CA39/'Daily Closing price'!CA38-1</f>
        <v>-4.8578491965389325E-2</v>
      </c>
      <c r="CB38" s="16">
        <f>'Daily Closing price'!CB39/'Daily Closing price'!CB38-1</f>
        <v>6.1505133276820168E-2</v>
      </c>
      <c r="CC38" s="16">
        <f>'Daily Closing price'!CC39/'Daily Closing price'!CC38-1</f>
        <v>6.7730108702643621E-2</v>
      </c>
      <c r="CD38" s="16">
        <f>'Daily Closing price'!CD39/'Daily Closing price'!CD38-1</f>
        <v>-1.1281213853167271E-2</v>
      </c>
      <c r="CE38" s="16">
        <f>'Daily Closing price'!CE39/'Daily Closing price'!CE38-1</f>
        <v>3.8443033102386392E-2</v>
      </c>
      <c r="CF38" s="16">
        <f>'Daily Closing price'!CF39/'Daily Closing price'!CF38-1</f>
        <v>-0.11730083234244948</v>
      </c>
      <c r="CG38" s="16">
        <f>'Daily Closing price'!CG39/'Daily Closing price'!CG38-1</f>
        <v>-0.10329098912126244</v>
      </c>
      <c r="CH38" s="16">
        <f>'Daily Closing price'!CH39/'Daily Closing price'!CH38-1</f>
        <v>-4.6038377115343865E-2</v>
      </c>
      <c r="CI38" s="16">
        <f>'Daily Closing price'!CI39/'Daily Closing price'!CI38-1</f>
        <v>-4.6270164802620029E-2</v>
      </c>
      <c r="CJ38" s="16">
        <f>'Daily Closing price'!CJ39/'Daily Closing price'!CJ38-1</f>
        <v>3.2883028636143008E-2</v>
      </c>
      <c r="CK38" s="16">
        <f>'Daily Closing price'!CK39/'Daily Closing price'!CK38-1</f>
        <v>-1.3169257340241769E-2</v>
      </c>
      <c r="CL38" s="16">
        <f>'Daily Closing price'!CL39/'Daily Closing price'!CL38-1</f>
        <v>1.8851756640959838E-2</v>
      </c>
      <c r="CM38" s="16">
        <f>'Daily Closing price'!CM39/'Daily Closing price'!CM38-1</f>
        <v>-0.10067814293166399</v>
      </c>
      <c r="CN38" s="16">
        <f>'Daily Closing price'!CN39/'Daily Closing price'!CN38-1</f>
        <v>-2.9631063579931949E-2</v>
      </c>
      <c r="CO38" s="16">
        <f>'Daily Closing price'!CO39/'Daily Closing price'!CO38-1</f>
        <v>6.9886742171885397E-2</v>
      </c>
      <c r="CP38" s="16">
        <f>'Daily Closing price'!CP39/'Daily Closing price'!CP38-1</f>
        <v>-7.0972886762360354E-2</v>
      </c>
      <c r="CQ38" s="16">
        <f>'Daily Closing price'!CQ39/'Daily Closing price'!CQ38-1</f>
        <v>-2.9675333188208586E-2</v>
      </c>
    </row>
    <row r="39" spans="1:95" x14ac:dyDescent="0.25">
      <c r="A39" s="15">
        <v>45231</v>
      </c>
      <c r="B39" s="16">
        <f>'Daily Closing price'!B40/'Daily Closing price'!B39-1</f>
        <v>3.6309127248500994E-2</v>
      </c>
      <c r="C39" s="16">
        <f>'Daily Closing price'!C40/'Daily Closing price'!C39-1</f>
        <v>1.9298564419407471E-2</v>
      </c>
      <c r="D39" s="16">
        <f>'Daily Closing price'!D40/'Daily Closing price'!D39-1</f>
        <v>1.7383304280457201E-2</v>
      </c>
      <c r="E39" s="16">
        <f>'Daily Closing price'!E40/'Daily Closing price'!E39-1</f>
        <v>2.0872042611173036E-2</v>
      </c>
      <c r="F39" s="16">
        <f>'Daily Closing price'!F40/'Daily Closing price'!F39-1</f>
        <v>0.24594472506262588</v>
      </c>
      <c r="G39" s="16">
        <f>'Daily Closing price'!G40/'Daily Closing price'!G39-1</f>
        <v>0.2853891296001756</v>
      </c>
      <c r="H39" s="16">
        <f>'Daily Closing price'!H40/'Daily Closing price'!H39-1</f>
        <v>9.7014925373134275E-2</v>
      </c>
      <c r="I39" s="16">
        <f>'Daily Closing price'!I40/'Daily Closing price'!I39-1</f>
        <v>5.7764441110277565E-2</v>
      </c>
      <c r="J39" s="16">
        <f>'Daily Closing price'!J40/'Daily Closing price'!J39-1</f>
        <v>5.59016726484729E-2</v>
      </c>
      <c r="K39" s="16">
        <f>'Daily Closing price'!K40/'Daily Closing price'!K39-1</f>
        <v>2.6163425824776043E-2</v>
      </c>
      <c r="L39" s="16">
        <f>'Daily Closing price'!L40/'Daily Closing price'!L39-1</f>
        <v>5.5717697001855804E-3</v>
      </c>
      <c r="M39" s="16">
        <f>'Daily Closing price'!M40/'Daily Closing price'!M39-1</f>
        <v>9.0042484199780892E-2</v>
      </c>
      <c r="N39" s="16">
        <f>'Daily Closing price'!N40/'Daily Closing price'!N39-1</f>
        <v>3.3175545571245024E-2</v>
      </c>
      <c r="O39" s="16">
        <f>'Daily Closing price'!O40/'Daily Closing price'!O39-1</f>
        <v>0.12631443959989741</v>
      </c>
      <c r="P39" s="16">
        <f>'Daily Closing price'!P40/'Daily Closing price'!P39-1</f>
        <v>5.122899527758773E-2</v>
      </c>
      <c r="Q39" s="16">
        <f>'Daily Closing price'!Q40/'Daily Closing price'!Q39-1</f>
        <v>1.8671819383707877E-2</v>
      </c>
      <c r="R39" s="16">
        <f>'Daily Closing price'!R40/'Daily Closing price'!R39-1</f>
        <v>2.6054257319366059E-2</v>
      </c>
      <c r="S39" s="16">
        <f>'Daily Closing price'!S40/'Daily Closing price'!S39-1</f>
        <v>3.5288464960671728E-2</v>
      </c>
      <c r="T39" s="16">
        <f>'Daily Closing price'!T40/'Daily Closing price'!T39-1</f>
        <v>1.6651728303651359E-2</v>
      </c>
      <c r="U39" s="16">
        <f>'Daily Closing price'!U40/'Daily Closing price'!U39-1</f>
        <v>2.603062426383973E-2</v>
      </c>
      <c r="V39" s="16">
        <f>'Daily Closing price'!V40/'Daily Closing price'!V39-1</f>
        <v>1.8550100396451441E-2</v>
      </c>
      <c r="W39" s="16">
        <f>'Daily Closing price'!W40/'Daily Closing price'!W39-1</f>
        <v>5.9257879150405035E-2</v>
      </c>
      <c r="X39" s="16">
        <f>'Daily Closing price'!X40/'Daily Closing price'!X39-1</f>
        <v>-2.0424007166318314E-2</v>
      </c>
      <c r="Y39" s="16">
        <f>'Daily Closing price'!Y40/'Daily Closing price'!Y39-1</f>
        <v>8.1085665818490194E-2</v>
      </c>
      <c r="Z39" s="16">
        <f>'Daily Closing price'!Z40/'Daily Closing price'!Z39-1</f>
        <v>6.967453883209962E-2</v>
      </c>
      <c r="AA39" s="16">
        <f>'Daily Closing price'!AA40/'Daily Closing price'!AA39-1</f>
        <v>4.4742729306488371E-3</v>
      </c>
      <c r="AB39" s="16">
        <f>'Daily Closing price'!AB40/'Daily Closing price'!AB39-1</f>
        <v>7.4794198353586916E-2</v>
      </c>
      <c r="AC39" s="16">
        <f>'Daily Closing price'!AC40/'Daily Closing price'!AC39-1</f>
        <v>-0.2359425453735664</v>
      </c>
      <c r="AD39" s="16">
        <f>'Daily Closing price'!AD40/'Daily Closing price'!AD39-1</f>
        <v>2.0301015050752547E-2</v>
      </c>
      <c r="AE39" s="16">
        <f>'Daily Closing price'!AE40/'Daily Closing price'!AE39-1</f>
        <v>6.1487901195303563E-2</v>
      </c>
      <c r="AF39" s="16">
        <f>'Daily Closing price'!AF40/'Daily Closing price'!AF39-1</f>
        <v>7.1280497528305009E-2</v>
      </c>
      <c r="AG39" s="16">
        <f>'Daily Closing price'!AG40/'Daily Closing price'!AG39-1</f>
        <v>4.8959148218512771E-2</v>
      </c>
      <c r="AH39" s="16">
        <f>'Daily Closing price'!AH40/'Daily Closing price'!AH39-1</f>
        <v>0.16614276495201619</v>
      </c>
      <c r="AI39" s="16">
        <f>'Daily Closing price'!AI40/'Daily Closing price'!AI39-1</f>
        <v>-4.8281707813574104E-2</v>
      </c>
      <c r="AJ39" s="16">
        <f>'Daily Closing price'!AJ40/'Daily Closing price'!AJ39-1</f>
        <v>5.5048797601581878E-2</v>
      </c>
      <c r="AK39" s="16">
        <f>'Daily Closing price'!AK40/'Daily Closing price'!AK39-1</f>
        <v>1.6123188405797073E-2</v>
      </c>
      <c r="AL39" s="16">
        <f>'Daily Closing price'!AL40/'Daily Closing price'!AL39-1</f>
        <v>-7.1722368220203947E-3</v>
      </c>
      <c r="AM39" s="16">
        <f>'Daily Closing price'!AM40/'Daily Closing price'!AM39-1</f>
        <v>0.16145346599967025</v>
      </c>
      <c r="AN39" s="16">
        <f>'Daily Closing price'!AN40/'Daily Closing price'!AN39-1</f>
        <v>-2.7816411682890507E-4</v>
      </c>
      <c r="AO39" s="16">
        <f>'Daily Closing price'!AO40/'Daily Closing price'!AO39-1</f>
        <v>0.10301276752089628</v>
      </c>
      <c r="AP39" s="16">
        <f>'Daily Closing price'!AP40/'Daily Closing price'!AP39-1</f>
        <v>0.10059328787744604</v>
      </c>
      <c r="AQ39" s="16">
        <f>'Daily Closing price'!AQ40/'Daily Closing price'!AQ39-1</f>
        <v>2.0843755210939729E-3</v>
      </c>
      <c r="AR39" s="16">
        <f>'Daily Closing price'!AR40/'Daily Closing price'!AR39-1</f>
        <v>9.6336853083039964E-2</v>
      </c>
      <c r="AS39" s="16">
        <f>'Daily Closing price'!AS40/'Daily Closing price'!AS39-1</f>
        <v>4.4928825622775781E-2</v>
      </c>
      <c r="AT39" s="16">
        <f>'Daily Closing price'!AT40/'Daily Closing price'!AT39-1</f>
        <v>0.11156531035783912</v>
      </c>
      <c r="AU39" s="16">
        <f>'Daily Closing price'!AU40/'Daily Closing price'!AU39-1</f>
        <v>5.3534086156419969E-2</v>
      </c>
      <c r="AV39" s="16">
        <f>'Daily Closing price'!AV40/'Daily Closing price'!AV39-1</f>
        <v>5.685006709771856E-2</v>
      </c>
      <c r="AW39" s="16">
        <f>'Daily Closing price'!AW40/'Daily Closing price'!AW39-1</f>
        <v>1.9592476489028288E-2</v>
      </c>
      <c r="AX39" s="16">
        <f>'Daily Closing price'!AX40/'Daily Closing price'!AX39-1</f>
        <v>5.1642310844031591E-2</v>
      </c>
      <c r="AY39" s="16">
        <f>'Daily Closing price'!AY40/'Daily Closing price'!AY39-1</f>
        <v>6.4359905690435149E-2</v>
      </c>
      <c r="AZ39" s="16">
        <f>'Daily Closing price'!AZ40/'Daily Closing price'!AZ39-1</f>
        <v>0.10483870967741926</v>
      </c>
      <c r="BA39" s="16">
        <f>'Daily Closing price'!BA40/'Daily Closing price'!BA39-1</f>
        <v>9.1628959276018218E-2</v>
      </c>
      <c r="BB39" s="16">
        <f>'Daily Closing price'!BB40/'Daily Closing price'!BB39-1</f>
        <v>2.793602103418058E-2</v>
      </c>
      <c r="BC39" s="16">
        <f>'Daily Closing price'!BC40/'Daily Closing price'!BC39-1</f>
        <v>0.11633986928104578</v>
      </c>
      <c r="BD39" s="16">
        <f>'Daily Closing price'!BD40/'Daily Closing price'!BD39-1</f>
        <v>5.6700874653246247E-2</v>
      </c>
      <c r="BE39" s="16">
        <f>'Daily Closing price'!BE40/'Daily Closing price'!BE39-1</f>
        <v>-3.1374653012666509E-2</v>
      </c>
      <c r="BF39" s="16">
        <f>'Daily Closing price'!BF40/'Daily Closing price'!BF39-1</f>
        <v>0.29778011296466578</v>
      </c>
      <c r="BG39" s="16">
        <f>'Daily Closing price'!BG40/'Daily Closing price'!BG39-1</f>
        <v>5.6352459016393519E-2</v>
      </c>
      <c r="BH39" s="16">
        <f>'Daily Closing price'!BH40/'Daily Closing price'!BH39-1</f>
        <v>-3.6479444122756277E-2</v>
      </c>
      <c r="BI39" s="16">
        <f>'Daily Closing price'!BI40/'Daily Closing price'!BI39-1</f>
        <v>6.0689310689310716E-2</v>
      </c>
      <c r="BJ39" s="16">
        <f>'Daily Closing price'!BJ40/'Daily Closing price'!BJ39-1</f>
        <v>8.82633587786259E-2</v>
      </c>
      <c r="BK39" s="16">
        <f>'Daily Closing price'!BK40/'Daily Closing price'!BK39-1</f>
        <v>7.7440391277766363E-2</v>
      </c>
      <c r="BL39" s="16">
        <f>'Daily Closing price'!BL40/'Daily Closing price'!BL39-1</f>
        <v>7.5368421052631529E-2</v>
      </c>
      <c r="BM39" s="16">
        <f>'Daily Closing price'!BM40/'Daily Closing price'!BM39-1</f>
        <v>0.14449881783691643</v>
      </c>
      <c r="BN39" s="16">
        <f>'Daily Closing price'!BN40/'Daily Closing price'!BN39-1</f>
        <v>0.11485857149860279</v>
      </c>
      <c r="BO39" s="16">
        <f>'Daily Closing price'!BO40/'Daily Closing price'!BO39-1</f>
        <v>7.7440391277766363E-2</v>
      </c>
      <c r="BP39" s="16">
        <f>'Daily Closing price'!BP40/'Daily Closing price'!BP39-1</f>
        <v>4.8917436804963854E-2</v>
      </c>
      <c r="BQ39" s="16">
        <f>'Daily Closing price'!BQ40/'Daily Closing price'!BQ39-1</f>
        <v>3.1972058033315598E-2</v>
      </c>
      <c r="BR39" s="16">
        <f>'Daily Closing price'!BR40/'Daily Closing price'!BR39-1</f>
        <v>0.20989856203321833</v>
      </c>
      <c r="BS39" s="16">
        <f>'Daily Closing price'!BS40/'Daily Closing price'!BS39-1</f>
        <v>-3.2393442622950852E-2</v>
      </c>
      <c r="BT39" s="16">
        <f>'Daily Closing price'!BT40/'Daily Closing price'!BT39-1</f>
        <v>-0.10997077414531364</v>
      </c>
      <c r="BU39" s="16">
        <f>'Daily Closing price'!BU40/'Daily Closing price'!BU39-1</f>
        <v>2.2783195115283039E-2</v>
      </c>
      <c r="BV39" s="16">
        <f>'Daily Closing price'!BV40/'Daily Closing price'!BV39-1</f>
        <v>-5.0800166028686089E-2</v>
      </c>
      <c r="BW39" s="16">
        <f>'Daily Closing price'!BW40/'Daily Closing price'!BW39-1</f>
        <v>5.1640274550073029E-2</v>
      </c>
      <c r="BX39" s="16">
        <f>'Daily Closing price'!BX40/'Daily Closing price'!BX39-1</f>
        <v>6.2646217832077022E-2</v>
      </c>
      <c r="BY39" s="16">
        <f>'Daily Closing price'!BY40/'Daily Closing price'!BY39-1</f>
        <v>9.561161755352976E-2</v>
      </c>
      <c r="BZ39" s="16">
        <f>'Daily Closing price'!BZ40/'Daily Closing price'!BZ39-1</f>
        <v>4.4274053920356105E-2</v>
      </c>
      <c r="CA39" s="16">
        <f>'Daily Closing price'!CA40/'Daily Closing price'!CA39-1</f>
        <v>0.13849551773418201</v>
      </c>
      <c r="CB39" s="16">
        <f>'Daily Closing price'!CB40/'Daily Closing price'!CB39-1</f>
        <v>0.13132209405501327</v>
      </c>
      <c r="CC39" s="16">
        <f>'Daily Closing price'!CC40/'Daily Closing price'!CC39-1</f>
        <v>0.10804216867469885</v>
      </c>
      <c r="CD39" s="16">
        <f>'Daily Closing price'!CD40/'Daily Closing price'!CD39-1</f>
        <v>6.3793767892534659E-2</v>
      </c>
      <c r="CE39" s="16">
        <f>'Daily Closing price'!CE40/'Daily Closing price'!CE39-1</f>
        <v>0.24046703423991111</v>
      </c>
      <c r="CF39" s="16">
        <f>'Daily Closing price'!CF40/'Daily Closing price'!CF39-1</f>
        <v>0.11652185626725942</v>
      </c>
      <c r="CG39" s="16">
        <f>'Daily Closing price'!CG40/'Daily Closing price'!CG39-1</f>
        <v>2.2432473676178732E-2</v>
      </c>
      <c r="CH39" s="16">
        <f>'Daily Closing price'!CH40/'Daily Closing price'!CH39-1</f>
        <v>4.3020010688201493E-2</v>
      </c>
      <c r="CI39" s="16">
        <f>'Daily Closing price'!CI40/'Daily Closing price'!CI39-1</f>
        <v>6.6087020056259771E-2</v>
      </c>
      <c r="CJ39" s="16">
        <f>'Daily Closing price'!CJ40/'Daily Closing price'!CJ39-1</f>
        <v>4.4445314641500477E-2</v>
      </c>
      <c r="CK39" s="16">
        <f>'Daily Closing price'!CK40/'Daily Closing price'!CK39-1</f>
        <v>8.8930212207394499E-2</v>
      </c>
      <c r="CL39" s="16">
        <f>'Daily Closing price'!CL40/'Daily Closing price'!CL39-1</f>
        <v>0.11354079058031963</v>
      </c>
      <c r="CM39" s="16">
        <f>'Daily Closing price'!CM40/'Daily Closing price'!CM39-1</f>
        <v>7.3665893271461558E-2</v>
      </c>
      <c r="CN39" s="16">
        <f>'Daily Closing price'!CN40/'Daily Closing price'!CN39-1</f>
        <v>-1.3230054180599415E-2</v>
      </c>
      <c r="CO39" s="16">
        <f>'Daily Closing price'!CO40/'Daily Closing price'!CO39-1</f>
        <v>4.2219316271249641E-2</v>
      </c>
      <c r="CP39" s="16">
        <f>'Daily Closing price'!CP40/'Daily Closing price'!CP39-1</f>
        <v>4.3776824034334583E-2</v>
      </c>
      <c r="CQ39" s="16">
        <f>'Daily Closing price'!CQ40/'Daily Closing price'!CQ39-1</f>
        <v>4.7389171307115285E-2</v>
      </c>
    </row>
    <row r="42" spans="1:95" x14ac:dyDescent="0.25">
      <c r="A42" t="s">
        <v>1991</v>
      </c>
      <c r="B42" s="17">
        <f>AVERAGE(B3:B39)</f>
        <v>1.9218688278673669E-2</v>
      </c>
      <c r="C42" s="17">
        <f t="shared" ref="C42:BN42" si="0">AVERAGE(C3:C39)</f>
        <v>3.6211404324052836E-2</v>
      </c>
      <c r="D42" s="17">
        <f t="shared" si="0"/>
        <v>2.2476403086378927E-2</v>
      </c>
      <c r="E42" s="17">
        <f t="shared" si="0"/>
        <v>1.7636483215856577E-2</v>
      </c>
      <c r="F42" s="17">
        <f t="shared" si="0"/>
        <v>3.9190287546519209E-2</v>
      </c>
      <c r="G42" s="17">
        <f t="shared" si="0"/>
        <v>4.3788940583868605E-2</v>
      </c>
      <c r="H42" s="17">
        <f t="shared" si="0"/>
        <v>2.3147150678237728E-2</v>
      </c>
      <c r="I42" s="17">
        <f t="shared" si="0"/>
        <v>2.8322045676197827E-2</v>
      </c>
      <c r="J42" s="17">
        <f t="shared" si="0"/>
        <v>9.029359628012908E-3</v>
      </c>
      <c r="K42" s="17">
        <f t="shared" si="0"/>
        <v>2.6169906545865547E-2</v>
      </c>
      <c r="L42" s="17">
        <f t="shared" si="0"/>
        <v>3.4887931623290361E-2</v>
      </c>
      <c r="M42" s="17">
        <f t="shared" si="0"/>
        <v>3.098978187246491E-2</v>
      </c>
      <c r="N42" s="17">
        <f t="shared" si="0"/>
        <v>1.8955794822499601E-2</v>
      </c>
      <c r="O42" s="17">
        <f t="shared" si="0"/>
        <v>8.2026385649934641E-2</v>
      </c>
      <c r="P42" s="17">
        <f t="shared" si="0"/>
        <v>1.2888820431133432E-2</v>
      </c>
      <c r="Q42" s="17">
        <f t="shared" si="0"/>
        <v>1.474051585453161E-2</v>
      </c>
      <c r="R42" s="17">
        <f t="shared" si="0"/>
        <v>7.9654055740272628E-4</v>
      </c>
      <c r="S42" s="17">
        <f t="shared" si="0"/>
        <v>1.9420175344775824E-2</v>
      </c>
      <c r="T42" s="17">
        <f t="shared" si="0"/>
        <v>7.4135978895274153E-3</v>
      </c>
      <c r="U42" s="17">
        <f t="shared" si="0"/>
        <v>1.8823324810149075E-2</v>
      </c>
      <c r="V42" s="17">
        <f t="shared" si="0"/>
        <v>1.0622322752323693E-2</v>
      </c>
      <c r="W42" s="17">
        <f t="shared" si="0"/>
        <v>1.7721799817592573E-2</v>
      </c>
      <c r="X42" s="17">
        <f t="shared" si="0"/>
        <v>6.7803913663025302E-3</v>
      </c>
      <c r="Y42" s="17">
        <f t="shared" si="0"/>
        <v>8.4484074390146102E-2</v>
      </c>
      <c r="Z42" s="17">
        <f t="shared" si="0"/>
        <v>1.4835888662399446E-2</v>
      </c>
      <c r="AA42" s="17">
        <f t="shared" si="0"/>
        <v>1.4945356453896205E-2</v>
      </c>
      <c r="AB42" s="17">
        <f t="shared" si="0"/>
        <v>3.2484740964379859E-2</v>
      </c>
      <c r="AC42" s="17">
        <f t="shared" si="0"/>
        <v>-2.1398809930240062E-3</v>
      </c>
      <c r="AD42" s="17">
        <f t="shared" si="0"/>
        <v>2.8239554948676956E-2</v>
      </c>
      <c r="AE42" s="17">
        <f t="shared" si="0"/>
        <v>2.8520812455550774E-2</v>
      </c>
      <c r="AF42" s="17">
        <f t="shared" si="0"/>
        <v>9.8991732779902322E-3</v>
      </c>
      <c r="AG42" s="17">
        <f t="shared" si="0"/>
        <v>5.1266865235572778E-2</v>
      </c>
      <c r="AH42" s="17">
        <f t="shared" si="0"/>
        <v>6.2988828371337596E-2</v>
      </c>
      <c r="AI42" s="17">
        <f t="shared" si="0"/>
        <v>2.6769860046249549E-2</v>
      </c>
      <c r="AJ42" s="17">
        <f t="shared" si="0"/>
        <v>1.3317244181478102E-2</v>
      </c>
      <c r="AK42" s="17">
        <f t="shared" si="0"/>
        <v>7.4821813014620516E-3</v>
      </c>
      <c r="AL42" s="17">
        <f t="shared" si="0"/>
        <v>1.033245224671089E-2</v>
      </c>
      <c r="AM42" s="17">
        <f t="shared" si="0"/>
        <v>2.6053273795020832E-2</v>
      </c>
      <c r="AN42" s="17">
        <f t="shared" si="0"/>
        <v>1.0828710557017836E-2</v>
      </c>
      <c r="AO42" s="17">
        <f t="shared" si="0"/>
        <v>2.7779400147683268E-2</v>
      </c>
      <c r="AP42" s="17">
        <f t="shared" si="0"/>
        <v>8.0563085690338269E-3</v>
      </c>
      <c r="AQ42" s="17">
        <f t="shared" si="0"/>
        <v>1.4441336840529773E-2</v>
      </c>
      <c r="AR42" s="17">
        <f t="shared" si="0"/>
        <v>4.5373962128552069E-2</v>
      </c>
      <c r="AS42" s="17">
        <f t="shared" si="0"/>
        <v>3.6747032119716798E-2</v>
      </c>
      <c r="AT42" s="17">
        <f t="shared" si="0"/>
        <v>2.6427433235223171E-2</v>
      </c>
      <c r="AU42" s="17">
        <f t="shared" si="0"/>
        <v>1.6294449318292815E-2</v>
      </c>
      <c r="AV42" s="17">
        <f t="shared" si="0"/>
        <v>1.6001564459386171E-2</v>
      </c>
      <c r="AW42" s="17">
        <f t="shared" si="0"/>
        <v>2.4591382996187912E-3</v>
      </c>
      <c r="AX42" s="17">
        <f t="shared" si="0"/>
        <v>3.4906392731201684E-2</v>
      </c>
      <c r="AY42" s="17">
        <f t="shared" si="0"/>
        <v>2.7656267058798954E-2</v>
      </c>
      <c r="AZ42" s="17">
        <f t="shared" si="0"/>
        <v>3.157228765226601E-2</v>
      </c>
      <c r="BA42" s="17">
        <f t="shared" si="0"/>
        <v>5.743247510501634E-3</v>
      </c>
      <c r="BB42" s="17">
        <f t="shared" si="0"/>
        <v>1.8194314073238183E-2</v>
      </c>
      <c r="BC42" s="17">
        <f t="shared" si="0"/>
        <v>2.1985054443628166E-2</v>
      </c>
      <c r="BD42" s="17">
        <f t="shared" si="0"/>
        <v>2.1034464620981519E-2</v>
      </c>
      <c r="BE42" s="17">
        <f t="shared" si="0"/>
        <v>4.1632955798717099E-2</v>
      </c>
      <c r="BF42" s="17">
        <f t="shared" si="0"/>
        <v>0.10084099153174395</v>
      </c>
      <c r="BG42" s="17">
        <f t="shared" si="0"/>
        <v>1.5726616977965385E-2</v>
      </c>
      <c r="BH42" s="17">
        <f t="shared" si="0"/>
        <v>1.9102144715409105E-2</v>
      </c>
      <c r="BI42" s="17">
        <f t="shared" si="0"/>
        <v>1.7386314612337278E-2</v>
      </c>
      <c r="BJ42" s="17">
        <f t="shared" si="0"/>
        <v>3.4507951420339619E-2</v>
      </c>
      <c r="BK42" s="17">
        <f t="shared" si="0"/>
        <v>3.1943609856824637E-2</v>
      </c>
      <c r="BL42" s="17">
        <f t="shared" si="0"/>
        <v>8.2356041612698903E-3</v>
      </c>
      <c r="BM42" s="17">
        <f t="shared" si="0"/>
        <v>3.4615055589977933E-2</v>
      </c>
      <c r="BN42" s="17">
        <f t="shared" si="0"/>
        <v>1.0933918615089872E-2</v>
      </c>
      <c r="BO42" s="17">
        <f t="shared" ref="BO42:CQ42" si="1">AVERAGE(BO3:BO39)</f>
        <v>3.1943609856824637E-2</v>
      </c>
      <c r="BP42" s="17">
        <f t="shared" si="1"/>
        <v>5.919725785254867E-3</v>
      </c>
      <c r="BQ42" s="17">
        <f t="shared" si="1"/>
        <v>3.3247173182904002E-2</v>
      </c>
      <c r="BR42" s="17">
        <f t="shared" si="1"/>
        <v>1.3483415041299834E-2</v>
      </c>
      <c r="BS42" s="17">
        <f t="shared" si="1"/>
        <v>4.6350954561629409E-2</v>
      </c>
      <c r="BT42" s="17">
        <f t="shared" si="1"/>
        <v>4.8939143931580657E-2</v>
      </c>
      <c r="BU42" s="17">
        <f t="shared" si="1"/>
        <v>3.7164255490262643E-2</v>
      </c>
      <c r="BV42" s="17">
        <f t="shared" si="1"/>
        <v>3.1409995116174365E-2</v>
      </c>
      <c r="BW42" s="17">
        <f t="shared" si="1"/>
        <v>2.2775284049030051E-2</v>
      </c>
      <c r="BX42" s="17">
        <f t="shared" si="1"/>
        <v>-1.953269996550364E-3</v>
      </c>
      <c r="BY42" s="17">
        <f t="shared" si="1"/>
        <v>3.2423271870629204E-2</v>
      </c>
      <c r="BZ42" s="17">
        <f t="shared" si="1"/>
        <v>8.9970562327930017E-3</v>
      </c>
      <c r="CA42" s="17">
        <f t="shared" si="1"/>
        <v>6.6067525641480745E-2</v>
      </c>
      <c r="CB42" s="17">
        <f t="shared" si="1"/>
        <v>4.3993073902042788E-2</v>
      </c>
      <c r="CC42" s="17">
        <f t="shared" si="1"/>
        <v>2.5099229566522413E-2</v>
      </c>
      <c r="CD42" s="17">
        <f t="shared" si="1"/>
        <v>1.8191151055841171E-2</v>
      </c>
      <c r="CE42" s="17">
        <f t="shared" si="1"/>
        <v>4.2756138490184337E-2</v>
      </c>
      <c r="CF42" s="17">
        <f t="shared" si="1"/>
        <v>4.6768922046505935E-2</v>
      </c>
      <c r="CG42" s="17">
        <f t="shared" si="1"/>
        <v>8.2511876341299639E-2</v>
      </c>
      <c r="CH42" s="17">
        <f t="shared" si="1"/>
        <v>9.1082288779878433E-3</v>
      </c>
      <c r="CI42" s="17">
        <f t="shared" si="1"/>
        <v>1.0972128253305485E-2</v>
      </c>
      <c r="CJ42" s="17">
        <f t="shared" si="1"/>
        <v>1.5091556839992037E-2</v>
      </c>
      <c r="CK42" s="17">
        <f t="shared" si="1"/>
        <v>2.4358133031080184E-2</v>
      </c>
      <c r="CL42" s="17">
        <f t="shared" si="1"/>
        <v>2.8521730538877157E-2</v>
      </c>
      <c r="CM42" s="17">
        <f t="shared" si="1"/>
        <v>5.6142975262595349E-3</v>
      </c>
      <c r="CN42" s="17">
        <f t="shared" si="1"/>
        <v>1.9468117231761325E-2</v>
      </c>
      <c r="CO42" s="17">
        <f t="shared" si="1"/>
        <v>2.7249348409397592E-2</v>
      </c>
      <c r="CP42" s="17">
        <f t="shared" si="1"/>
        <v>5.430041517887154E-2</v>
      </c>
      <c r="CQ42" s="17">
        <f t="shared" si="1"/>
        <v>1.5085851566499052E-2</v>
      </c>
    </row>
    <row r="43" spans="1:95" x14ac:dyDescent="0.25">
      <c r="A43" t="s">
        <v>1990</v>
      </c>
      <c r="B43">
        <f>STDEV(B3:B39)</f>
        <v>6.242498289529691E-2</v>
      </c>
      <c r="C43">
        <f t="shared" ref="C43:BN43" si="2">STDEV(C3:C39)</f>
        <v>0.1445780880462233</v>
      </c>
      <c r="D43">
        <f t="shared" si="2"/>
        <v>7.1869607384590153E-2</v>
      </c>
      <c r="E43">
        <f t="shared" si="2"/>
        <v>6.3265265199351134E-2</v>
      </c>
      <c r="F43">
        <f t="shared" si="2"/>
        <v>0.10390844619375775</v>
      </c>
      <c r="G43">
        <f t="shared" si="2"/>
        <v>0.13135699231337111</v>
      </c>
      <c r="H43">
        <f t="shared" si="2"/>
        <v>8.5141403879213387E-2</v>
      </c>
      <c r="I43">
        <f t="shared" si="2"/>
        <v>0.13932307992256088</v>
      </c>
      <c r="J43">
        <f t="shared" si="2"/>
        <v>5.8052571613153477E-2</v>
      </c>
      <c r="K43">
        <f t="shared" si="2"/>
        <v>7.0305792298166261E-2</v>
      </c>
      <c r="L43">
        <f t="shared" si="2"/>
        <v>0.10399735758346991</v>
      </c>
      <c r="M43">
        <f t="shared" si="2"/>
        <v>6.8036436338126061E-2</v>
      </c>
      <c r="N43">
        <f t="shared" si="2"/>
        <v>8.4678008969874083E-2</v>
      </c>
      <c r="O43">
        <f t="shared" si="2"/>
        <v>0.13845502360034379</v>
      </c>
      <c r="P43">
        <f t="shared" si="2"/>
        <v>8.4691206132068791E-2</v>
      </c>
      <c r="Q43">
        <f t="shared" si="2"/>
        <v>6.6199133132859425E-2</v>
      </c>
      <c r="R43">
        <f t="shared" si="2"/>
        <v>7.834324433782125E-2</v>
      </c>
      <c r="S43">
        <f t="shared" si="2"/>
        <v>6.1794855689458777E-2</v>
      </c>
      <c r="T43">
        <f t="shared" si="2"/>
        <v>6.9517143547753804E-2</v>
      </c>
      <c r="U43">
        <f t="shared" si="2"/>
        <v>9.9356437429283725E-2</v>
      </c>
      <c r="V43">
        <f t="shared" si="2"/>
        <v>8.7473272111555006E-2</v>
      </c>
      <c r="W43">
        <f t="shared" si="2"/>
        <v>0.193827796733271</v>
      </c>
      <c r="X43">
        <f t="shared" si="2"/>
        <v>7.5670927370702398E-2</v>
      </c>
      <c r="Y43">
        <f t="shared" si="2"/>
        <v>0.18280456997269046</v>
      </c>
      <c r="Z43">
        <f t="shared" si="2"/>
        <v>0.11445656014500059</v>
      </c>
      <c r="AA43">
        <f t="shared" si="2"/>
        <v>0.1197303384328067</v>
      </c>
      <c r="AB43">
        <f t="shared" si="2"/>
        <v>7.8200971910155861E-2</v>
      </c>
      <c r="AC43">
        <f t="shared" si="2"/>
        <v>0.10862587935565612</v>
      </c>
      <c r="AD43">
        <f t="shared" si="2"/>
        <v>5.8458075971192479E-2</v>
      </c>
      <c r="AE43">
        <f t="shared" si="2"/>
        <v>7.5190039883567553E-2</v>
      </c>
      <c r="AF43">
        <f t="shared" si="2"/>
        <v>0.16240213725060593</v>
      </c>
      <c r="AG43">
        <f t="shared" si="2"/>
        <v>8.9112950407903527E-2</v>
      </c>
      <c r="AH43">
        <f t="shared" si="2"/>
        <v>9.8668467453746481E-2</v>
      </c>
      <c r="AI43">
        <f t="shared" si="2"/>
        <v>0.11765518821780609</v>
      </c>
      <c r="AJ43">
        <f t="shared" si="2"/>
        <v>0.20520136783364806</v>
      </c>
      <c r="AK43">
        <f t="shared" si="2"/>
        <v>6.7756877525802325E-2</v>
      </c>
      <c r="AL43">
        <f t="shared" si="2"/>
        <v>4.9234452060657748E-2</v>
      </c>
      <c r="AM43">
        <f t="shared" si="2"/>
        <v>0.14792296104275773</v>
      </c>
      <c r="AN43">
        <f t="shared" si="2"/>
        <v>7.4757049033619766E-2</v>
      </c>
      <c r="AO43">
        <f t="shared" si="2"/>
        <v>6.2812264972799681E-2</v>
      </c>
      <c r="AP43">
        <f t="shared" si="2"/>
        <v>8.2459561092476097E-2</v>
      </c>
      <c r="AQ43">
        <f t="shared" si="2"/>
        <v>6.0684240570502486E-2</v>
      </c>
      <c r="AR43">
        <f t="shared" si="2"/>
        <v>9.9999184588806328E-2</v>
      </c>
      <c r="AS43">
        <f t="shared" si="2"/>
        <v>0.10825651024072593</v>
      </c>
      <c r="AT43">
        <f t="shared" si="2"/>
        <v>8.0972650131264284E-2</v>
      </c>
      <c r="AU43">
        <f t="shared" si="2"/>
        <v>0.10218690094551854</v>
      </c>
      <c r="AV43">
        <f t="shared" si="2"/>
        <v>0.1096073664080915</v>
      </c>
      <c r="AW43">
        <f t="shared" si="2"/>
        <v>8.3214500651314277E-2</v>
      </c>
      <c r="AX43">
        <f t="shared" si="2"/>
        <v>6.5807663308864811E-2</v>
      </c>
      <c r="AY43">
        <f t="shared" si="2"/>
        <v>9.8080861527592059E-2</v>
      </c>
      <c r="AZ43">
        <f t="shared" si="2"/>
        <v>0.11207367407941549</v>
      </c>
      <c r="BA43">
        <f t="shared" si="2"/>
        <v>6.4513523610065945E-2</v>
      </c>
      <c r="BB43">
        <f t="shared" si="2"/>
        <v>6.0469306638478833E-2</v>
      </c>
      <c r="BC43">
        <f t="shared" si="2"/>
        <v>8.77347124717512E-2</v>
      </c>
      <c r="BD43">
        <f t="shared" si="2"/>
        <v>8.8372545355415014E-2</v>
      </c>
      <c r="BE43">
        <f t="shared" si="2"/>
        <v>0.10598502166134079</v>
      </c>
      <c r="BF43">
        <f t="shared" si="2"/>
        <v>0.15585530953314819</v>
      </c>
      <c r="BG43">
        <f t="shared" si="2"/>
        <v>8.1440355118978111E-2</v>
      </c>
      <c r="BH43">
        <f t="shared" si="2"/>
        <v>0.17036902336860363</v>
      </c>
      <c r="BI43">
        <f t="shared" si="2"/>
        <v>0.10141718170725772</v>
      </c>
      <c r="BJ43">
        <f t="shared" si="2"/>
        <v>9.8233839951760507E-2</v>
      </c>
      <c r="BK43">
        <f t="shared" si="2"/>
        <v>0.11938104550139025</v>
      </c>
      <c r="BL43">
        <f t="shared" si="2"/>
        <v>0.19250197520917095</v>
      </c>
      <c r="BM43">
        <f t="shared" si="2"/>
        <v>0.24275348894347326</v>
      </c>
      <c r="BN43">
        <f t="shared" si="2"/>
        <v>9.4070533262919059E-2</v>
      </c>
      <c r="BO43">
        <f t="shared" ref="BO43:CQ43" si="3">STDEV(BO3:BO39)</f>
        <v>0.11938104550139025</v>
      </c>
      <c r="BP43">
        <f t="shared" si="3"/>
        <v>5.9741725152336979E-2</v>
      </c>
      <c r="BQ43">
        <f t="shared" si="3"/>
        <v>8.8120833999198303E-2</v>
      </c>
      <c r="BR43">
        <f t="shared" si="3"/>
        <v>9.7238045306563201E-2</v>
      </c>
      <c r="BS43">
        <f t="shared" si="3"/>
        <v>0.1253020850712564</v>
      </c>
      <c r="BT43">
        <f t="shared" si="3"/>
        <v>0.14912591144836199</v>
      </c>
      <c r="BU43">
        <f t="shared" si="3"/>
        <v>0.12592277068223651</v>
      </c>
      <c r="BV43">
        <f t="shared" si="3"/>
        <v>7.6984406595194552E-2</v>
      </c>
      <c r="BW43">
        <f t="shared" si="3"/>
        <v>0.1263157572375623</v>
      </c>
      <c r="BX43">
        <f t="shared" si="3"/>
        <v>0.16542010240344918</v>
      </c>
      <c r="BY43">
        <f t="shared" si="3"/>
        <v>7.7380108207770804E-2</v>
      </c>
      <c r="BZ43">
        <f t="shared" si="3"/>
        <v>7.9379744804231836E-2</v>
      </c>
      <c r="CA43">
        <f t="shared" si="3"/>
        <v>0.26639184531655846</v>
      </c>
      <c r="CB43">
        <f t="shared" si="3"/>
        <v>0.11136303292816591</v>
      </c>
      <c r="CC43">
        <f t="shared" si="3"/>
        <v>0.14852734166452289</v>
      </c>
      <c r="CD43">
        <f t="shared" si="3"/>
        <v>8.4615550091916819E-2</v>
      </c>
      <c r="CE43">
        <f t="shared" si="3"/>
        <v>9.5762097284216988E-2</v>
      </c>
      <c r="CF43">
        <f t="shared" si="3"/>
        <v>0.11991277497811946</v>
      </c>
      <c r="CG43">
        <f t="shared" si="3"/>
        <v>0.17768942644240121</v>
      </c>
      <c r="CH43">
        <f t="shared" si="3"/>
        <v>5.8442855076096714E-2</v>
      </c>
      <c r="CI43">
        <f t="shared" si="3"/>
        <v>6.8574783111049545E-2</v>
      </c>
      <c r="CJ43">
        <f t="shared" si="3"/>
        <v>7.3641625241241904E-2</v>
      </c>
      <c r="CK43">
        <f t="shared" si="3"/>
        <v>5.9046151568976954E-2</v>
      </c>
      <c r="CL43">
        <f t="shared" si="3"/>
        <v>0.20984091121429269</v>
      </c>
      <c r="CM43">
        <f t="shared" si="3"/>
        <v>0.11194550250659711</v>
      </c>
      <c r="CN43">
        <f t="shared" si="3"/>
        <v>7.4492886640274092E-2</v>
      </c>
      <c r="CO43">
        <f t="shared" si="3"/>
        <v>0.16851177042464957</v>
      </c>
      <c r="CP43">
        <f t="shared" si="3"/>
        <v>0.15219317490664683</v>
      </c>
      <c r="CQ43">
        <f t="shared" si="3"/>
        <v>4.1660331441222907E-2</v>
      </c>
    </row>
    <row r="44" spans="1:95" x14ac:dyDescent="0.25">
      <c r="A44" t="s">
        <v>2000</v>
      </c>
      <c r="B44">
        <f>SLOPE(B3:B39,$CQ3:$CQ39)</f>
        <v>0.95761917463038937</v>
      </c>
      <c r="C44">
        <f t="shared" ref="C44:BN44" si="4">SLOPE(C3:C39,$CQ3:$CQ39)</f>
        <v>1.4347955793390703</v>
      </c>
      <c r="D44">
        <f t="shared" si="4"/>
        <v>0.90529578366631969</v>
      </c>
      <c r="E44">
        <f t="shared" si="4"/>
        <v>0.59398160218807838</v>
      </c>
      <c r="F44">
        <f t="shared" si="4"/>
        <v>0.51227708425767571</v>
      </c>
      <c r="G44">
        <f t="shared" si="4"/>
        <v>1.2762324351631367</v>
      </c>
      <c r="H44">
        <f t="shared" si="4"/>
        <v>1.5108504447740263</v>
      </c>
      <c r="I44">
        <f t="shared" si="4"/>
        <v>1.5038113424128146</v>
      </c>
      <c r="J44">
        <f t="shared" si="4"/>
        <v>1.1180981843498095</v>
      </c>
      <c r="K44">
        <f t="shared" si="4"/>
        <v>1.2394005734654123</v>
      </c>
      <c r="L44">
        <f t="shared" si="4"/>
        <v>1.5906956844000588</v>
      </c>
      <c r="M44">
        <f t="shared" si="4"/>
        <v>1.0592558387463953</v>
      </c>
      <c r="N44">
        <f t="shared" si="4"/>
        <v>0.73282613119047824</v>
      </c>
      <c r="O44">
        <f t="shared" si="4"/>
        <v>1.7481405441511808</v>
      </c>
      <c r="P44">
        <f t="shared" si="4"/>
        <v>1.1239107822458245</v>
      </c>
      <c r="Q44">
        <f t="shared" si="4"/>
        <v>0.8808423738358615</v>
      </c>
      <c r="R44">
        <f t="shared" si="4"/>
        <v>0.86374093790564166</v>
      </c>
      <c r="S44">
        <f t="shared" si="4"/>
        <v>0.91739398553425755</v>
      </c>
      <c r="T44">
        <f t="shared" si="4"/>
        <v>0.7825985276827484</v>
      </c>
      <c r="U44">
        <f t="shared" si="4"/>
        <v>0.36881390196231112</v>
      </c>
      <c r="V44">
        <f t="shared" si="4"/>
        <v>1.1038371947680685</v>
      </c>
      <c r="W44">
        <f t="shared" si="4"/>
        <v>1.2331726834545238</v>
      </c>
      <c r="X44">
        <f t="shared" si="4"/>
        <v>0.38191083679545035</v>
      </c>
      <c r="Y44">
        <f t="shared" si="4"/>
        <v>1.8042020795364511</v>
      </c>
      <c r="Z44">
        <f t="shared" si="4"/>
        <v>0.80055356802027156</v>
      </c>
      <c r="AA44">
        <f t="shared" si="4"/>
        <v>0.67923606338249187</v>
      </c>
      <c r="AB44">
        <f t="shared" si="4"/>
        <v>1.2854409934588955</v>
      </c>
      <c r="AC44">
        <f t="shared" si="4"/>
        <v>-5.4153174117774032E-2</v>
      </c>
      <c r="AD44">
        <f t="shared" si="4"/>
        <v>0.774183643291391</v>
      </c>
      <c r="AE44">
        <f t="shared" si="4"/>
        <v>0.92804225095829118</v>
      </c>
      <c r="AF44">
        <f t="shared" si="4"/>
        <v>1.0196991998459346</v>
      </c>
      <c r="AG44">
        <f t="shared" si="4"/>
        <v>0.63203080241087017</v>
      </c>
      <c r="AH44">
        <f t="shared" si="4"/>
        <v>1.335143325875682</v>
      </c>
      <c r="AI44">
        <f t="shared" si="4"/>
        <v>2.0546321028645536</v>
      </c>
      <c r="AJ44">
        <f t="shared" si="4"/>
        <v>3.0391089593438836</v>
      </c>
      <c r="AK44">
        <f t="shared" si="4"/>
        <v>0.64655244209904827</v>
      </c>
      <c r="AL44">
        <f t="shared" si="4"/>
        <v>0.59897057652132368</v>
      </c>
      <c r="AM44">
        <f t="shared" si="4"/>
        <v>1.1645693095297764</v>
      </c>
      <c r="AN44">
        <f t="shared" si="4"/>
        <v>0.73205917260140696</v>
      </c>
      <c r="AO44">
        <f t="shared" si="4"/>
        <v>0.82292757339232514</v>
      </c>
      <c r="AP44">
        <f t="shared" si="4"/>
        <v>0.82241490806777917</v>
      </c>
      <c r="AQ44">
        <f t="shared" si="4"/>
        <v>0.37045950351131957</v>
      </c>
      <c r="AR44">
        <f t="shared" si="4"/>
        <v>0.96487645095809138</v>
      </c>
      <c r="AS44">
        <f t="shared" si="4"/>
        <v>1.025940809387649</v>
      </c>
      <c r="AT44">
        <f t="shared" si="4"/>
        <v>0.90455879735300349</v>
      </c>
      <c r="AU44">
        <f t="shared" si="4"/>
        <v>1.5607015283525971</v>
      </c>
      <c r="AV44">
        <f t="shared" si="4"/>
        <v>0.88617470619428029</v>
      </c>
      <c r="AW44">
        <f t="shared" si="4"/>
        <v>0.85850912989546979</v>
      </c>
      <c r="AX44">
        <f t="shared" si="4"/>
        <v>1.1890435291626327</v>
      </c>
      <c r="AY44">
        <f t="shared" si="4"/>
        <v>1.521316425640153</v>
      </c>
      <c r="AZ44">
        <f t="shared" si="4"/>
        <v>1.1772754005248485</v>
      </c>
      <c r="BA44">
        <f t="shared" si="4"/>
        <v>0.86535354690098021</v>
      </c>
      <c r="BB44">
        <f t="shared" si="4"/>
        <v>0.90697740859716469</v>
      </c>
      <c r="BC44">
        <f t="shared" si="4"/>
        <v>1.234278688261133</v>
      </c>
      <c r="BD44">
        <f t="shared" si="4"/>
        <v>0.78742868083163575</v>
      </c>
      <c r="BE44">
        <f t="shared" si="4"/>
        <v>1.2594235392944362</v>
      </c>
      <c r="BF44">
        <f t="shared" si="4"/>
        <v>1.6660473547582313</v>
      </c>
      <c r="BG44">
        <f t="shared" si="4"/>
        <v>0.3998831127294043</v>
      </c>
      <c r="BH44">
        <f t="shared" si="4"/>
        <v>1.0249326929029354</v>
      </c>
      <c r="BI44">
        <f t="shared" si="4"/>
        <v>0.78541576670907987</v>
      </c>
      <c r="BJ44">
        <f t="shared" si="4"/>
        <v>1.0651345388993918</v>
      </c>
      <c r="BK44">
        <f t="shared" si="4"/>
        <v>0.82058203191304468</v>
      </c>
      <c r="BL44">
        <f t="shared" si="4"/>
        <v>0.46691785354113735</v>
      </c>
      <c r="BM44">
        <f t="shared" si="4"/>
        <v>1.6221812275262031</v>
      </c>
      <c r="BN44">
        <f t="shared" si="4"/>
        <v>1.4704527789646176</v>
      </c>
      <c r="BO44">
        <f t="shared" ref="BO44:CQ44" si="5">SLOPE(BO3:BO39,$CQ3:$CQ39)</f>
        <v>0.82058203191304468</v>
      </c>
      <c r="BP44">
        <f t="shared" si="5"/>
        <v>0.77637345643664168</v>
      </c>
      <c r="BQ44">
        <f t="shared" si="5"/>
        <v>1.0083412489427559</v>
      </c>
      <c r="BR44">
        <f t="shared" si="5"/>
        <v>1.2135697021317748</v>
      </c>
      <c r="BS44">
        <f t="shared" si="5"/>
        <v>0.72755125477281424</v>
      </c>
      <c r="BT44">
        <f t="shared" si="5"/>
        <v>1.0775085530895849</v>
      </c>
      <c r="BU44">
        <f t="shared" si="5"/>
        <v>0.8693184536819778</v>
      </c>
      <c r="BV44">
        <f t="shared" si="5"/>
        <v>0.50651416236632785</v>
      </c>
      <c r="BW44">
        <f t="shared" si="5"/>
        <v>1.5127117546947819</v>
      </c>
      <c r="BX44">
        <f t="shared" si="5"/>
        <v>1.269149092319467</v>
      </c>
      <c r="BY44">
        <f t="shared" si="5"/>
        <v>0.83022011760741976</v>
      </c>
      <c r="BZ44">
        <f t="shared" si="5"/>
        <v>0.67765032782561674</v>
      </c>
      <c r="CA44">
        <f t="shared" si="5"/>
        <v>3.0257498524285373</v>
      </c>
      <c r="CB44">
        <f t="shared" si="5"/>
        <v>1.7401362047463038</v>
      </c>
      <c r="CC44">
        <f t="shared" si="5"/>
        <v>2.0122142242715277</v>
      </c>
      <c r="CD44">
        <f t="shared" si="5"/>
        <v>1.1413141605027683</v>
      </c>
      <c r="CE44">
        <f t="shared" si="5"/>
        <v>1.1153624718903175</v>
      </c>
      <c r="CF44">
        <f t="shared" si="5"/>
        <v>0.61533926873088163</v>
      </c>
      <c r="CG44">
        <f t="shared" si="5"/>
        <v>1.4094202161403557</v>
      </c>
      <c r="CH44">
        <f t="shared" si="5"/>
        <v>0.64336173868781543</v>
      </c>
      <c r="CI44">
        <f t="shared" si="5"/>
        <v>0.80045203604217441</v>
      </c>
      <c r="CJ44">
        <f t="shared" si="5"/>
        <v>0.70982374884541932</v>
      </c>
      <c r="CK44">
        <f t="shared" si="5"/>
        <v>0.61373423999328447</v>
      </c>
      <c r="CL44">
        <f t="shared" si="5"/>
        <v>0.66883467833456911</v>
      </c>
      <c r="CM44">
        <f t="shared" si="5"/>
        <v>0.8845854902432877</v>
      </c>
      <c r="CN44">
        <f t="shared" si="5"/>
        <v>0.87177403487762506</v>
      </c>
      <c r="CO44">
        <f t="shared" si="5"/>
        <v>0.15735567926776858</v>
      </c>
      <c r="CP44">
        <f t="shared" si="5"/>
        <v>0.23804829780115247</v>
      </c>
      <c r="CQ44">
        <f t="shared" si="5"/>
        <v>1</v>
      </c>
    </row>
    <row r="45" spans="1:95" x14ac:dyDescent="0.25">
      <c r="A45" t="s">
        <v>1989</v>
      </c>
      <c r="B45">
        <f>CORREL(B3:B39,$CQ3:$CQ39)</f>
        <v>0.63908278960182163</v>
      </c>
      <c r="C45">
        <f t="shared" ref="C45:BN45" si="6">CORREL(C3:C39,$CQ3:$CQ39)</f>
        <v>0.41343788808824661</v>
      </c>
      <c r="D45">
        <f t="shared" si="6"/>
        <v>0.52476872731556212</v>
      </c>
      <c r="E45">
        <f t="shared" si="6"/>
        <v>0.39113833379454099</v>
      </c>
      <c r="F45">
        <f t="shared" si="6"/>
        <v>0.20538881969346712</v>
      </c>
      <c r="G45">
        <f t="shared" si="6"/>
        <v>0.40476159897217129</v>
      </c>
      <c r="H45">
        <f t="shared" si="6"/>
        <v>0.73927052432326534</v>
      </c>
      <c r="I45">
        <f t="shared" si="6"/>
        <v>0.44966906405464324</v>
      </c>
      <c r="J45">
        <f t="shared" si="6"/>
        <v>0.80238204181963413</v>
      </c>
      <c r="K45">
        <f t="shared" si="6"/>
        <v>0.73441799019961473</v>
      </c>
      <c r="L45">
        <f t="shared" si="6"/>
        <v>0.63721724257311918</v>
      </c>
      <c r="M45">
        <f t="shared" si="6"/>
        <v>0.64860759467051265</v>
      </c>
      <c r="N45">
        <f t="shared" si="6"/>
        <v>0.36053964760846008</v>
      </c>
      <c r="O45">
        <f t="shared" si="6"/>
        <v>0.52600557626135214</v>
      </c>
      <c r="P45">
        <f t="shared" si="6"/>
        <v>0.55286136350106319</v>
      </c>
      <c r="Q45">
        <f t="shared" si="6"/>
        <v>0.55433029867366324</v>
      </c>
      <c r="R45">
        <f t="shared" si="6"/>
        <v>0.45930870053501388</v>
      </c>
      <c r="S45">
        <f t="shared" si="6"/>
        <v>0.61848089251321248</v>
      </c>
      <c r="T45">
        <f t="shared" si="6"/>
        <v>0.46899674504433536</v>
      </c>
      <c r="U45">
        <f t="shared" si="6"/>
        <v>0.15464432696488789</v>
      </c>
      <c r="V45">
        <f t="shared" si="6"/>
        <v>0.52571742523294474</v>
      </c>
      <c r="W45">
        <f t="shared" si="6"/>
        <v>0.26505167774091087</v>
      </c>
      <c r="X45">
        <f t="shared" si="6"/>
        <v>0.21025950909719324</v>
      </c>
      <c r="Y45">
        <f t="shared" si="6"/>
        <v>0.41116946163687806</v>
      </c>
      <c r="Z45">
        <f t="shared" si="6"/>
        <v>0.29138851401725324</v>
      </c>
      <c r="AA45">
        <f t="shared" si="6"/>
        <v>0.23634109698292255</v>
      </c>
      <c r="AB45">
        <f t="shared" si="6"/>
        <v>0.68479836666426019</v>
      </c>
      <c r="AC45">
        <f t="shared" si="6"/>
        <v>-2.0768892235653497E-2</v>
      </c>
      <c r="AD45">
        <f t="shared" si="6"/>
        <v>0.55172440488439367</v>
      </c>
      <c r="AE45">
        <f t="shared" si="6"/>
        <v>0.51419772919724838</v>
      </c>
      <c r="AF45">
        <f t="shared" si="6"/>
        <v>0.26157911068853823</v>
      </c>
      <c r="AG45">
        <f t="shared" si="6"/>
        <v>0.29547459251403746</v>
      </c>
      <c r="AH45">
        <f t="shared" si="6"/>
        <v>0.56373140186445225</v>
      </c>
      <c r="AI45">
        <f t="shared" si="6"/>
        <v>0.72752129074542393</v>
      </c>
      <c r="AJ45">
        <f t="shared" si="6"/>
        <v>0.6170050807599694</v>
      </c>
      <c r="AK45">
        <f t="shared" si="6"/>
        <v>0.39753291496824289</v>
      </c>
      <c r="AL45">
        <f t="shared" si="6"/>
        <v>0.5068262506643878</v>
      </c>
      <c r="AM45">
        <f t="shared" si="6"/>
        <v>0.32798385780867895</v>
      </c>
      <c r="AN45">
        <f t="shared" si="6"/>
        <v>0.40795922470731194</v>
      </c>
      <c r="AO45">
        <f t="shared" si="6"/>
        <v>0.54580797993022079</v>
      </c>
      <c r="AP45">
        <f t="shared" si="6"/>
        <v>0.41550157675327176</v>
      </c>
      <c r="AQ45">
        <f t="shared" si="6"/>
        <v>0.25432411375243252</v>
      </c>
      <c r="AR45">
        <f t="shared" si="6"/>
        <v>0.40197400520848353</v>
      </c>
      <c r="AS45">
        <f t="shared" si="6"/>
        <v>0.39481259892014181</v>
      </c>
      <c r="AT45">
        <f t="shared" si="6"/>
        <v>0.46539441706193924</v>
      </c>
      <c r="AU45">
        <f t="shared" si="6"/>
        <v>0.63627864579881654</v>
      </c>
      <c r="AV45">
        <f t="shared" si="6"/>
        <v>0.33682345616650666</v>
      </c>
      <c r="AW45">
        <f t="shared" si="6"/>
        <v>0.42980219332958619</v>
      </c>
      <c r="AX45">
        <f t="shared" si="6"/>
        <v>0.75273828354096539</v>
      </c>
      <c r="AY45">
        <f t="shared" si="6"/>
        <v>0.64618668241730015</v>
      </c>
      <c r="AZ45">
        <f t="shared" si="6"/>
        <v>0.43762001903060516</v>
      </c>
      <c r="BA45">
        <f t="shared" si="6"/>
        <v>0.55881175853348819</v>
      </c>
      <c r="BB45">
        <f t="shared" si="6"/>
        <v>0.62486212513995254</v>
      </c>
      <c r="BC45">
        <f t="shared" si="6"/>
        <v>0.5860902463247144</v>
      </c>
      <c r="BD45">
        <f t="shared" si="6"/>
        <v>0.37120736647154612</v>
      </c>
      <c r="BE45">
        <f t="shared" si="6"/>
        <v>0.49505110485836257</v>
      </c>
      <c r="BF45">
        <f t="shared" si="6"/>
        <v>0.44533667286605005</v>
      </c>
      <c r="BG45">
        <f t="shared" si="6"/>
        <v>0.20455783855211562</v>
      </c>
      <c r="BH45">
        <f t="shared" si="6"/>
        <v>0.25062675624370684</v>
      </c>
      <c r="BI45">
        <f t="shared" si="6"/>
        <v>0.32263449456435528</v>
      </c>
      <c r="BJ45">
        <f t="shared" si="6"/>
        <v>0.45171661763230847</v>
      </c>
      <c r="BK45">
        <f t="shared" si="6"/>
        <v>0.28635801672394878</v>
      </c>
      <c r="BL45">
        <f t="shared" si="6"/>
        <v>0.10104806723781318</v>
      </c>
      <c r="BM45">
        <f t="shared" si="6"/>
        <v>0.27839191061928692</v>
      </c>
      <c r="BN45">
        <f t="shared" si="6"/>
        <v>0.65120870495246463</v>
      </c>
      <c r="BO45">
        <f t="shared" ref="BO45:CQ45" si="7">CORREL(BO3:BO39,$CQ3:$CQ39)</f>
        <v>0.28635801672394878</v>
      </c>
      <c r="BP45">
        <f t="shared" si="7"/>
        <v>0.54139674465113918</v>
      </c>
      <c r="BQ45">
        <f t="shared" si="7"/>
        <v>0.47670713871357623</v>
      </c>
      <c r="BR45">
        <f t="shared" si="7"/>
        <v>0.51993760115644205</v>
      </c>
      <c r="BS45">
        <f t="shared" si="7"/>
        <v>0.24189562685310814</v>
      </c>
      <c r="BT45">
        <f t="shared" si="7"/>
        <v>0.30101652366435677</v>
      </c>
      <c r="BU45">
        <f t="shared" si="7"/>
        <v>0.28760560708875405</v>
      </c>
      <c r="BV45">
        <f t="shared" si="7"/>
        <v>0.27410158520559136</v>
      </c>
      <c r="BW45">
        <f t="shared" si="7"/>
        <v>0.49890903917154628</v>
      </c>
      <c r="BX45">
        <f t="shared" si="7"/>
        <v>0.31962966450958841</v>
      </c>
      <c r="BY45">
        <f t="shared" si="7"/>
        <v>0.44697850739400741</v>
      </c>
      <c r="BZ45">
        <f t="shared" si="7"/>
        <v>0.35564661146357723</v>
      </c>
      <c r="CA45">
        <f t="shared" si="7"/>
        <v>0.47318919075999555</v>
      </c>
      <c r="CB45">
        <f t="shared" si="7"/>
        <v>0.65097590408986983</v>
      </c>
      <c r="CC45">
        <f t="shared" si="7"/>
        <v>0.56440457746318462</v>
      </c>
      <c r="CD45">
        <f t="shared" si="7"/>
        <v>0.56192421077988763</v>
      </c>
      <c r="CE45">
        <f t="shared" si="7"/>
        <v>0.48522715744353939</v>
      </c>
      <c r="CF45">
        <f t="shared" si="7"/>
        <v>0.21378237547088652</v>
      </c>
      <c r="CG45">
        <f t="shared" si="7"/>
        <v>0.33044686180806931</v>
      </c>
      <c r="CH45">
        <f t="shared" si="7"/>
        <v>0.45861317410720048</v>
      </c>
      <c r="CI45">
        <f t="shared" si="7"/>
        <v>0.4862880436722144</v>
      </c>
      <c r="CJ45">
        <f t="shared" si="7"/>
        <v>0.40155947868991965</v>
      </c>
      <c r="CK45">
        <f t="shared" si="7"/>
        <v>0.43302351085622626</v>
      </c>
      <c r="CL45">
        <f t="shared" si="7"/>
        <v>0.13278570998172445</v>
      </c>
      <c r="CM45">
        <f t="shared" si="7"/>
        <v>0.32919701003137897</v>
      </c>
      <c r="CN45">
        <f t="shared" si="7"/>
        <v>0.48754178919438973</v>
      </c>
      <c r="CO45">
        <f t="shared" si="7"/>
        <v>3.8902266209263452E-2</v>
      </c>
      <c r="CP45">
        <f t="shared" si="7"/>
        <v>6.5161732722232787E-2</v>
      </c>
      <c r="CQ45">
        <f t="shared" si="7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B23B-45F7-4D3B-948F-D2D4EB5678AE}">
  <dimension ref="A2:CQ309"/>
  <sheetViews>
    <sheetView tabSelected="1" topLeftCell="A279" workbookViewId="0">
      <selection activeCell="A309" sqref="A309:B309"/>
    </sheetView>
  </sheetViews>
  <sheetFormatPr defaultRowHeight="15" x14ac:dyDescent="0.25"/>
  <cols>
    <col min="1" max="1" width="16.7109375" customWidth="1"/>
  </cols>
  <sheetData>
    <row r="2" spans="1:95" x14ac:dyDescent="0.25">
      <c r="B2" s="1" t="s">
        <v>36</v>
      </c>
      <c r="C2" s="1" t="s">
        <v>8</v>
      </c>
      <c r="D2" t="s">
        <v>84</v>
      </c>
      <c r="E2" t="s">
        <v>86</v>
      </c>
      <c r="F2" t="s">
        <v>87</v>
      </c>
      <c r="G2" s="1" t="s">
        <v>95</v>
      </c>
      <c r="H2" s="1" t="s">
        <v>97</v>
      </c>
      <c r="I2" s="1" t="s">
        <v>99</v>
      </c>
      <c r="J2" s="1" t="s">
        <v>107</v>
      </c>
      <c r="K2" s="1" t="s">
        <v>109</v>
      </c>
      <c r="L2" s="1" t="s">
        <v>110</v>
      </c>
      <c r="M2" t="s">
        <v>149</v>
      </c>
      <c r="N2" t="s">
        <v>151</v>
      </c>
      <c r="O2" t="s">
        <v>152</v>
      </c>
      <c r="P2" s="1" t="s">
        <v>350</v>
      </c>
      <c r="Q2" s="1" t="s">
        <v>315</v>
      </c>
      <c r="R2" s="1" t="s">
        <v>356</v>
      </c>
      <c r="S2" t="s">
        <v>433</v>
      </c>
      <c r="T2" t="s">
        <v>435</v>
      </c>
      <c r="U2" t="s">
        <v>436</v>
      </c>
      <c r="V2" t="s">
        <v>504</v>
      </c>
      <c r="W2" t="s">
        <v>506</v>
      </c>
      <c r="X2" t="s">
        <v>507</v>
      </c>
      <c r="Y2" s="1" t="s">
        <v>543</v>
      </c>
      <c r="Z2" s="1" t="s">
        <v>545</v>
      </c>
      <c r="AA2" s="1" t="s">
        <v>547</v>
      </c>
      <c r="AB2" t="s">
        <v>568</v>
      </c>
      <c r="AC2" t="s">
        <v>571</v>
      </c>
      <c r="AD2" t="s">
        <v>585</v>
      </c>
      <c r="AE2" t="s">
        <v>586</v>
      </c>
      <c r="AF2" t="s">
        <v>587</v>
      </c>
      <c r="AG2" t="s">
        <v>610</v>
      </c>
      <c r="AH2" t="s">
        <v>612</v>
      </c>
      <c r="AI2" t="s">
        <v>639</v>
      </c>
      <c r="AJ2" t="s">
        <v>641</v>
      </c>
      <c r="AK2" s="1" t="s">
        <v>788</v>
      </c>
      <c r="AL2" s="1" t="s">
        <v>790</v>
      </c>
      <c r="AM2" s="1" t="s">
        <v>792</v>
      </c>
      <c r="AN2" t="s">
        <v>854</v>
      </c>
      <c r="AO2" s="1" t="s">
        <v>861</v>
      </c>
      <c r="AP2" s="1" t="s">
        <v>863</v>
      </c>
      <c r="AQ2" s="1" t="s">
        <v>864</v>
      </c>
      <c r="AR2" t="s">
        <v>998</v>
      </c>
      <c r="AS2" t="s">
        <v>1000</v>
      </c>
      <c r="AT2" t="s">
        <v>1001</v>
      </c>
      <c r="AU2" t="s">
        <v>1033</v>
      </c>
      <c r="AV2" t="s">
        <v>1035</v>
      </c>
      <c r="AW2" t="s">
        <v>1036</v>
      </c>
      <c r="AX2" s="1" t="s">
        <v>1045</v>
      </c>
      <c r="AY2" s="1" t="s">
        <v>1047</v>
      </c>
      <c r="AZ2" s="1" t="s">
        <v>1049</v>
      </c>
      <c r="BA2" s="1" t="s">
        <v>1100</v>
      </c>
      <c r="BB2" s="1" t="s">
        <v>1101</v>
      </c>
      <c r="BC2" s="1" t="s">
        <v>1109</v>
      </c>
      <c r="BD2" s="1" t="s">
        <v>1113</v>
      </c>
      <c r="BE2" t="s">
        <v>1156</v>
      </c>
      <c r="BF2" t="s">
        <v>1158</v>
      </c>
      <c r="BG2" s="1" t="s">
        <v>1163</v>
      </c>
      <c r="BH2" s="1" t="s">
        <v>1165</v>
      </c>
      <c r="BI2" s="1" t="s">
        <v>1166</v>
      </c>
      <c r="BJ2" t="s">
        <v>1202</v>
      </c>
      <c r="BK2" t="s">
        <v>1204</v>
      </c>
      <c r="BL2" t="s">
        <v>1206</v>
      </c>
      <c r="BM2" s="1" t="s">
        <v>1305</v>
      </c>
      <c r="BN2" s="1" t="s">
        <v>1307</v>
      </c>
      <c r="BO2" s="1" t="s">
        <v>1309</v>
      </c>
      <c r="BP2" s="1" t="s">
        <v>1468</v>
      </c>
      <c r="BQ2" s="1" t="s">
        <v>1470</v>
      </c>
      <c r="BR2" s="1" t="s">
        <v>1471</v>
      </c>
      <c r="BS2" s="1" t="s">
        <v>1487</v>
      </c>
      <c r="BT2" s="1" t="s">
        <v>1489</v>
      </c>
      <c r="BU2" s="1" t="s">
        <v>1490</v>
      </c>
      <c r="BV2" s="1" t="s">
        <v>1511</v>
      </c>
      <c r="BW2" s="1" t="s">
        <v>1513</v>
      </c>
      <c r="BX2" s="1" t="s">
        <v>1515</v>
      </c>
      <c r="BY2" s="1" t="s">
        <v>1559</v>
      </c>
      <c r="BZ2" s="1" t="s">
        <v>1561</v>
      </c>
      <c r="CA2" s="1" t="s">
        <v>1562</v>
      </c>
      <c r="CB2" s="1" t="s">
        <v>1594</v>
      </c>
      <c r="CC2" s="1" t="s">
        <v>1597</v>
      </c>
      <c r="CD2" s="1" t="s">
        <v>1664</v>
      </c>
      <c r="CE2" s="1" t="s">
        <v>1665</v>
      </c>
      <c r="CF2" s="1" t="s">
        <v>1686</v>
      </c>
      <c r="CG2" s="1" t="s">
        <v>1688</v>
      </c>
      <c r="CH2" s="1" t="s">
        <v>1690</v>
      </c>
      <c r="CI2" s="1" t="s">
        <v>1692</v>
      </c>
      <c r="CJ2" s="1" t="s">
        <v>1693</v>
      </c>
      <c r="CK2" s="1" t="s">
        <v>1829</v>
      </c>
      <c r="CL2" s="1" t="s">
        <v>1831</v>
      </c>
      <c r="CM2" s="1" t="s">
        <v>1832</v>
      </c>
      <c r="CN2" s="1" t="s">
        <v>1860</v>
      </c>
      <c r="CO2" s="1" t="s">
        <v>1862</v>
      </c>
      <c r="CP2" s="1" t="s">
        <v>1863</v>
      </c>
      <c r="CQ2" s="1" t="s">
        <v>1988</v>
      </c>
    </row>
    <row r="3" spans="1:95" x14ac:dyDescent="0.25">
      <c r="A3" s="1" t="s">
        <v>36</v>
      </c>
      <c r="B3">
        <f>CORREL(Rate_change!$B$3:$B$39,Rate_change!B$3:B$39)</f>
        <v>1</v>
      </c>
      <c r="C3">
        <f>CORREL(Rate_change!$B$3:$B$39,Rate_change!C$3:C$39)</f>
        <v>0.2584476047956239</v>
      </c>
      <c r="D3">
        <f>CORREL(Rate_change!$B$3:$B$39,Rate_change!D$3:D$39)</f>
        <v>0.23113042077176651</v>
      </c>
      <c r="E3">
        <f>CORREL(Rate_change!$B$3:$B$39,Rate_change!E$3:E$39)</f>
        <v>0.45677195002119181</v>
      </c>
      <c r="F3">
        <f>CORREL(Rate_change!$B$3:$B$39,Rate_change!F$3:F$39)</f>
        <v>0.14493142025736963</v>
      </c>
      <c r="G3">
        <f>CORREL(Rate_change!$B$3:$B$39,Rate_change!G$3:G$39)</f>
        <v>0.22468601660902954</v>
      </c>
      <c r="H3">
        <f>CORREL(Rate_change!$B$3:$B$39,Rate_change!H$3:H$39)</f>
        <v>0.55173022074230049</v>
      </c>
      <c r="I3">
        <f>CORREL(Rate_change!$B$3:$B$39,Rate_change!I$3:I$39)</f>
        <v>0.31604342435411142</v>
      </c>
      <c r="J3">
        <f>CORREL(Rate_change!$B$3:$B$39,Rate_change!J$3:J$39)</f>
        <v>0.4281468081630988</v>
      </c>
      <c r="K3">
        <f>CORREL(Rate_change!$B$3:$B$39,Rate_change!K$3:K$39)</f>
        <v>0.40493855554832509</v>
      </c>
      <c r="L3">
        <f>CORREL(Rate_change!$B$3:$B$39,Rate_change!L$3:L$39)</f>
        <v>0.31782882000369034</v>
      </c>
      <c r="M3">
        <f>CORREL(Rate_change!$B$3:$B$39,Rate_change!M$3:M$39)</f>
        <v>0.26888607530492536</v>
      </c>
      <c r="N3">
        <f>CORREL(Rate_change!$B$3:$B$39,Rate_change!N$3:N$39)</f>
        <v>0.26794300785229852</v>
      </c>
      <c r="O3">
        <f>CORREL(Rate_change!$B$3:$B$39,Rate_change!O$3:O$39)</f>
        <v>0.1254995861207639</v>
      </c>
      <c r="P3">
        <f>CORREL(Rate_change!$B$3:$B$39,Rate_change!P$3:P$39)</f>
        <v>0.52902116692042767</v>
      </c>
      <c r="Q3">
        <f>CORREL(Rate_change!$B$3:$B$39,Rate_change!Q$3:Q$39)</f>
        <v>0.42638591689864735</v>
      </c>
      <c r="R3">
        <f>CORREL(Rate_change!$B$3:$B$39,Rate_change!R$3:R$39)</f>
        <v>0.34765794602961891</v>
      </c>
      <c r="S3">
        <f>CORREL(Rate_change!$B$3:$B$39,Rate_change!S$3:S$39)</f>
        <v>0.49512933131131909</v>
      </c>
      <c r="T3">
        <f>CORREL(Rate_change!$B$3:$B$39,Rate_change!T$3:T$39)</f>
        <v>0.36876711943848928</v>
      </c>
      <c r="U3">
        <f>CORREL(Rate_change!$B$3:$B$39,Rate_change!U$3:U$39)</f>
        <v>0.30347748132720509</v>
      </c>
      <c r="V3">
        <f>CORREL(Rate_change!$B$3:$B$39,Rate_change!V$3:V$39)</f>
        <v>0.30423944894175003</v>
      </c>
      <c r="W3">
        <f>CORREL(Rate_change!$B$3:$B$39,Rate_change!W$3:W$39)</f>
        <v>0.19660975965446253</v>
      </c>
      <c r="X3">
        <f>CORREL(Rate_change!$B$3:$B$39,Rate_change!X$3:X$39)</f>
        <v>-5.0005480849490856E-3</v>
      </c>
      <c r="Y3">
        <f>CORREL(Rate_change!$B$3:$B$39,Rate_change!Y$3:Y$39)</f>
        <v>0.24668192206275147</v>
      </c>
      <c r="Z3">
        <f>CORREL(Rate_change!$B$3:$B$39,Rate_change!Z$3:Z$39)</f>
        <v>0.30878714495081594</v>
      </c>
      <c r="AA3">
        <f>CORREL(Rate_change!$B$3:$B$39,Rate_change!AA$3:AA$39)</f>
        <v>0.32866902812018572</v>
      </c>
      <c r="AB3">
        <f>CORREL(Rate_change!$B$3:$B$39,Rate_change!AB$3:AB$39)</f>
        <v>0.52895780017238203</v>
      </c>
      <c r="AC3">
        <f>CORREL(Rate_change!$B$3:$B$39,Rate_change!AC$3:AC$39)</f>
        <v>-8.924204145714261E-2</v>
      </c>
      <c r="AD3">
        <f>CORREL(Rate_change!$B$3:$B$39,Rate_change!AD$3:AD$39)</f>
        <v>0.21107847469464222</v>
      </c>
      <c r="AE3">
        <f>CORREL(Rate_change!$B$3:$B$39,Rate_change!AE$3:AE$39)</f>
        <v>0.41605699958624526</v>
      </c>
      <c r="AF3">
        <f>CORREL(Rate_change!$B$3:$B$39,Rate_change!AF$3:AF$39)</f>
        <v>0.21351094758003158</v>
      </c>
      <c r="AG3">
        <f>CORREL(Rate_change!$B$3:$B$39,Rate_change!AG$3:AG$39)</f>
        <v>0.11972956002702062</v>
      </c>
      <c r="AH3">
        <f>CORREL(Rate_change!$B$3:$B$39,Rate_change!AH$3:AH$39)</f>
        <v>0.23314664914689237</v>
      </c>
      <c r="AI3">
        <f>CORREL(Rate_change!$B$3:$B$39,Rate_change!AI$3:AI$39)</f>
        <v>0.65752295584988996</v>
      </c>
      <c r="AJ3">
        <f>CORREL(Rate_change!$B$3:$B$39,Rate_change!AJ$3:AJ$39)</f>
        <v>0.44334466564075525</v>
      </c>
      <c r="AK3">
        <f>CORREL(Rate_change!$B$3:$B$39,Rate_change!AK$3:AK$39)</f>
        <v>0.5532880326916767</v>
      </c>
      <c r="AL3">
        <f>CORREL(Rate_change!$B$3:$B$39,Rate_change!AL$3:AL$39)</f>
        <v>0.4424482344935477</v>
      </c>
      <c r="AM3">
        <f>CORREL(Rate_change!$B$3:$B$39,Rate_change!AM$3:AM$39)</f>
        <v>7.9306851572990306E-2</v>
      </c>
      <c r="AN3">
        <f>CORREL(Rate_change!$B$3:$B$39,Rate_change!AN$3:AN$39)</f>
        <v>0.21497018092630379</v>
      </c>
      <c r="AO3">
        <f>CORREL(Rate_change!$B$3:$B$39,Rate_change!AO$3:AO$39)</f>
        <v>0.41647992924708077</v>
      </c>
      <c r="AP3">
        <f>CORREL(Rate_change!$B$3:$B$39,Rate_change!AP$3:AP$39)</f>
        <v>0.55999569749727096</v>
      </c>
      <c r="AQ3">
        <f>CORREL(Rate_change!$B$3:$B$39,Rate_change!AQ$3:AQ$39)</f>
        <v>0.25262338797218054</v>
      </c>
      <c r="AR3">
        <f>CORREL(Rate_change!$B$3:$B$39,Rate_change!AR$3:AR$39)</f>
        <v>0.11095548416162888</v>
      </c>
      <c r="AS3">
        <f>CORREL(Rate_change!$B$3:$B$39,Rate_change!AS$3:AS$39)</f>
        <v>0.14574429010909612</v>
      </c>
      <c r="AT3">
        <f>CORREL(Rate_change!$B$3:$B$39,Rate_change!AT$3:AT$39)</f>
        <v>0.21953206233817421</v>
      </c>
      <c r="AU3">
        <f>CORREL(Rate_change!$B$3:$B$39,Rate_change!AU$3:AU$39)</f>
        <v>0.29672739934150255</v>
      </c>
      <c r="AV3">
        <f>CORREL(Rate_change!$B$3:$B$39,Rate_change!AV$3:AV$39)</f>
        <v>0.34866628746861833</v>
      </c>
      <c r="AW3">
        <f>CORREL(Rate_change!$B$3:$B$39,Rate_change!AW$3:AW$39)</f>
        <v>0.16656291451586591</v>
      </c>
      <c r="AX3">
        <f>CORREL(Rate_change!$B$3:$B$39,Rate_change!AX$3:AX$39)</f>
        <v>0.38097615867849821</v>
      </c>
      <c r="AY3">
        <f>CORREL(Rate_change!$B$3:$B$39,Rate_change!AY$3:AY$39)</f>
        <v>0.57336307680215193</v>
      </c>
      <c r="AZ3">
        <f>CORREL(Rate_change!$B$3:$B$39,Rate_change!AZ$3:AZ$39)</f>
        <v>0.17290692662249757</v>
      </c>
      <c r="BA3">
        <f>CORREL(Rate_change!$B$3:$B$39,Rate_change!BA$3:BA$39)</f>
        <v>0.49956763417134331</v>
      </c>
      <c r="BB3">
        <f>CORREL(Rate_change!$B$3:$B$39,Rate_change!BB$3:BB$39)</f>
        <v>0.56591876261252805</v>
      </c>
      <c r="BC3">
        <f>CORREL(Rate_change!$B$3:$B$39,Rate_change!BC$3:BC$39)</f>
        <v>0.41200915056451254</v>
      </c>
      <c r="BD3">
        <f>CORREL(Rate_change!$B$3:$B$39,Rate_change!BD$3:BD$39)</f>
        <v>0.33466197299932676</v>
      </c>
      <c r="BE3">
        <f>CORREL(Rate_change!$B$3:$B$39,Rate_change!BE$3:BE$39)</f>
        <v>0.14844787745842983</v>
      </c>
      <c r="BF3">
        <f>CORREL(Rate_change!$B$3:$B$39,Rate_change!BF$3:BF$39)</f>
        <v>0.31404097952554172</v>
      </c>
      <c r="BG3">
        <f>CORREL(Rate_change!$B$3:$B$39,Rate_change!BG$3:BG$39)</f>
        <v>0.14607020684094216</v>
      </c>
      <c r="BH3">
        <f>CORREL(Rate_change!$B$3:$B$39,Rate_change!BH$3:BH$39)</f>
        <v>-8.0314103969460662E-2</v>
      </c>
      <c r="BI3">
        <f>CORREL(Rate_change!$B$3:$B$39,Rate_change!BI$3:BI$39)</f>
        <v>3.908122875420799E-2</v>
      </c>
      <c r="BJ3">
        <f>CORREL(Rate_change!$B$3:$B$39,Rate_change!BJ$3:BJ$39)</f>
        <v>0.16090208433027978</v>
      </c>
      <c r="BK3">
        <f>CORREL(Rate_change!$B$3:$B$39,Rate_change!BK$3:BK$39)</f>
        <v>0.37718886142342523</v>
      </c>
      <c r="BL3">
        <f>CORREL(Rate_change!$B$3:$B$39,Rate_change!BL$3:BL$39)</f>
        <v>2.309043537270045E-2</v>
      </c>
      <c r="BM3">
        <f>CORREL(Rate_change!$B$3:$B$39,Rate_change!BM$3:BM$39)</f>
        <v>0.22627957022537443</v>
      </c>
      <c r="BN3">
        <f>CORREL(Rate_change!$B$3:$B$39,Rate_change!BN$3:BN$39)</f>
        <v>0.72180136193517463</v>
      </c>
      <c r="BO3">
        <f>CORREL(Rate_change!$B$3:$B$39,Rate_change!BO$3:BO$39)</f>
        <v>0.37718886142342523</v>
      </c>
      <c r="BP3">
        <f>CORREL(Rate_change!$B$3:$B$39,Rate_change!BP$3:BP$39)</f>
        <v>0.33180375409214818</v>
      </c>
      <c r="BQ3">
        <f>CORREL(Rate_change!$B$3:$B$39,Rate_change!BQ$3:BQ$39)</f>
        <v>0.16358019572945107</v>
      </c>
      <c r="BR3">
        <f>CORREL(Rate_change!$B$3:$B$39,Rate_change!BR$3:BR$39)</f>
        <v>0.30266009422885498</v>
      </c>
      <c r="BS3">
        <f>CORREL(Rate_change!$B$3:$B$39,Rate_change!BS$3:BS$39)</f>
        <v>0.38488643985822152</v>
      </c>
      <c r="BT3">
        <f>CORREL(Rate_change!$B$3:$B$39,Rate_change!BT$3:BT$39)</f>
        <v>0.20603440255756725</v>
      </c>
      <c r="BU3">
        <f>CORREL(Rate_change!$B$3:$B$39,Rate_change!BU$3:BU$39)</f>
        <v>0.18346171264520406</v>
      </c>
      <c r="BV3">
        <f>CORREL(Rate_change!$B$3:$B$39,Rate_change!BV$3:BV$39)</f>
        <v>0.10882244422538773</v>
      </c>
      <c r="BW3">
        <f>CORREL(Rate_change!$B$3:$B$39,Rate_change!BW$3:BW$39)</f>
        <v>0.36677359563866441</v>
      </c>
      <c r="BX3">
        <f>CORREL(Rate_change!$B$3:$B$39,Rate_change!BX$3:BX$39)</f>
        <v>-2.0951046273278744E-2</v>
      </c>
      <c r="BY3">
        <f>CORREL(Rate_change!$B$3:$B$39,Rate_change!BY$3:BY$39)</f>
        <v>0.2059987251839987</v>
      </c>
      <c r="BZ3">
        <f>CORREL(Rate_change!$B$3:$B$39,Rate_change!BZ$3:BZ$39)</f>
        <v>0.19303568439198579</v>
      </c>
      <c r="CA3">
        <f>CORREL(Rate_change!$B$3:$B$39,Rate_change!CA$3:CA$39)</f>
        <v>0.34849303979993113</v>
      </c>
      <c r="CB3">
        <f>CORREL(Rate_change!$B$3:$B$39,Rate_change!CB$3:CB$39)</f>
        <v>0.29514115504928096</v>
      </c>
      <c r="CC3">
        <f>CORREL(Rate_change!$B$3:$B$39,Rate_change!CC$3:CC$39)</f>
        <v>0.35343761947768992</v>
      </c>
      <c r="CD3">
        <f>CORREL(Rate_change!$B$3:$B$39,Rate_change!CD$3:CD$39)</f>
        <v>0.53926595915684572</v>
      </c>
      <c r="CE3">
        <f>CORREL(Rate_change!$B$3:$B$39,Rate_change!CE$3:CE$39)</f>
        <v>0.38361528936737976</v>
      </c>
      <c r="CF3">
        <f>CORREL(Rate_change!$B$3:$B$39,Rate_change!CF$3:CF$39)</f>
        <v>0.19826411515556283</v>
      </c>
      <c r="CG3">
        <f>CORREL(Rate_change!$B$3:$B$39,Rate_change!CG$3:CG$39)</f>
        <v>0.26712129668957441</v>
      </c>
      <c r="CH3">
        <f>CORREL(Rate_change!$B$3:$B$39,Rate_change!CH$3:CH$39)</f>
        <v>0.32457908522859652</v>
      </c>
      <c r="CI3">
        <f>CORREL(Rate_change!$B$3:$B$39,Rate_change!CI$3:CI$39)</f>
        <v>0.31922783100358265</v>
      </c>
      <c r="CJ3">
        <f>CORREL(Rate_change!$B$3:$B$39,Rate_change!CJ$3:CJ$39)</f>
        <v>0.19585849523212823</v>
      </c>
      <c r="CK3">
        <f>CORREL(Rate_change!$B$3:$B$39,Rate_change!CK$3:CK$39)</f>
        <v>0.36771871537426015</v>
      </c>
      <c r="CL3">
        <f>CORREL(Rate_change!$B$3:$B$39,Rate_change!CL$3:CL$39)</f>
        <v>-0.11832291892643412</v>
      </c>
      <c r="CM3">
        <f>CORREL(Rate_change!$B$3:$B$39,Rate_change!CM$3:CM$39)</f>
        <v>0.16981426896554275</v>
      </c>
      <c r="CN3">
        <f>CORREL(Rate_change!$B$3:$B$39,Rate_change!CN$3:CN$39)</f>
        <v>0.38764936411650719</v>
      </c>
      <c r="CO3">
        <f>CORREL(Rate_change!$B$3:$B$39,Rate_change!CO$3:CO$39)</f>
        <v>0.20388035999924467</v>
      </c>
      <c r="CP3">
        <f>CORREL(Rate_change!$B$3:$B$39,Rate_change!CP$3:CP$39)</f>
        <v>-8.6875508638708243E-2</v>
      </c>
    </row>
    <row r="4" spans="1:95" x14ac:dyDescent="0.25">
      <c r="A4" s="1" t="s">
        <v>8</v>
      </c>
      <c r="B4">
        <f>CORREL(Rate_change!$B$3:$B$39,Rate_change!C$3:C$39)</f>
        <v>0.2584476047956239</v>
      </c>
      <c r="C4">
        <f>CORREL(Rate_change!$C$3:$C$39,Rate_change!C$3:C$39)</f>
        <v>0.99999999999999978</v>
      </c>
      <c r="D4">
        <f>CORREL(Rate_change!$C$3:$C$39,Rate_change!D$3:D$39)</f>
        <v>0.36356024788041413</v>
      </c>
      <c r="E4">
        <f>CORREL(Rate_change!$C$3:$C$39,Rate_change!E$3:E$39)</f>
        <v>0.12651233473769968</v>
      </c>
      <c r="F4">
        <f>CORREL(Rate_change!$C$3:$C$39,Rate_change!F$3:F$39)</f>
        <v>0.10814038175331504</v>
      </c>
      <c r="G4">
        <f>CORREL(Rate_change!$C$3:$C$39,Rate_change!G$3:G$39)</f>
        <v>0.23590008901583803</v>
      </c>
      <c r="H4">
        <f>CORREL(Rate_change!$C$3:$C$39,Rate_change!H$3:H$39)</f>
        <v>0.26280914973132691</v>
      </c>
      <c r="I4">
        <f>CORREL(Rate_change!$C$3:$C$39,Rate_change!I$3:I$39)</f>
        <v>0.20382097800140284</v>
      </c>
      <c r="J4">
        <f>CORREL(Rate_change!$C$3:$C$39,Rate_change!J$3:J$39)</f>
        <v>0.4448694889266761</v>
      </c>
      <c r="K4">
        <f>CORREL(Rate_change!$C$3:$C$39,Rate_change!K$3:K$39)</f>
        <v>0.35912479163400912</v>
      </c>
      <c r="L4">
        <f>CORREL(Rate_change!$C$3:$C$39,Rate_change!L$3:L$39)</f>
        <v>0.5342135494655923</v>
      </c>
      <c r="M4">
        <f>CORREL(Rate_change!$C$3:$C$39,Rate_change!M$3:M$39)</f>
        <v>0.34391303737089474</v>
      </c>
      <c r="N4">
        <f>CORREL(Rate_change!$C$3:$C$39,Rate_change!N$3:N$39)</f>
        <v>9.4184656266094305E-2</v>
      </c>
      <c r="O4">
        <f>CORREL(Rate_change!$C$3:$C$39,Rate_change!O$3:O$39)</f>
        <v>0.29843925934709131</v>
      </c>
      <c r="P4">
        <f>CORREL(Rate_change!$C$3:$C$39,Rate_change!P$3:P$39)</f>
        <v>0.23603369354658099</v>
      </c>
      <c r="Q4">
        <f>CORREL(Rate_change!$C$3:$C$39,Rate_change!Q$3:Q$39)</f>
        <v>0.25970757274977835</v>
      </c>
      <c r="R4">
        <f>CORREL(Rate_change!$C$3:$C$39,Rate_change!R$3:R$39)</f>
        <v>0.22779861948159519</v>
      </c>
      <c r="S4">
        <f>CORREL(Rate_change!$C$3:$C$39,Rate_change!S$3:S$39)</f>
        <v>0.16781423512418184</v>
      </c>
      <c r="T4">
        <f>CORREL(Rate_change!$C$3:$C$39,Rate_change!T$3:T$39)</f>
        <v>0.16410645743831326</v>
      </c>
      <c r="U4">
        <f>CORREL(Rate_change!$C$3:$C$39,Rate_change!U$3:U$39)</f>
        <v>0.31005033244678304</v>
      </c>
      <c r="V4">
        <f>CORREL(Rate_change!$C$3:$C$39,Rate_change!V$3:V$39)</f>
        <v>0.1831265983236561</v>
      </c>
      <c r="W4">
        <f>CORREL(Rate_change!$C$3:$C$39,Rate_change!W$3:W$39)</f>
        <v>0.33948766322038559</v>
      </c>
      <c r="X4">
        <f>CORREL(Rate_change!$C$3:$C$39,Rate_change!X$3:X$39)</f>
        <v>0.15396280631890341</v>
      </c>
      <c r="Y4">
        <f>CORREL(Rate_change!$C$3:$C$39,Rate_change!Y$3:Y$39)</f>
        <v>0.53491149031955965</v>
      </c>
      <c r="Z4">
        <f>CORREL(Rate_change!$C$3:$C$39,Rate_change!Z$3:Z$39)</f>
        <v>0.30764569682000842</v>
      </c>
      <c r="AA4">
        <f>CORREL(Rate_change!$C$3:$C$39,Rate_change!AA$3:AA$39)</f>
        <v>6.2333375286068339E-2</v>
      </c>
      <c r="AB4">
        <f>CORREL(Rate_change!$C$3:$C$39,Rate_change!AB$3:AB$39)</f>
        <v>0.21959698728224072</v>
      </c>
      <c r="AC4">
        <f>CORREL(Rate_change!$C$3:$C$39,Rate_change!AC$3:AC$39)</f>
        <v>-8.1459037313125773E-2</v>
      </c>
      <c r="AD4">
        <f>CORREL(Rate_change!$C$3:$C$39,Rate_change!AD$3:AD$39)</f>
        <v>0.33798963020674394</v>
      </c>
      <c r="AE4">
        <f>CORREL(Rate_change!$C$3:$C$39,Rate_change!AE$3:AE$39)</f>
        <v>0.19094370898553487</v>
      </c>
      <c r="AF4">
        <f>CORREL(Rate_change!$C$3:$C$39,Rate_change!AF$3:AF$39)</f>
        <v>0.19199496465621807</v>
      </c>
      <c r="AG4">
        <f>CORREL(Rate_change!$C$3:$C$39,Rate_change!AG$3:AG$39)</f>
        <v>0.19380407855154566</v>
      </c>
      <c r="AH4">
        <f>CORREL(Rate_change!$C$3:$C$39,Rate_change!AH$3:AH$39)</f>
        <v>0.38640700344407503</v>
      </c>
      <c r="AI4">
        <f>CORREL(Rate_change!$C$3:$C$39,Rate_change!AI$3:AI$39)</f>
        <v>0.41449516093861599</v>
      </c>
      <c r="AJ4">
        <f>CORREL(Rate_change!$C$3:$C$39,Rate_change!AJ$3:AJ$39)</f>
        <v>0.22238058016390652</v>
      </c>
      <c r="AK4">
        <f>CORREL(Rate_change!$C$3:$C$39,Rate_change!AK$3:AK$39)</f>
        <v>3.4332656355136049E-2</v>
      </c>
      <c r="AL4">
        <f>CORREL(Rate_change!$C$3:$C$39,Rate_change!AL$3:AL$39)</f>
        <v>0.25099738674021227</v>
      </c>
      <c r="AM4">
        <f>CORREL(Rate_change!$C$3:$C$39,Rate_change!AM$3:AM$39)</f>
        <v>0.15994801834741035</v>
      </c>
      <c r="AN4">
        <f>CORREL(Rate_change!$C$3:$C$39,Rate_change!AN$3:AN$39)</f>
        <v>0.55971969163378255</v>
      </c>
      <c r="AO4">
        <f>CORREL(Rate_change!$C$3:$C$39,Rate_change!AO$3:AO$39)</f>
        <v>0.17202031775164331</v>
      </c>
      <c r="AP4">
        <f>CORREL(Rate_change!$C$3:$C$39,Rate_change!AP$3:AP$39)</f>
        <v>0.24410365932255124</v>
      </c>
      <c r="AQ4">
        <f>CORREL(Rate_change!$C$3:$C$39,Rate_change!AQ$3:AQ$39)</f>
        <v>0.27227730719804705</v>
      </c>
      <c r="AR4">
        <f>CORREL(Rate_change!$C$3:$C$39,Rate_change!AR$3:AR$39)</f>
        <v>0.54257595967710548</v>
      </c>
      <c r="AS4">
        <f>CORREL(Rate_change!$C$3:$C$39,Rate_change!AS$3:AS$39)</f>
        <v>0.51127485922524074</v>
      </c>
      <c r="AT4">
        <f>CORREL(Rate_change!$C$3:$C$39,Rate_change!AT$3:AT$39)</f>
        <v>0.40154762923090553</v>
      </c>
      <c r="AU4">
        <f>CORREL(Rate_change!$C$3:$C$39,Rate_change!AU$3:AU$39)</f>
        <v>0.30522295034516889</v>
      </c>
      <c r="AV4">
        <f>CORREL(Rate_change!$C$3:$C$39,Rate_change!AV$3:AV$39)</f>
        <v>0.22125304244469851</v>
      </c>
      <c r="AW4">
        <f>CORREL(Rate_change!$C$3:$C$39,Rate_change!AW$3:AW$39)</f>
        <v>0.2070629626564485</v>
      </c>
      <c r="AX4">
        <f>CORREL(Rate_change!$C$3:$C$39,Rate_change!AX$3:AX$39)</f>
        <v>0.27773479835186327</v>
      </c>
      <c r="AY4">
        <f>CORREL(Rate_change!$C$3:$C$39,Rate_change!AY$3:AY$39)</f>
        <v>0.37673034735587496</v>
      </c>
      <c r="AZ4">
        <f>CORREL(Rate_change!$C$3:$C$39,Rate_change!AZ$3:AZ$39)</f>
        <v>0.2200543481418149</v>
      </c>
      <c r="BA4">
        <f>CORREL(Rate_change!$C$3:$C$39,Rate_change!BA$3:BA$39)</f>
        <v>0.26940461097517315</v>
      </c>
      <c r="BB4">
        <f>CORREL(Rate_change!$C$3:$C$39,Rate_change!BB$3:BB$39)</f>
        <v>0.30115126698107025</v>
      </c>
      <c r="BC4">
        <f>CORREL(Rate_change!$C$3:$C$39,Rate_change!BC$3:BC$39)</f>
        <v>0.47820462494327254</v>
      </c>
      <c r="BD4">
        <f>CORREL(Rate_change!$C$3:$C$39,Rate_change!BD$3:BD$39)</f>
        <v>0.3931906199005083</v>
      </c>
      <c r="BE4">
        <f>CORREL(Rate_change!$C$3:$C$39,Rate_change!BE$3:BE$39)</f>
        <v>0.43868817078027872</v>
      </c>
      <c r="BF4">
        <f>CORREL(Rate_change!$C$3:$C$39,Rate_change!BF$3:BF$39)</f>
        <v>0.19089097398906768</v>
      </c>
      <c r="BG4">
        <f>CORREL(Rate_change!$C$3:$C$39,Rate_change!BG$3:BG$39)</f>
        <v>0.19259835083464863</v>
      </c>
      <c r="BH4">
        <f>CORREL(Rate_change!$C$3:$C$39,Rate_change!BH$3:BH$39)</f>
        <v>0.15305220426629579</v>
      </c>
      <c r="BI4">
        <f>CORREL(Rate_change!$C$3:$C$39,Rate_change!BI$3:BI$39)</f>
        <v>0.30613855729441081</v>
      </c>
      <c r="BJ4">
        <f>CORREL(Rate_change!$C$3:$C$39,Rate_change!BJ$3:BJ$39)</f>
        <v>0.36201135482832358</v>
      </c>
      <c r="BK4">
        <f>CORREL(Rate_change!$C$3:$C$39,Rate_change!BK$3:BK$39)</f>
        <v>0.12109868304180349</v>
      </c>
      <c r="BL4">
        <f>CORREL(Rate_change!$C$3:$C$39,Rate_change!BL$3:BL$39)</f>
        <v>0.1759647439962192</v>
      </c>
      <c r="BM4">
        <f>CORREL(Rate_change!$C$3:$C$39,Rate_change!BM$3:BM$39)</f>
        <v>0.4093257275921624</v>
      </c>
      <c r="BN4">
        <f>CORREL(Rate_change!$C$3:$C$39,Rate_change!BN$3:BN$39)</f>
        <v>0.23379592121818243</v>
      </c>
      <c r="BO4">
        <f>CORREL(Rate_change!$C$3:$C$39,Rate_change!BO$3:BO$39)</f>
        <v>0.12109868304180349</v>
      </c>
      <c r="BP4">
        <f>CORREL(Rate_change!$C$3:$C$39,Rate_change!BP$3:BP$39)</f>
        <v>0.2790181892470488</v>
      </c>
      <c r="BQ4">
        <f>CORREL(Rate_change!$C$3:$C$39,Rate_change!BQ$3:BQ$39)</f>
        <v>0.24722158019757753</v>
      </c>
      <c r="BR4">
        <f>CORREL(Rate_change!$C$3:$C$39,Rate_change!BR$3:BR$39)</f>
        <v>0.32426803851813957</v>
      </c>
      <c r="BS4">
        <f>CORREL(Rate_change!$C$3:$C$39,Rate_change!BS$3:BS$39)</f>
        <v>0.18261007269688526</v>
      </c>
      <c r="BT4">
        <f>CORREL(Rate_change!$C$3:$C$39,Rate_change!BT$3:BT$39)</f>
        <v>0.14772150893551861</v>
      </c>
      <c r="BU4">
        <f>CORREL(Rate_change!$C$3:$C$39,Rate_change!BU$3:BU$39)</f>
        <v>0.2872085724716994</v>
      </c>
      <c r="BV4">
        <f>CORREL(Rate_change!$C$3:$C$39,Rate_change!BV$3:BV$39)</f>
        <v>0.22179107318812696</v>
      </c>
      <c r="BW4">
        <f>CORREL(Rate_change!$C$3:$C$39,Rate_change!BW$3:BW$39)</f>
        <v>0.52599354439689994</v>
      </c>
      <c r="BX4">
        <f>CORREL(Rate_change!$C$3:$C$39,Rate_change!BX$3:BX$39)</f>
        <v>0.13331356393674287</v>
      </c>
      <c r="BY4">
        <f>CORREL(Rate_change!$C$3:$C$39,Rate_change!BY$3:BY$39)</f>
        <v>0.39862542134312384</v>
      </c>
      <c r="BZ4">
        <f>CORREL(Rate_change!$C$3:$C$39,Rate_change!BZ$3:BZ$39)</f>
        <v>0.35091594909216206</v>
      </c>
      <c r="CA4">
        <f>CORREL(Rate_change!$C$3:$C$39,Rate_change!CA$3:CA$39)</f>
        <v>0.36253960516134071</v>
      </c>
      <c r="CB4">
        <f>CORREL(Rate_change!$C$3:$C$39,Rate_change!CB$3:CB$39)</f>
        <v>0.31277927550254031</v>
      </c>
      <c r="CC4">
        <f>CORREL(Rate_change!$C$3:$C$39,Rate_change!CC$3:CC$39)</f>
        <v>0.19102101735921959</v>
      </c>
      <c r="CD4">
        <f>CORREL(Rate_change!$C$3:$C$39,Rate_change!CD$3:CD$39)</f>
        <v>0.20820823953323675</v>
      </c>
      <c r="CE4">
        <f>CORREL(Rate_change!$C$3:$C$39,Rate_change!CE$3:CE$39)</f>
        <v>0.42752777258102725</v>
      </c>
      <c r="CF4">
        <f>CORREL(Rate_change!$C$3:$C$39,Rate_change!CF$3:CF$39)</f>
        <v>0.15397567742232174</v>
      </c>
      <c r="CG4">
        <f>CORREL(Rate_change!$C$3:$C$39,Rate_change!CG$3:CG$39)</f>
        <v>0.17235563562310202</v>
      </c>
      <c r="CH4">
        <f>CORREL(Rate_change!$C$3:$C$39,Rate_change!CH$3:CH$39)</f>
        <v>-0.10999016228210678</v>
      </c>
      <c r="CI4">
        <f>CORREL(Rate_change!$C$3:$C$39,Rate_change!CI$3:CI$39)</f>
        <v>-2.5619169368840625E-2</v>
      </c>
      <c r="CJ4">
        <f>CORREL(Rate_change!$C$3:$C$39,Rate_change!CJ$3:CJ$39)</f>
        <v>-7.7318767549809778E-2</v>
      </c>
      <c r="CK4">
        <f>CORREL(Rate_change!$C$3:$C$39,Rate_change!CK$3:CK$39)</f>
        <v>0.12584096681783555</v>
      </c>
      <c r="CL4">
        <f>CORREL(Rate_change!$C$3:$C$39,Rate_change!CL$3:CL$39)</f>
        <v>8.7006133668126887E-2</v>
      </c>
      <c r="CM4">
        <f>CORREL(Rate_change!$C$3:$C$39,Rate_change!CM$3:CM$39)</f>
        <v>0.14278235016470761</v>
      </c>
      <c r="CN4">
        <f>CORREL(Rate_change!$C$3:$C$39,Rate_change!CN$3:CN$39)</f>
        <v>0.10166061385991122</v>
      </c>
      <c r="CO4">
        <f>CORREL(Rate_change!$C$3:$C$39,Rate_change!CO$3:CO$39)</f>
        <v>4.6391023793404915E-2</v>
      </c>
      <c r="CP4">
        <f>CORREL(Rate_change!$C$3:$C$39,Rate_change!CP$3:CP$39)</f>
        <v>-0.10676750050062078</v>
      </c>
    </row>
    <row r="5" spans="1:95" x14ac:dyDescent="0.25">
      <c r="A5" t="s">
        <v>84</v>
      </c>
      <c r="B5">
        <f>CORREL(Rate_change!$B$3:$B$39,Rate_change!D$3:D$39)</f>
        <v>0.23113042077176651</v>
      </c>
      <c r="C5">
        <f>CORREL(Rate_change!$C$3:$C$39,Rate_change!D$3:D$39)</f>
        <v>0.36356024788041413</v>
      </c>
      <c r="D5">
        <f>CORREL(Rate_change!$D$3:$D$39,Rate_change!D$3:D$39)</f>
        <v>1</v>
      </c>
      <c r="E5">
        <f>CORREL(Rate_change!$D$3:$D$39,Rate_change!E$3:E$39)</f>
        <v>0.51082278279785087</v>
      </c>
      <c r="F5">
        <f>CORREL(Rate_change!$D$3:$D$39,Rate_change!F$3:F$39)</f>
        <v>0.16263266055028661</v>
      </c>
      <c r="G5">
        <f>CORREL(Rate_change!$D$3:$D$39,Rate_change!G$3:G$39)</f>
        <v>9.5191036508221083E-2</v>
      </c>
      <c r="H5">
        <f>CORREL(Rate_change!$D$3:$D$39,Rate_change!H$3:H$39)</f>
        <v>0.46892033501800051</v>
      </c>
      <c r="I5">
        <f>CORREL(Rate_change!$D$3:$D$39,Rate_change!I$3:I$39)</f>
        <v>0.18503664637675099</v>
      </c>
      <c r="J5">
        <f>CORREL(Rate_change!$D$3:$D$39,Rate_change!J$3:J$39)</f>
        <v>0.28286175734142999</v>
      </c>
      <c r="K5">
        <f>CORREL(Rate_change!$D$3:$D$39,Rate_change!K$3:K$39)</f>
        <v>0.35094568152341532</v>
      </c>
      <c r="L5">
        <f>CORREL(Rate_change!$D$3:$D$39,Rate_change!L$3:L$39)</f>
        <v>0.24634437705258577</v>
      </c>
      <c r="M5">
        <f>CORREL(Rate_change!$D$3:$D$39,Rate_change!M$3:M$39)</f>
        <v>0.10359135085260363</v>
      </c>
      <c r="N5">
        <f>CORREL(Rate_change!$D$3:$D$39,Rate_change!N$3:N$39)</f>
        <v>0.1317861273731879</v>
      </c>
      <c r="O5">
        <f>CORREL(Rate_change!$D$3:$D$39,Rate_change!O$3:O$39)</f>
        <v>0.38863254253245866</v>
      </c>
      <c r="P5">
        <f>CORREL(Rate_change!$D$3:$D$39,Rate_change!P$3:P$39)</f>
        <v>0.43644230316478672</v>
      </c>
      <c r="Q5">
        <f>CORREL(Rate_change!$D$3:$D$39,Rate_change!Q$3:Q$39)</f>
        <v>0.47391168066376532</v>
      </c>
      <c r="R5">
        <f>CORREL(Rate_change!$D$3:$D$39,Rate_change!R$3:R$39)</f>
        <v>0.34793033412027807</v>
      </c>
      <c r="S5">
        <f>CORREL(Rate_change!$D$3:$D$39,Rate_change!S$3:S$39)</f>
        <v>0.15702037426766363</v>
      </c>
      <c r="T5">
        <f>CORREL(Rate_change!$D$3:$D$39,Rate_change!T$3:T$39)</f>
        <v>0.18546889474468414</v>
      </c>
      <c r="U5">
        <f>CORREL(Rate_change!$D$3:$D$39,Rate_change!U$3:U$39)</f>
        <v>0.23508871526224681</v>
      </c>
      <c r="V5">
        <f>CORREL(Rate_change!$D$3:$D$39,Rate_change!V$3:V$39)</f>
        <v>0.29806158211388911</v>
      </c>
      <c r="W5">
        <f>CORREL(Rate_change!$D$3:$D$39,Rate_change!W$3:W$39)</f>
        <v>0.15597676054195941</v>
      </c>
      <c r="X5">
        <f>CORREL(Rate_change!$D$3:$D$39,Rate_change!X$3:X$39)</f>
        <v>0.26659770278369954</v>
      </c>
      <c r="Y5">
        <f>CORREL(Rate_change!$D$3:$D$39,Rate_change!Y$3:Y$39)</f>
        <v>0.26988647550882949</v>
      </c>
      <c r="Z5">
        <f>CORREL(Rate_change!$D$3:$D$39,Rate_change!Z$3:Z$39)</f>
        <v>0.33693986749855609</v>
      </c>
      <c r="AA5">
        <f>CORREL(Rate_change!$D$3:$D$39,Rate_change!AA$3:AA$39)</f>
        <v>0.17028388307158437</v>
      </c>
      <c r="AB5">
        <f>CORREL(Rate_change!$D$3:$D$39,Rate_change!AB$3:AB$39)</f>
        <v>0.64535320995389633</v>
      </c>
      <c r="AC5">
        <f>CORREL(Rate_change!$D$3:$D$39,Rate_change!AC$3:AC$39)</f>
        <v>-0.14510168688839234</v>
      </c>
      <c r="AD5">
        <f>CORREL(Rate_change!$D$3:$D$39,Rate_change!AD$3:AD$39)</f>
        <v>0.2601926405094927</v>
      </c>
      <c r="AE5">
        <f>CORREL(Rate_change!$D$3:$D$39,Rate_change!AE$3:AE$39)</f>
        <v>0.33791673408272738</v>
      </c>
      <c r="AF5">
        <f>CORREL(Rate_change!$D$3:$D$39,Rate_change!AF$3:AF$39)</f>
        <v>-6.537492367431548E-2</v>
      </c>
      <c r="AG5">
        <f>CORREL(Rate_change!$D$3:$D$39,Rate_change!AG$3:AG$39)</f>
        <v>0.34313595601001934</v>
      </c>
      <c r="AH5">
        <f>CORREL(Rate_change!$D$3:$D$39,Rate_change!AH$3:AH$39)</f>
        <v>0.31796921916120824</v>
      </c>
      <c r="AI5">
        <f>CORREL(Rate_change!$D$3:$D$39,Rate_change!AI$3:AI$39)</f>
        <v>0.32552396857793503</v>
      </c>
      <c r="AJ5">
        <f>CORREL(Rate_change!$D$3:$D$39,Rate_change!AJ$3:AJ$39)</f>
        <v>0.20012217735678681</v>
      </c>
      <c r="AK5">
        <f>CORREL(Rate_change!$D$3:$D$39,Rate_change!AK$3:AK$39)</f>
        <v>0.2276748921399433</v>
      </c>
      <c r="AL5">
        <f>CORREL(Rate_change!$D$3:$D$39,Rate_change!AL$3:AL$39)</f>
        <v>0.3942280999177401</v>
      </c>
      <c r="AM5">
        <f>CORREL(Rate_change!$D$3:$D$39,Rate_change!AM$3:AM$39)</f>
        <v>0.1388910252426854</v>
      </c>
      <c r="AN5">
        <f>CORREL(Rate_change!$D$3:$D$39,Rate_change!AN$3:AN$39)</f>
        <v>0.58892695414558993</v>
      </c>
      <c r="AO5">
        <f>CORREL(Rate_change!$D$3:$D$39,Rate_change!AO$3:AO$39)</f>
        <v>0.16638882939554128</v>
      </c>
      <c r="AP5">
        <f>CORREL(Rate_change!$D$3:$D$39,Rate_change!AP$3:AP$39)</f>
        <v>0.24644283864196911</v>
      </c>
      <c r="AQ5">
        <f>CORREL(Rate_change!$D$3:$D$39,Rate_change!AQ$3:AQ$39)</f>
        <v>0.33692429989155026</v>
      </c>
      <c r="AR5">
        <f>CORREL(Rate_change!$D$3:$D$39,Rate_change!AR$3:AR$39)</f>
        <v>0.501809311125896</v>
      </c>
      <c r="AS5">
        <f>CORREL(Rate_change!$D$3:$D$39,Rate_change!AS$3:AS$39)</f>
        <v>0.51968941763795273</v>
      </c>
      <c r="AT5">
        <f>CORREL(Rate_change!$D$3:$D$39,Rate_change!AT$3:AT$39)</f>
        <v>0.26374448379550031</v>
      </c>
      <c r="AU5">
        <f>CORREL(Rate_change!$D$3:$D$39,Rate_change!AU$3:AU$39)</f>
        <v>0.22579783653185548</v>
      </c>
      <c r="AV5">
        <f>CORREL(Rate_change!$D$3:$D$39,Rate_change!AV$3:AV$39)</f>
        <v>2.0496438695818274E-3</v>
      </c>
      <c r="AW5">
        <f>CORREL(Rate_change!$D$3:$D$39,Rate_change!AW$3:AW$39)</f>
        <v>0.10572663039321538</v>
      </c>
      <c r="AX5">
        <f>CORREL(Rate_change!$D$3:$D$39,Rate_change!AX$3:AX$39)</f>
        <v>0.27532339316447585</v>
      </c>
      <c r="AY5">
        <f>CORREL(Rate_change!$D$3:$D$39,Rate_change!AY$3:AY$39)</f>
        <v>0.24287569551668672</v>
      </c>
      <c r="AZ5">
        <f>CORREL(Rate_change!$D$3:$D$39,Rate_change!AZ$3:AZ$39)</f>
        <v>0.48510852908598717</v>
      </c>
      <c r="BA5">
        <f>CORREL(Rate_change!$D$3:$D$39,Rate_change!BA$3:BA$39)</f>
        <v>0.25972312414654647</v>
      </c>
      <c r="BB5">
        <f>CORREL(Rate_change!$D$3:$D$39,Rate_change!BB$3:BB$39)</f>
        <v>0.2039880660599652</v>
      </c>
      <c r="BC5">
        <f>CORREL(Rate_change!$D$3:$D$39,Rate_change!BC$3:BC$39)</f>
        <v>0.29429500353660681</v>
      </c>
      <c r="BD5">
        <f>CORREL(Rate_change!$D$3:$D$39,Rate_change!BD$3:BD$39)</f>
        <v>0.22406249300292738</v>
      </c>
      <c r="BE5">
        <f>CORREL(Rate_change!$D$3:$D$39,Rate_change!BE$3:BE$39)</f>
        <v>0.32437837802752095</v>
      </c>
      <c r="BF5">
        <f>CORREL(Rate_change!$D$3:$D$39,Rate_change!BF$3:BF$39)</f>
        <v>0.23783429543849011</v>
      </c>
      <c r="BG5">
        <f>CORREL(Rate_change!$D$3:$D$39,Rate_change!BG$3:BG$39)</f>
        <v>0.17528505570940678</v>
      </c>
      <c r="BH5">
        <f>CORREL(Rate_change!$D$3:$D$39,Rate_change!BH$3:BH$39)</f>
        <v>0.5219719690813025</v>
      </c>
      <c r="BI5">
        <f>CORREL(Rate_change!$D$3:$D$39,Rate_change!BI$3:BI$39)</f>
        <v>0.35742619018401434</v>
      </c>
      <c r="BJ5">
        <f>CORREL(Rate_change!$D$3:$D$39,Rate_change!BJ$3:BJ$39)</f>
        <v>0.18199556804213599</v>
      </c>
      <c r="BK5">
        <f>CORREL(Rate_change!$D$3:$D$39,Rate_change!BK$3:BK$39)</f>
        <v>-4.5203499676194255E-2</v>
      </c>
      <c r="BL5">
        <f>CORREL(Rate_change!$D$3:$D$39,Rate_change!BL$3:BL$39)</f>
        <v>5.2969258152381751E-2</v>
      </c>
      <c r="BM5">
        <f>CORREL(Rate_change!$D$3:$D$39,Rate_change!BM$3:BM$39)</f>
        <v>0.25804710034466483</v>
      </c>
      <c r="BN5">
        <f>CORREL(Rate_change!$D$3:$D$39,Rate_change!BN$3:BN$39)</f>
        <v>0.20852062267918278</v>
      </c>
      <c r="BO5">
        <f>CORREL(Rate_change!$D$3:$D$39,Rate_change!BO$3:BO$39)</f>
        <v>-4.5203499676194255E-2</v>
      </c>
      <c r="BP5">
        <f>CORREL(Rate_change!$D$3:$D$39,Rate_change!BP$3:BP$39)</f>
        <v>0.39133159772106518</v>
      </c>
      <c r="BQ5">
        <f>CORREL(Rate_change!$D$3:$D$39,Rate_change!BQ$3:BQ$39)</f>
        <v>0.17367404460369046</v>
      </c>
      <c r="BR5">
        <f>CORREL(Rate_change!$D$3:$D$39,Rate_change!BR$3:BR$39)</f>
        <v>0.43388442786489628</v>
      </c>
      <c r="BS5">
        <f>CORREL(Rate_change!$D$3:$D$39,Rate_change!BS$3:BS$39)</f>
        <v>1.9414261654665844E-3</v>
      </c>
      <c r="BT5">
        <f>CORREL(Rate_change!$D$3:$D$39,Rate_change!BT$3:BT$39)</f>
        <v>0.10594518320805626</v>
      </c>
      <c r="BU5">
        <f>CORREL(Rate_change!$D$3:$D$39,Rate_change!BU$3:BU$39)</f>
        <v>1.4381536125793133E-2</v>
      </c>
      <c r="BV5">
        <f>CORREL(Rate_change!$D$3:$D$39,Rate_change!BV$3:BV$39)</f>
        <v>0.24429178055999115</v>
      </c>
      <c r="BW5">
        <f>CORREL(Rate_change!$D$3:$D$39,Rate_change!BW$3:BW$39)</f>
        <v>0.25485463162198468</v>
      </c>
      <c r="BX5">
        <f>CORREL(Rate_change!$D$3:$D$39,Rate_change!BX$3:BX$39)</f>
        <v>0.43618954160644735</v>
      </c>
      <c r="BY5">
        <f>CORREL(Rate_change!$D$3:$D$39,Rate_change!BY$3:BY$39)</f>
        <v>0.23509809305087445</v>
      </c>
      <c r="BZ5">
        <f>CORREL(Rate_change!$D$3:$D$39,Rate_change!BZ$3:BZ$39)</f>
        <v>0.12935523779732255</v>
      </c>
      <c r="CA5">
        <f>CORREL(Rate_change!$D$3:$D$39,Rate_change!CA$3:CA$39)</f>
        <v>0.21118177179351522</v>
      </c>
      <c r="CB5">
        <f>CORREL(Rate_change!$D$3:$D$39,Rate_change!CB$3:CB$39)</f>
        <v>0.41983460985578996</v>
      </c>
      <c r="CC5">
        <f>CORREL(Rate_change!$D$3:$D$39,Rate_change!CC$3:CC$39)</f>
        <v>0.3879947916263603</v>
      </c>
      <c r="CD5">
        <f>CORREL(Rate_change!$D$3:$D$39,Rate_change!CD$3:CD$39)</f>
        <v>0.3604460666223076</v>
      </c>
      <c r="CE5">
        <f>CORREL(Rate_change!$D$3:$D$39,Rate_change!CE$3:CE$39)</f>
        <v>0.15149413363363895</v>
      </c>
      <c r="CF5">
        <f>CORREL(Rate_change!$D$3:$D$39,Rate_change!CF$3:CF$39)</f>
        <v>0.15250153959854842</v>
      </c>
      <c r="CG5">
        <f>CORREL(Rate_change!$D$3:$D$39,Rate_change!CG$3:CG$39)</f>
        <v>0.31045803015974077</v>
      </c>
      <c r="CH5">
        <f>CORREL(Rate_change!$D$3:$D$39,Rate_change!CH$3:CH$39)</f>
        <v>0.305212613114409</v>
      </c>
      <c r="CI5">
        <f>CORREL(Rate_change!$D$3:$D$39,Rate_change!CI$3:CI$39)</f>
        <v>0.2847474476507153</v>
      </c>
      <c r="CJ5">
        <f>CORREL(Rate_change!$D$3:$D$39,Rate_change!CJ$3:CJ$39)</f>
        <v>0.33787053745405754</v>
      </c>
      <c r="CK5">
        <f>CORREL(Rate_change!$D$3:$D$39,Rate_change!CK$3:CK$39)</f>
        <v>0.26618936621620787</v>
      </c>
      <c r="CL5">
        <f>CORREL(Rate_change!$D$3:$D$39,Rate_change!CL$3:CL$39)</f>
        <v>0.35969465101503872</v>
      </c>
      <c r="CM5">
        <f>CORREL(Rate_change!$D$3:$D$39,Rate_change!CM$3:CM$39)</f>
        <v>0.26602470063268835</v>
      </c>
      <c r="CN5">
        <f>CORREL(Rate_change!$D$3:$D$39,Rate_change!CN$3:CN$39)</f>
        <v>0.26030802579659185</v>
      </c>
      <c r="CO5">
        <f>CORREL(Rate_change!$D$3:$D$39,Rate_change!CO$3:CO$39)</f>
        <v>-0.35361505254487202</v>
      </c>
      <c r="CP5">
        <f>CORREL(Rate_change!$D$3:$D$39,Rate_change!CP$3:CP$39)</f>
        <v>0.25374674686641624</v>
      </c>
    </row>
    <row r="6" spans="1:95" x14ac:dyDescent="0.25">
      <c r="A6" t="s">
        <v>86</v>
      </c>
      <c r="B6">
        <f>CORREL(Rate_change!$B$3:$B$39,Rate_change!E$3:E$39)</f>
        <v>0.45677195002119181</v>
      </c>
      <c r="C6">
        <f>CORREL(Rate_change!$C$3:$C$39,Rate_change!E$3:E$39)</f>
        <v>0.12651233473769968</v>
      </c>
      <c r="D6">
        <f>CORREL(Rate_change!$D$3:$D$39,Rate_change!E$3:E$39)</f>
        <v>0.51082278279785087</v>
      </c>
      <c r="E6">
        <f>CORREL(Rate_change!$E$3:$E$39,Rate_change!E$3:E$39)</f>
        <v>1</v>
      </c>
      <c r="F6">
        <f>CORREL(Rate_change!$E$3:$E$39,Rate_change!F$3:F$39)</f>
        <v>0.1792774841684428</v>
      </c>
      <c r="G6">
        <f>CORREL(Rate_change!$E$3:$E$39,Rate_change!G$3:G$39)</f>
        <v>5.359115235285157E-2</v>
      </c>
      <c r="H6">
        <f>CORREL(Rate_change!$E$3:$E$39,Rate_change!H$3:H$39)</f>
        <v>0.35284624272928466</v>
      </c>
      <c r="I6">
        <f>CORREL(Rate_change!$E$3:$E$39,Rate_change!I$3:I$39)</f>
        <v>0.24891131415640147</v>
      </c>
      <c r="J6">
        <f>CORREL(Rate_change!$E$3:$E$39,Rate_change!J$3:J$39)</f>
        <v>0.19973280144984668</v>
      </c>
      <c r="K6">
        <f>CORREL(Rate_change!$E$3:$E$39,Rate_change!K$3:K$39)</f>
        <v>0.35432764829925339</v>
      </c>
      <c r="L6">
        <f>CORREL(Rate_change!$E$3:$E$39,Rate_change!L$3:L$39)</f>
        <v>0.22928771687352087</v>
      </c>
      <c r="M6">
        <f>CORREL(Rate_change!$E$3:$E$39,Rate_change!M$3:M$39)</f>
        <v>-4.1117218414240646E-2</v>
      </c>
      <c r="N6">
        <f>CORREL(Rate_change!$E$3:$E$39,Rate_change!N$3:N$39)</f>
        <v>0.18114186601065083</v>
      </c>
      <c r="O6">
        <f>CORREL(Rate_change!$E$3:$E$39,Rate_change!O$3:O$39)</f>
        <v>3.2044232696102848E-2</v>
      </c>
      <c r="P6">
        <f>CORREL(Rate_change!$E$3:$E$39,Rate_change!P$3:P$39)</f>
        <v>0.42337178762140559</v>
      </c>
      <c r="Q6">
        <f>CORREL(Rate_change!$E$3:$E$39,Rate_change!Q$3:Q$39)</f>
        <v>0.42189250065098782</v>
      </c>
      <c r="R6">
        <f>CORREL(Rate_change!$E$3:$E$39,Rate_change!R$3:R$39)</f>
        <v>0.28646257720047952</v>
      </c>
      <c r="S6">
        <f>CORREL(Rate_change!$E$3:$E$39,Rate_change!S$3:S$39)</f>
        <v>0.22687081965239203</v>
      </c>
      <c r="T6">
        <f>CORREL(Rate_change!$E$3:$E$39,Rate_change!T$3:T$39)</f>
        <v>7.4064904196968734E-2</v>
      </c>
      <c r="U6">
        <f>CORREL(Rate_change!$E$3:$E$39,Rate_change!U$3:U$39)</f>
        <v>0.27090477710315913</v>
      </c>
      <c r="V6">
        <f>CORREL(Rate_change!$E$3:$E$39,Rate_change!V$3:V$39)</f>
        <v>0.3923936495213125</v>
      </c>
      <c r="W6">
        <f>CORREL(Rate_change!$E$3:$E$39,Rate_change!W$3:W$39)</f>
        <v>-2.8999959840764953E-2</v>
      </c>
      <c r="X6">
        <f>CORREL(Rate_change!$E$3:$E$39,Rate_change!X$3:X$39)</f>
        <v>8.9961882494799014E-2</v>
      </c>
      <c r="Y6">
        <f>CORREL(Rate_change!$E$3:$E$39,Rate_change!Y$3:Y$39)</f>
        <v>0.26483522169251128</v>
      </c>
      <c r="Z6">
        <f>CORREL(Rate_change!$E$3:$E$39,Rate_change!Z$3:Z$39)</f>
        <v>0.45760856766963132</v>
      </c>
      <c r="AA6">
        <f>CORREL(Rate_change!$E$3:$E$39,Rate_change!AA$3:AA$39)</f>
        <v>0.2373486078806647</v>
      </c>
      <c r="AB6">
        <f>CORREL(Rate_change!$E$3:$E$39,Rate_change!AB$3:AB$39)</f>
        <v>0.51518507382664391</v>
      </c>
      <c r="AC6">
        <f>CORREL(Rate_change!$E$3:$E$39,Rate_change!AC$3:AC$39)</f>
        <v>-6.4283914575220397E-2</v>
      </c>
      <c r="AD6">
        <f>CORREL(Rate_change!$E$3:$E$39,Rate_change!AD$3:AD$39)</f>
        <v>0.17131589103998693</v>
      </c>
      <c r="AE6">
        <f>CORREL(Rate_change!$E$3:$E$39,Rate_change!AE$3:AE$39)</f>
        <v>0.4987308071623327</v>
      </c>
      <c r="AF6">
        <f>CORREL(Rate_change!$E$3:$E$39,Rate_change!AF$3:AF$39)</f>
        <v>5.1037836716530449E-2</v>
      </c>
      <c r="AG6">
        <f>CORREL(Rate_change!$E$3:$E$39,Rate_change!AG$3:AG$39)</f>
        <v>0.26276984343010246</v>
      </c>
      <c r="AH6">
        <f>CORREL(Rate_change!$E$3:$E$39,Rate_change!AH$3:AH$39)</f>
        <v>0.13672303091970245</v>
      </c>
      <c r="AI6">
        <f>CORREL(Rate_change!$E$3:$E$39,Rate_change!AI$3:AI$39)</f>
        <v>0.3729757568059141</v>
      </c>
      <c r="AJ6">
        <f>CORREL(Rate_change!$E$3:$E$39,Rate_change!AJ$3:AJ$39)</f>
        <v>0.18093345953926884</v>
      </c>
      <c r="AK6">
        <f>CORREL(Rate_change!$E$3:$E$39,Rate_change!AK$3:AK$39)</f>
        <v>0.47863234641651498</v>
      </c>
      <c r="AL6">
        <f>CORREL(Rate_change!$E$3:$E$39,Rate_change!AL$3:AL$39)</f>
        <v>0.37065399732186605</v>
      </c>
      <c r="AM6">
        <f>CORREL(Rate_change!$E$3:$E$39,Rate_change!AM$3:AM$39)</f>
        <v>-4.5702622458548475E-2</v>
      </c>
      <c r="AN6">
        <f>CORREL(Rate_change!$E$3:$E$39,Rate_change!AN$3:AN$39)</f>
        <v>0.36112223080466771</v>
      </c>
      <c r="AO6">
        <f>CORREL(Rate_change!$E$3:$E$39,Rate_change!AO$3:AO$39)</f>
        <v>0.3771481593814171</v>
      </c>
      <c r="AP6">
        <f>CORREL(Rate_change!$E$3:$E$39,Rate_change!AP$3:AP$39)</f>
        <v>0.27736647991655933</v>
      </c>
      <c r="AQ6">
        <f>CORREL(Rate_change!$E$3:$E$39,Rate_change!AQ$3:AQ$39)</f>
        <v>0.2446918804798347</v>
      </c>
      <c r="AR6">
        <f>CORREL(Rate_change!$E$3:$E$39,Rate_change!AR$3:AR$39)</f>
        <v>0.33176285772590153</v>
      </c>
      <c r="AS6">
        <f>CORREL(Rate_change!$E$3:$E$39,Rate_change!AS$3:AS$39)</f>
        <v>0.38591732196002626</v>
      </c>
      <c r="AT6">
        <f>CORREL(Rate_change!$E$3:$E$39,Rate_change!AT$3:AT$39)</f>
        <v>0.31634932539764626</v>
      </c>
      <c r="AU6">
        <f>CORREL(Rate_change!$E$3:$E$39,Rate_change!AU$3:AU$39)</f>
        <v>0.17943324742969127</v>
      </c>
      <c r="AV6">
        <f>CORREL(Rate_change!$E$3:$E$39,Rate_change!AV$3:AV$39)</f>
        <v>0.11347613220437985</v>
      </c>
      <c r="AW6">
        <f>CORREL(Rate_change!$E$3:$E$39,Rate_change!AW$3:AW$39)</f>
        <v>0.14530567556646953</v>
      </c>
      <c r="AX6">
        <f>CORREL(Rate_change!$E$3:$E$39,Rate_change!AX$3:AX$39)</f>
        <v>0.44364220372137309</v>
      </c>
      <c r="AY6">
        <f>CORREL(Rate_change!$E$3:$E$39,Rate_change!AY$3:AY$39)</f>
        <v>0.19287083223864196</v>
      </c>
      <c r="AZ6">
        <f>CORREL(Rate_change!$E$3:$E$39,Rate_change!AZ$3:AZ$39)</f>
        <v>0.35197523342225501</v>
      </c>
      <c r="BA6">
        <f>CORREL(Rate_change!$E$3:$E$39,Rate_change!BA$3:BA$39)</f>
        <v>0.34560176129125653</v>
      </c>
      <c r="BB6">
        <f>CORREL(Rate_change!$E$3:$E$39,Rate_change!BB$3:BB$39)</f>
        <v>0.41176667614191165</v>
      </c>
      <c r="BC6">
        <f>CORREL(Rate_change!$E$3:$E$39,Rate_change!BC$3:BC$39)</f>
        <v>0.15703399086283609</v>
      </c>
      <c r="BD6">
        <f>CORREL(Rate_change!$E$3:$E$39,Rate_change!BD$3:BD$39)</f>
        <v>0.21741676210658997</v>
      </c>
      <c r="BE6">
        <f>CORREL(Rate_change!$E$3:$E$39,Rate_change!BE$3:BE$39)</f>
        <v>0.14771934337336751</v>
      </c>
      <c r="BF6">
        <f>CORREL(Rate_change!$E$3:$E$39,Rate_change!BF$3:BF$39)</f>
        <v>0.36897355904090201</v>
      </c>
      <c r="BG6">
        <f>CORREL(Rate_change!$E$3:$E$39,Rate_change!BG$3:BG$39)</f>
        <v>0.23181652207602277</v>
      </c>
      <c r="BH6">
        <f>CORREL(Rate_change!$E$3:$E$39,Rate_change!BH$3:BH$39)</f>
        <v>0.2844646802441278</v>
      </c>
      <c r="BI6">
        <f>CORREL(Rate_change!$E$3:$E$39,Rate_change!BI$3:BI$39)</f>
        <v>0.33481010328634658</v>
      </c>
      <c r="BJ6">
        <f>CORREL(Rate_change!$E$3:$E$39,Rate_change!BJ$3:BJ$39)</f>
        <v>1.0998710330803442E-2</v>
      </c>
      <c r="BK6">
        <f>CORREL(Rate_change!$E$3:$E$39,Rate_change!BK$3:BK$39)</f>
        <v>0.12395457004551202</v>
      </c>
      <c r="BL6">
        <f>CORREL(Rate_change!$E$3:$E$39,Rate_change!BL$3:BL$39)</f>
        <v>-6.6390126887603304E-2</v>
      </c>
      <c r="BM6">
        <f>CORREL(Rate_change!$E$3:$E$39,Rate_change!BM$3:BM$39)</f>
        <v>0.21362174704726855</v>
      </c>
      <c r="BN6">
        <f>CORREL(Rate_change!$E$3:$E$39,Rate_change!BN$3:BN$39)</f>
        <v>0.2962931879743857</v>
      </c>
      <c r="BO6">
        <f>CORREL(Rate_change!$E$3:$E$39,Rate_change!BO$3:BO$39)</f>
        <v>0.12395457004551202</v>
      </c>
      <c r="BP6">
        <f>CORREL(Rate_change!$E$3:$E$39,Rate_change!BP$3:BP$39)</f>
        <v>-6.5289811179065904E-2</v>
      </c>
      <c r="BQ6">
        <f>CORREL(Rate_change!$E$3:$E$39,Rate_change!BQ$3:BQ$39)</f>
        <v>8.4621935337524115E-2</v>
      </c>
      <c r="BR6">
        <f>CORREL(Rate_change!$E$3:$E$39,Rate_change!BR$3:BR$39)</f>
        <v>0.28321790879024339</v>
      </c>
      <c r="BS6">
        <f>CORREL(Rate_change!$E$3:$E$39,Rate_change!BS$3:BS$39)</f>
        <v>0.35787467509975385</v>
      </c>
      <c r="BT6">
        <f>CORREL(Rate_change!$E$3:$E$39,Rate_change!BT$3:BT$39)</f>
        <v>0.11284616088391471</v>
      </c>
      <c r="BU6">
        <f>CORREL(Rate_change!$E$3:$E$39,Rate_change!BU$3:BU$39)</f>
        <v>5.2081462208246367E-2</v>
      </c>
      <c r="BV6">
        <f>CORREL(Rate_change!$E$3:$E$39,Rate_change!BV$3:BV$39)</f>
        <v>9.1722134829654037E-2</v>
      </c>
      <c r="BW6">
        <f>CORREL(Rate_change!$E$3:$E$39,Rate_change!BW$3:BW$39)</f>
        <v>0.25440129355264263</v>
      </c>
      <c r="BX6">
        <f>CORREL(Rate_change!$E$3:$E$39,Rate_change!BX$3:BX$39)</f>
        <v>0.20790312492210755</v>
      </c>
      <c r="BY6">
        <f>CORREL(Rate_change!$E$3:$E$39,Rate_change!BY$3:BY$39)</f>
        <v>0.11504472461239414</v>
      </c>
      <c r="BZ6">
        <f>CORREL(Rate_change!$E$3:$E$39,Rate_change!BZ$3:BZ$39)</f>
        <v>-2.3741585351712242E-2</v>
      </c>
      <c r="CA6">
        <f>CORREL(Rate_change!$E$3:$E$39,Rate_change!CA$3:CA$39)</f>
        <v>0.11587458204825632</v>
      </c>
      <c r="CB6">
        <f>CORREL(Rate_change!$E$3:$E$39,Rate_change!CB$3:CB$39)</f>
        <v>0.36247890383217179</v>
      </c>
      <c r="CC6">
        <f>CORREL(Rate_change!$E$3:$E$39,Rate_change!CC$3:CC$39)</f>
        <v>0.28376886477681923</v>
      </c>
      <c r="CD6">
        <f>CORREL(Rate_change!$E$3:$E$39,Rate_change!CD$3:CD$39)</f>
        <v>0.37199053409019939</v>
      </c>
      <c r="CE6">
        <f>CORREL(Rate_change!$E$3:$E$39,Rate_change!CE$3:CE$39)</f>
        <v>-0.21357415099075447</v>
      </c>
      <c r="CF6">
        <f>CORREL(Rate_change!$E$3:$E$39,Rate_change!CF$3:CF$39)</f>
        <v>0.191313830688708</v>
      </c>
      <c r="CG6">
        <f>CORREL(Rate_change!$E$3:$E$39,Rate_change!CG$3:CG$39)</f>
        <v>0.30610789714889125</v>
      </c>
      <c r="CH6">
        <f>CORREL(Rate_change!$E$3:$E$39,Rate_change!CH$3:CH$39)</f>
        <v>0.31197230815451676</v>
      </c>
      <c r="CI6">
        <f>CORREL(Rate_change!$E$3:$E$39,Rate_change!CI$3:CI$39)</f>
        <v>0.22060522789680723</v>
      </c>
      <c r="CJ6">
        <f>CORREL(Rate_change!$E$3:$E$39,Rate_change!CJ$3:CJ$39)</f>
        <v>0.13259251038119355</v>
      </c>
      <c r="CK6">
        <f>CORREL(Rate_change!$E$3:$E$39,Rate_change!CK$3:CK$39)</f>
        <v>0.18978809031993604</v>
      </c>
      <c r="CL6">
        <f>CORREL(Rate_change!$E$3:$E$39,Rate_change!CL$3:CL$39)</f>
        <v>0.23594673373030134</v>
      </c>
      <c r="CM6">
        <f>CORREL(Rate_change!$E$3:$E$39,Rate_change!CM$3:CM$39)</f>
        <v>0.16774140492277323</v>
      </c>
      <c r="CN6">
        <f>CORREL(Rate_change!$E$3:$E$39,Rate_change!CN$3:CN$39)</f>
        <v>0.49343659653555461</v>
      </c>
      <c r="CO6">
        <f>CORREL(Rate_change!$E$3:$E$39,Rate_change!CO$3:CO$39)</f>
        <v>-4.9115761999554731E-2</v>
      </c>
      <c r="CP6">
        <f>CORREL(Rate_change!$E$3:$E$39,Rate_change!CP$3:CP$39)</f>
        <v>0.3423277592540992</v>
      </c>
    </row>
    <row r="7" spans="1:95" x14ac:dyDescent="0.25">
      <c r="A7" t="s">
        <v>87</v>
      </c>
      <c r="B7">
        <f>CORREL(Rate_change!$B$3:$B$39,Rate_change!F$3:F$39)</f>
        <v>0.14493142025736963</v>
      </c>
      <c r="C7">
        <f>CORREL(Rate_change!$C$3:$C$39,Rate_change!F$3:F$39)</f>
        <v>0.10814038175331504</v>
      </c>
      <c r="D7">
        <f>CORREL(Rate_change!$D$3:$D$39,Rate_change!F$3:F$39)</f>
        <v>0.16263266055028661</v>
      </c>
      <c r="E7">
        <f>CORREL(Rate_change!$E$3:$E$39,Rate_change!F$3:F$39)</f>
        <v>0.1792774841684428</v>
      </c>
      <c r="F7">
        <v>1</v>
      </c>
      <c r="G7">
        <f>CORREL(Rate_change!$F$3:$F$39,Rate_change!G$3:G$39)</f>
        <v>0.17868980077795557</v>
      </c>
      <c r="H7">
        <f>CORREL(Rate_change!$F$3:$F$39,Rate_change!H$3:H$39)</f>
        <v>0.15326613915075951</v>
      </c>
      <c r="I7">
        <f>CORREL(Rate_change!$F$3:$F$39,Rate_change!I$3:I$39)</f>
        <v>0.21962260475823953</v>
      </c>
      <c r="J7">
        <f>CORREL(Rate_change!$F$3:$F$39,Rate_change!J$3:J$39)</f>
        <v>9.0403537836379722E-2</v>
      </c>
      <c r="K7">
        <f>CORREL(Rate_change!$F$3:$F$39,Rate_change!K$3:K$39)</f>
        <v>0.31033466539075522</v>
      </c>
      <c r="L7">
        <f>CORREL(Rate_change!$F$3:$F$39,Rate_change!L$3:L$39)</f>
        <v>0.24672535020690553</v>
      </c>
      <c r="M7">
        <f>CORREL(Rate_change!$F$3:$F$39,Rate_change!M$3:M$39)</f>
        <v>0.2040818947510824</v>
      </c>
      <c r="N7">
        <f>CORREL(Rate_change!$F$3:$F$39,Rate_change!N$3:N$39)</f>
        <v>0.2426753516775976</v>
      </c>
      <c r="O7">
        <f>CORREL(Rate_change!$F$3:$F$39,Rate_change!O$3:O$39)</f>
        <v>0.24980798864016188</v>
      </c>
      <c r="P7">
        <f>CORREL(Rate_change!$F$3:$F$39,Rate_change!P$3:P$39)</f>
        <v>4.7383122406249749E-2</v>
      </c>
      <c r="Q7">
        <f>CORREL(Rate_change!$F$3:$F$39,Rate_change!Q$3:Q$39)</f>
        <v>0.19326672224503427</v>
      </c>
      <c r="R7">
        <f>CORREL(Rate_change!$F$3:$F$39,Rate_change!R$3:R$39)</f>
        <v>0.13516372951098632</v>
      </c>
      <c r="S7">
        <f>CORREL(Rate_change!$F$3:$F$39,Rate_change!S$3:S$39)</f>
        <v>0.41425791463063338</v>
      </c>
      <c r="T7">
        <f>CORREL(Rate_change!$F$3:$F$39,Rate_change!T$3:T$39)</f>
        <v>0.25523690231801666</v>
      </c>
      <c r="U7">
        <f>CORREL(Rate_change!$F$3:$F$39,Rate_change!U$3:U$39)</f>
        <v>0.26161586841016321</v>
      </c>
      <c r="V7">
        <f>CORREL(Rate_change!$F$3:$F$39,Rate_change!V$3:V$39)</f>
        <v>0.23498711480567311</v>
      </c>
      <c r="W7">
        <f>CORREL(Rate_change!$F$3:$F$39,Rate_change!W$3:W$39)</f>
        <v>0.17652646843053713</v>
      </c>
      <c r="X7">
        <f>CORREL(Rate_change!$F$3:$F$39,Rate_change!X$3:X$39)</f>
        <v>0.12806311549710792</v>
      </c>
      <c r="Y7">
        <f>CORREL(Rate_change!$F$3:$F$39,Rate_change!Y$3:Y$39)</f>
        <v>3.9453047277658693E-2</v>
      </c>
      <c r="Z7">
        <f>CORREL(Rate_change!$F$3:$F$39,Rate_change!Z$3:Z$39)</f>
        <v>0.21108848801716212</v>
      </c>
      <c r="AA7">
        <f>CORREL(Rate_change!$F$3:$F$39,Rate_change!AA$3:AA$39)</f>
        <v>-4.1777288759231437E-2</v>
      </c>
      <c r="AB7">
        <f>CORREL(Rate_change!$F$3:$F$39,Rate_change!AB$3:AB$39)</f>
        <v>0.11612165954509103</v>
      </c>
      <c r="AC7">
        <f>CORREL(Rate_change!$F$3:$F$39,Rate_change!AC$3:AC$39)</f>
        <v>0.15399713193232939</v>
      </c>
      <c r="AD7">
        <f>CORREL(Rate_change!$F$3:$F$39,Rate_change!AD$3:AD$39)</f>
        <v>-0.11331309610153061</v>
      </c>
      <c r="AE7">
        <f>CORREL(Rate_change!$F$3:$F$39,Rate_change!AE$3:AE$39)</f>
        <v>0.25318368606754571</v>
      </c>
      <c r="AF7">
        <f>CORREL(Rate_change!$F$3:$F$39,Rate_change!AF$3:AF$39)</f>
        <v>-0.24126540814243685</v>
      </c>
      <c r="AG7">
        <f>CORREL(Rate_change!$F$3:$F$39,Rate_change!AG$3:AG$39)</f>
        <v>0.2647209072391809</v>
      </c>
      <c r="AH7">
        <f>CORREL(Rate_change!$F$3:$F$39,Rate_change!AH$3:AH$39)</f>
        <v>0.19101432061338713</v>
      </c>
      <c r="AI7">
        <f>CORREL(Rate_change!$F$3:$F$39,Rate_change!AI$3:AI$39)</f>
        <v>6.0288374533259597E-3</v>
      </c>
      <c r="AJ7">
        <f>CORREL(Rate_change!$F$3:$F$39,Rate_change!AJ$3:AJ$39)</f>
        <v>0.15316879550704215</v>
      </c>
      <c r="AK7">
        <f>CORREL(Rate_change!$F$3:$F$39,Rate_change!AK$3:AK$39)</f>
        <v>-0.11303242169797696</v>
      </c>
      <c r="AL7">
        <f>CORREL(Rate_change!$F$3:$F$39,Rate_change!AL$3:AL$39)</f>
        <v>-3.646160057761904E-2</v>
      </c>
      <c r="AM7">
        <f>CORREL(Rate_change!$F$3:$F$39,Rate_change!AM$3:AM$39)</f>
        <v>-0.12623623921602281</v>
      </c>
      <c r="AN7">
        <f>CORREL(Rate_change!$F$3:$F$39,Rate_change!AN$3:AN$39)</f>
        <v>0.3370375650265004</v>
      </c>
      <c r="AO7">
        <f>CORREL(Rate_change!$F$3:$F$39,Rate_change!AO$3:AO$39)</f>
        <v>0.26313708885717751</v>
      </c>
      <c r="AP7">
        <f>CORREL(Rate_change!$F$3:$F$39,Rate_change!AP$3:AP$39)</f>
        <v>0.2626967103767533</v>
      </c>
      <c r="AQ7">
        <f>CORREL(Rate_change!$F$3:$F$39,Rate_change!AQ$3:AQ$39)</f>
        <v>-0.10418945013028479</v>
      </c>
      <c r="AR7">
        <f>CORREL(Rate_change!$F$3:$F$39,Rate_change!AR$3:AR$39)</f>
        <v>8.8962168868560704E-2</v>
      </c>
      <c r="AS7">
        <f>CORREL(Rate_change!$F$3:$F$39,Rate_change!AS$3:AS$39)</f>
        <v>5.9182917182399646E-2</v>
      </c>
      <c r="AT7">
        <f>CORREL(Rate_change!$F$3:$F$39,Rate_change!AT$3:AT$39)</f>
        <v>0.42055609632594504</v>
      </c>
      <c r="AU7">
        <f>CORREL(Rate_change!$F$3:$F$39,Rate_change!AU$3:AU$39)</f>
        <v>-1.4173145743965256E-3</v>
      </c>
      <c r="AV7">
        <f>CORREL(Rate_change!$F$3:$F$39,Rate_change!AV$3:AV$39)</f>
        <v>0.27494429296605294</v>
      </c>
      <c r="AW7">
        <f>CORREL(Rate_change!$F$3:$F$39,Rate_change!AW$3:AW$39)</f>
        <v>8.7521070253245875E-2</v>
      </c>
      <c r="AX7">
        <f>CORREL(Rate_change!$F$3:$F$39,Rate_change!AX$3:AX$39)</f>
        <v>0.24829124126050939</v>
      </c>
      <c r="AY7">
        <f>CORREL(Rate_change!$F$3:$F$39,Rate_change!AY$3:AY$39)</f>
        <v>4.8865152038958581E-2</v>
      </c>
      <c r="AZ7">
        <f>CORREL(Rate_change!$F$3:$F$39,Rate_change!AZ$3:AZ$39)</f>
        <v>0.24687315776811963</v>
      </c>
      <c r="BA7">
        <f>CORREL(Rate_change!$F$3:$F$39,Rate_change!BA$3:BA$39)</f>
        <v>0.15155469444124228</v>
      </c>
      <c r="BB7">
        <f>CORREL(Rate_change!$F$3:$F$39,Rate_change!BB$3:BB$39)</f>
        <v>7.9122930668934555E-2</v>
      </c>
      <c r="BC7">
        <f>CORREL(Rate_change!$F$3:$F$39,Rate_change!BC$3:BC$39)</f>
        <v>0.10283974121992062</v>
      </c>
      <c r="BD7">
        <f>CORREL(Rate_change!$F$3:$F$39,Rate_change!BD$3:BD$39)</f>
        <v>-2.6039402316793442E-2</v>
      </c>
      <c r="BE7">
        <f>CORREL(Rate_change!$F$3:$F$39,Rate_change!BE$3:BE$39)</f>
        <v>0.38567523616908522</v>
      </c>
      <c r="BF7">
        <f>CORREL(Rate_change!$F$3:$F$39,Rate_change!BF$3:BF$39)</f>
        <v>0.2031294600558419</v>
      </c>
      <c r="BG7">
        <f>CORREL(Rate_change!$F$3:$F$39,Rate_change!BG$3:BG$39)</f>
        <v>0.33195995508781212</v>
      </c>
      <c r="BH7">
        <f>CORREL(Rate_change!$F$3:$F$39,Rate_change!BH$3:BH$39)</f>
        <v>0.10878230426318095</v>
      </c>
      <c r="BI7">
        <f>CORREL(Rate_change!$F$3:$F$39,Rate_change!BI$3:BI$39)</f>
        <v>6.300587753093799E-3</v>
      </c>
      <c r="BJ7">
        <f>CORREL(Rate_change!$F$3:$F$39,Rate_change!BJ$3:BJ$39)</f>
        <v>-0.14125826845319311</v>
      </c>
      <c r="BK7">
        <f>CORREL(Rate_change!$F$3:$F$39,Rate_change!BK$3:BK$39)</f>
        <v>0.12794730177192307</v>
      </c>
      <c r="BL7">
        <f>CORREL(Rate_change!$F$3:$F$39,Rate_change!BL$3:BL$39)</f>
        <v>7.464277123000812E-2</v>
      </c>
      <c r="BM7">
        <f>CORREL(Rate_change!$F$3:$F$39,Rate_change!BM$3:BM$39)</f>
        <v>2.0622725374373641E-4</v>
      </c>
      <c r="BN7">
        <f>CORREL(Rate_change!$F$3:$F$39,Rate_change!BN$3:BN$39)</f>
        <v>0.31000510988749269</v>
      </c>
      <c r="BO7">
        <f>CORREL(Rate_change!$F$3:$F$39,Rate_change!BO$3:BO$39)</f>
        <v>0.12794730177192307</v>
      </c>
      <c r="BP7">
        <f>CORREL(Rate_change!$F$3:$F$39,Rate_change!BP$3:BP$39)</f>
        <v>9.6681600090575692E-2</v>
      </c>
      <c r="BQ7">
        <f>CORREL(Rate_change!$F$3:$F$39,Rate_change!BQ$3:BQ$39)</f>
        <v>7.856893363500185E-2</v>
      </c>
      <c r="BR7">
        <f>CORREL(Rate_change!$F$3:$F$39,Rate_change!BR$3:BR$39)</f>
        <v>0.12155556808260576</v>
      </c>
      <c r="BS7">
        <f>CORREL(Rate_change!$F$3:$F$39,Rate_change!BS$3:BS$39)</f>
        <v>0.24457077249740464</v>
      </c>
      <c r="BT7">
        <f>CORREL(Rate_change!$F$3:$F$39,Rate_change!BT$3:BT$39)</f>
        <v>9.5570456183654805E-3</v>
      </c>
      <c r="BU7">
        <f>CORREL(Rate_change!$F$3:$F$39,Rate_change!BU$3:BU$39)</f>
        <v>6.2323663549618401E-2</v>
      </c>
      <c r="BV7">
        <f>CORREL(Rate_change!$F$3:$F$39,Rate_change!BV$3:BV$39)</f>
        <v>-2.5943082458620013E-2</v>
      </c>
      <c r="BW7">
        <f>CORREL(Rate_change!$F$3:$F$39,Rate_change!BW$3:BW$39)</f>
        <v>0.31174724017982114</v>
      </c>
      <c r="BX7">
        <f>CORREL(Rate_change!$F$3:$F$39,Rate_change!BX$3:BX$39)</f>
        <v>0.15050647486860524</v>
      </c>
      <c r="BY7">
        <f>CORREL(Rate_change!$F$3:$F$39,Rate_change!BY$3:BY$39)</f>
        <v>0.14974642085945369</v>
      </c>
      <c r="BZ7">
        <f>CORREL(Rate_change!$F$3:$F$39,Rate_change!BZ$3:BZ$39)</f>
        <v>2.8987689954356806E-2</v>
      </c>
      <c r="CA7">
        <f>CORREL(Rate_change!$F$3:$F$39,Rate_change!CA$3:CA$39)</f>
        <v>4.0344616872752127E-2</v>
      </c>
      <c r="CB7">
        <f>CORREL(Rate_change!$F$3:$F$39,Rate_change!CB$3:CB$39)</f>
        <v>0.23094043726901564</v>
      </c>
      <c r="CC7">
        <f>CORREL(Rate_change!$F$3:$F$39,Rate_change!CC$3:CC$39)</f>
        <v>0.20325136549879275</v>
      </c>
      <c r="CD7">
        <f>CORREL(Rate_change!$F$3:$F$39,Rate_change!CD$3:CD$39)</f>
        <v>0.20661908864588188</v>
      </c>
      <c r="CE7">
        <f>CORREL(Rate_change!$F$3:$F$39,Rate_change!CE$3:CE$39)</f>
        <v>0.19032900029157085</v>
      </c>
      <c r="CF7">
        <f>CORREL(Rate_change!$F$3:$F$39,Rate_change!CF$3:CF$39)</f>
        <v>0.13540409842412501</v>
      </c>
      <c r="CG7">
        <f>CORREL(Rate_change!$F$3:$F$39,Rate_change!CG$3:CG$39)</f>
        <v>0.24087961563454766</v>
      </c>
      <c r="CH7">
        <f>CORREL(Rate_change!$F$3:$F$39,Rate_change!CH$3:CH$39)</f>
        <v>-4.0292076090142369E-2</v>
      </c>
      <c r="CI7">
        <f>CORREL(Rate_change!$F$3:$F$39,Rate_change!CI$3:CI$39)</f>
        <v>0.26167417992403524</v>
      </c>
      <c r="CJ7">
        <f>CORREL(Rate_change!$F$3:$F$39,Rate_change!CJ$3:CJ$39)</f>
        <v>-1.2755979301352974E-2</v>
      </c>
      <c r="CK7">
        <f>CORREL(Rate_change!$F$3:$F$39,Rate_change!CK$3:CK$39)</f>
        <v>2.7970034530749279E-2</v>
      </c>
      <c r="CL7">
        <f>CORREL(Rate_change!$F$3:$F$39,Rate_change!CL$3:CL$39)</f>
        <v>3.3001864261287345E-2</v>
      </c>
      <c r="CM7">
        <f>CORREL(Rate_change!$F$3:$F$39,Rate_change!CM$3:CM$39)</f>
        <v>-5.2890632281458592E-2</v>
      </c>
      <c r="CN7">
        <f>CORREL(Rate_change!$F$3:$F$39,Rate_change!CN$3:CN$39)</f>
        <v>0.11248712436981721</v>
      </c>
      <c r="CO7">
        <f>CORREL(Rate_change!$F$3:$F$39,Rate_change!CO$3:CO$39)</f>
        <v>8.3119717648359487E-2</v>
      </c>
      <c r="CP7">
        <f>CORREL(Rate_change!$F$3:$F$39,Rate_change!CP$3:CP$39)</f>
        <v>0.16527493181515951</v>
      </c>
    </row>
    <row r="8" spans="1:95" x14ac:dyDescent="0.25">
      <c r="A8" s="1" t="s">
        <v>95</v>
      </c>
      <c r="B8">
        <f>CORREL(Rate_change!$B$3:$B$39,Rate_change!G$3:G$39)</f>
        <v>0.22468601660902954</v>
      </c>
      <c r="C8">
        <f>CORREL(Rate_change!$C$3:$C$39,Rate_change!G$3:G$39)</f>
        <v>0.23590008901583803</v>
      </c>
      <c r="D8">
        <f>CORREL(Rate_change!$D$3:$D$39,Rate_change!G$3:G$39)</f>
        <v>9.5191036508221083E-2</v>
      </c>
      <c r="E8">
        <f>CORREL(Rate_change!$E$3:$E$39,Rate_change!G$3:G$39)</f>
        <v>5.359115235285157E-2</v>
      </c>
      <c r="F8">
        <f>CORREL(Rate_change!$F$3:$F$39,Rate_change!G$3:G$39)</f>
        <v>0.17868980077795557</v>
      </c>
      <c r="G8">
        <v>1</v>
      </c>
      <c r="H8">
        <f>CORREL(Rate_change!$G$3:$G$39,Rate_change!H$3:H$39)</f>
        <v>0.31457077832683467</v>
      </c>
      <c r="I8">
        <f>CORREL(Rate_change!$G$3:$G$39,Rate_change!I$3:I$39)</f>
        <v>0.18103631417938898</v>
      </c>
      <c r="J8">
        <f>CORREL(Rate_change!$G$3:$G$39,Rate_change!J$3:J$39)</f>
        <v>0.52048187561651094</v>
      </c>
      <c r="K8">
        <f>CORREL(Rate_change!$G$3:$G$39,Rate_change!K$3:K$39)</f>
        <v>0.39456639382705699</v>
      </c>
      <c r="L8">
        <f>CORREL(Rate_change!$G$3:$G$39,Rate_change!L$3:L$39)</f>
        <v>0.26062974006876133</v>
      </c>
      <c r="M8">
        <f>CORREL(Rate_change!$G$3:$G$39,Rate_change!M$3:M$39)</f>
        <v>0.53131167354542275</v>
      </c>
      <c r="N8">
        <f>CORREL(Rate_change!$G$3:$G$39,Rate_change!N$3:N$39)</f>
        <v>0.2153415885632374</v>
      </c>
      <c r="O8">
        <f>CORREL(Rate_change!$G$3:$G$39,Rate_change!O$3:O$39)</f>
        <v>6.9383417220542268E-2</v>
      </c>
      <c r="P8">
        <f>CORREL(Rate_change!$G$3:$G$39,Rate_change!P$3:P$39)</f>
        <v>0.10559700762543503</v>
      </c>
      <c r="Q8">
        <f>CORREL(Rate_change!$G$3:$G$39,Rate_change!Q$3:Q$39)</f>
        <v>0.14810305666530993</v>
      </c>
      <c r="R8">
        <f>CORREL(Rate_change!$G$3:$G$39,Rate_change!R$3:R$39)</f>
        <v>0.35995873592139516</v>
      </c>
      <c r="S8">
        <f>CORREL(Rate_change!$G$3:$G$39,Rate_change!S$3:S$39)</f>
        <v>0.25945703864136288</v>
      </c>
      <c r="T8">
        <f>CORREL(Rate_change!$G$3:$G$39,Rate_change!T$3:T$39)</f>
        <v>-4.8448917424731827E-2</v>
      </c>
      <c r="U8">
        <f>CORREL(Rate_change!$G$3:$G$39,Rate_change!U$3:U$39)</f>
        <v>0.19179926926274463</v>
      </c>
      <c r="V8">
        <f>CORREL(Rate_change!$G$3:$G$39,Rate_change!V$3:V$39)</f>
        <v>0.14630713251920099</v>
      </c>
      <c r="W8">
        <f>CORREL(Rate_change!$G$3:$G$39,Rate_change!W$3:W$39)</f>
        <v>0.16404901573688713</v>
      </c>
      <c r="X8">
        <f>CORREL(Rate_change!$G$3:$G$39,Rate_change!X$3:X$39)</f>
        <v>-6.5037306620809227E-2</v>
      </c>
      <c r="Y8">
        <f>CORREL(Rate_change!$G$3:$G$39,Rate_change!Y$3:Y$39)</f>
        <v>9.7623913904680865E-2</v>
      </c>
      <c r="Z8">
        <f>CORREL(Rate_change!$G$3:$G$39,Rate_change!Z$3:Z$39)</f>
        <v>8.6447690734379912E-2</v>
      </c>
      <c r="AA8">
        <f>CORREL(Rate_change!$G$3:$G$39,Rate_change!AA$3:AA$39)</f>
        <v>-2.4774148654871852E-3</v>
      </c>
      <c r="AB8">
        <f>CORREL(Rate_change!$G$3:$G$39,Rate_change!AB$3:AB$39)</f>
        <v>0.13254882211199376</v>
      </c>
      <c r="AC8">
        <f>CORREL(Rate_change!$G$3:$G$39,Rate_change!AC$3:AC$39)</f>
        <v>-0.12293598611303676</v>
      </c>
      <c r="AD8">
        <f>CORREL(Rate_change!$G$3:$G$39,Rate_change!AD$3:AD$39)</f>
        <v>0.25141420235165729</v>
      </c>
      <c r="AE8">
        <f>CORREL(Rate_change!$G$3:$G$39,Rate_change!AE$3:AE$39)</f>
        <v>7.1052006320476299E-2</v>
      </c>
      <c r="AF8">
        <f>CORREL(Rate_change!$G$3:$G$39,Rate_change!AF$3:AF$39)</f>
        <v>0.17571567309361821</v>
      </c>
      <c r="AG8">
        <f>CORREL(Rate_change!$G$3:$G$39,Rate_change!AG$3:AG$39)</f>
        <v>9.6568637542982921E-2</v>
      </c>
      <c r="AH8">
        <f>CORREL(Rate_change!$G$3:$G$39,Rate_change!AH$3:AH$39)</f>
        <v>0.31011360549329214</v>
      </c>
      <c r="AI8">
        <f>CORREL(Rate_change!$G$3:$G$39,Rate_change!AI$3:AI$39)</f>
        <v>0.19239024689203038</v>
      </c>
      <c r="AJ8">
        <f>CORREL(Rate_change!$G$3:$G$39,Rate_change!AJ$3:AJ$39)</f>
        <v>0.21551436019391793</v>
      </c>
      <c r="AK8">
        <f>CORREL(Rate_change!$G$3:$G$39,Rate_change!AK$3:AK$39)</f>
        <v>0.20184121238122257</v>
      </c>
      <c r="AL8">
        <f>CORREL(Rate_change!$G$3:$G$39,Rate_change!AL$3:AL$39)</f>
        <v>6.6937225426598398E-2</v>
      </c>
      <c r="AM8">
        <f>CORREL(Rate_change!$G$3:$G$39,Rate_change!AM$3:AM$39)</f>
        <v>0.11193237494788719</v>
      </c>
      <c r="AN8">
        <f>CORREL(Rate_change!$G$3:$G$39,Rate_change!AN$3:AN$39)</f>
        <v>7.6658516861961637E-2</v>
      </c>
      <c r="AO8">
        <f>CORREL(Rate_change!$G$3:$G$39,Rate_change!AO$3:AO$39)</f>
        <v>0.15670919440912942</v>
      </c>
      <c r="AP8">
        <f>CORREL(Rate_change!$G$3:$G$39,Rate_change!AP$3:AP$39)</f>
        <v>-1.9397447163364018E-2</v>
      </c>
      <c r="AQ8">
        <f>CORREL(Rate_change!$G$3:$G$39,Rate_change!AQ$3:AQ$39)</f>
        <v>0.19406829851973323</v>
      </c>
      <c r="AR8">
        <f>CORREL(Rate_change!$G$3:$G$39,Rate_change!AR$3:AR$39)</f>
        <v>0.28265811877095137</v>
      </c>
      <c r="AS8">
        <f>CORREL(Rate_change!$G$3:$G$39,Rate_change!AS$3:AS$39)</f>
        <v>0.26272869432332441</v>
      </c>
      <c r="AT8">
        <f>CORREL(Rate_change!$G$3:$G$39,Rate_change!AT$3:AT$39)</f>
        <v>0.29761104342934397</v>
      </c>
      <c r="AU8">
        <f>CORREL(Rate_change!$G$3:$G$39,Rate_change!AU$3:AU$39)</f>
        <v>0.15262979718990305</v>
      </c>
      <c r="AV8">
        <f>CORREL(Rate_change!$G$3:$G$39,Rate_change!AV$3:AV$39)</f>
        <v>0.31595181061699629</v>
      </c>
      <c r="AW8">
        <f>CORREL(Rate_change!$G$3:$G$39,Rate_change!AW$3:AW$39)</f>
        <v>0.23467977274948165</v>
      </c>
      <c r="AX8">
        <f>CORREL(Rate_change!$G$3:$G$39,Rate_change!AX$3:AX$39)</f>
        <v>0.17262200615499651</v>
      </c>
      <c r="AY8">
        <f>CORREL(Rate_change!$G$3:$G$39,Rate_change!AY$3:AY$39)</f>
        <v>0.26428007728897773</v>
      </c>
      <c r="AZ8">
        <f>CORREL(Rate_change!$G$3:$G$39,Rate_change!AZ$3:AZ$39)</f>
        <v>0.15980575237264003</v>
      </c>
      <c r="BA8">
        <f>CORREL(Rate_change!$G$3:$G$39,Rate_change!BA$3:BA$39)</f>
        <v>0.45185847234286225</v>
      </c>
      <c r="BB8">
        <f>CORREL(Rate_change!$G$3:$G$39,Rate_change!BB$3:BB$39)</f>
        <v>0.33776108784456532</v>
      </c>
      <c r="BC8">
        <f>CORREL(Rate_change!$G$3:$G$39,Rate_change!BC$3:BC$39)</f>
        <v>0.27223594963406722</v>
      </c>
      <c r="BD8">
        <f>CORREL(Rate_change!$G$3:$G$39,Rate_change!BD$3:BD$39)</f>
        <v>0.20164879980463801</v>
      </c>
      <c r="BE8">
        <f>CORREL(Rate_change!$G$3:$G$39,Rate_change!BE$3:BE$39)</f>
        <v>0.23052805687417366</v>
      </c>
      <c r="BF8">
        <f>CORREL(Rate_change!$G$3:$G$39,Rate_change!BF$3:BF$39)</f>
        <v>0.40993876281823299</v>
      </c>
      <c r="BG8">
        <f>CORREL(Rate_change!$G$3:$G$39,Rate_change!BG$3:BG$39)</f>
        <v>2.3979954032373844E-2</v>
      </c>
      <c r="BH8">
        <f>CORREL(Rate_change!$G$3:$G$39,Rate_change!BH$3:BH$39)</f>
        <v>-7.0182148487107687E-2</v>
      </c>
      <c r="BI8">
        <f>CORREL(Rate_change!$G$3:$G$39,Rate_change!BI$3:BI$39)</f>
        <v>0.26478825061773581</v>
      </c>
      <c r="BJ8">
        <f>CORREL(Rate_change!$G$3:$G$39,Rate_change!BJ$3:BJ$39)</f>
        <v>-7.1870369418711555E-2</v>
      </c>
      <c r="BK8">
        <f>CORREL(Rate_change!$G$3:$G$39,Rate_change!BK$3:BK$39)</f>
        <v>-2.978497458644046E-3</v>
      </c>
      <c r="BL8">
        <f>CORREL(Rate_change!$G$3:$G$39,Rate_change!BL$3:BL$39)</f>
        <v>-2.7082556142212829E-2</v>
      </c>
      <c r="BM8">
        <f>CORREL(Rate_change!$G$3:$G$39,Rate_change!BM$3:BM$39)</f>
        <v>0.20559762229458364</v>
      </c>
      <c r="BN8">
        <f>CORREL(Rate_change!$G$3:$G$39,Rate_change!BN$3:BN$39)</f>
        <v>0.38316600753370345</v>
      </c>
      <c r="BO8">
        <f>CORREL(Rate_change!$G$3:$G$39,Rate_change!BO$3:BO$39)</f>
        <v>-2.978497458644046E-3</v>
      </c>
      <c r="BP8">
        <f>CORREL(Rate_change!$G$3:$G$39,Rate_change!BP$3:BP$39)</f>
        <v>0.31724911990978877</v>
      </c>
      <c r="BQ8">
        <f>CORREL(Rate_change!$G$3:$G$39,Rate_change!BQ$3:BQ$39)</f>
        <v>0.11173495380701169</v>
      </c>
      <c r="BR8">
        <f>CORREL(Rate_change!$G$3:$G$39,Rate_change!BR$3:BR$39)</f>
        <v>0.3188676133790892</v>
      </c>
      <c r="BS8">
        <f>CORREL(Rate_change!$G$3:$G$39,Rate_change!BS$3:BS$39)</f>
        <v>8.3055061633229524E-2</v>
      </c>
      <c r="BT8">
        <f>CORREL(Rate_change!$G$3:$G$39,Rate_change!BT$3:BT$39)</f>
        <v>-8.2631721749421932E-2</v>
      </c>
      <c r="BU8">
        <f>CORREL(Rate_change!$G$3:$G$39,Rate_change!BU$3:BU$39)</f>
        <v>-0.20598599647510454</v>
      </c>
      <c r="BV8">
        <f>CORREL(Rate_change!$G$3:$G$39,Rate_change!BV$3:BV$39)</f>
        <v>0.23259218208277543</v>
      </c>
      <c r="BW8">
        <f>CORREL(Rate_change!$G$3:$G$39,Rate_change!BW$3:BW$39)</f>
        <v>0.23014715885425202</v>
      </c>
      <c r="BX8">
        <f>CORREL(Rate_change!$G$3:$G$39,Rate_change!BX$3:BX$39)</f>
        <v>0.133807213972225</v>
      </c>
      <c r="BY8">
        <f>CORREL(Rate_change!$G$3:$G$39,Rate_change!BY$3:BY$39)</f>
        <v>0.17940514762877252</v>
      </c>
      <c r="BZ8">
        <f>CORREL(Rate_change!$G$3:$G$39,Rate_change!BZ$3:BZ$39)</f>
        <v>0.50157913802797072</v>
      </c>
      <c r="CA8">
        <f>CORREL(Rate_change!$G$3:$G$39,Rate_change!CA$3:CA$39)</f>
        <v>0.27838097118950639</v>
      </c>
      <c r="CB8">
        <f>CORREL(Rate_change!$G$3:$G$39,Rate_change!CB$3:CB$39)</f>
        <v>0.23937233196519256</v>
      </c>
      <c r="CC8">
        <f>CORREL(Rate_change!$G$3:$G$39,Rate_change!CC$3:CC$39)</f>
        <v>0.21445468206945142</v>
      </c>
      <c r="CD8">
        <f>CORREL(Rate_change!$G$3:$G$39,Rate_change!CD$3:CD$39)</f>
        <v>0.24818038753699484</v>
      </c>
      <c r="CE8">
        <f>CORREL(Rate_change!$G$3:$G$39,Rate_change!CE$3:CE$39)</f>
        <v>0.36211577741804352</v>
      </c>
      <c r="CF8">
        <f>CORREL(Rate_change!$G$3:$G$39,Rate_change!CF$3:CF$39)</f>
        <v>0.22844792461177868</v>
      </c>
      <c r="CG8">
        <f>CORREL(Rate_change!$G$3:$G$39,Rate_change!CG$3:CG$39)</f>
        <v>0.11990158705992816</v>
      </c>
      <c r="CH8">
        <f>CORREL(Rate_change!$G$3:$G$39,Rate_change!CH$3:CH$39)</f>
        <v>6.255802964212949E-2</v>
      </c>
      <c r="CI8">
        <f>CORREL(Rate_change!$G$3:$G$39,Rate_change!CI$3:CI$39)</f>
        <v>3.121162873788913E-2</v>
      </c>
      <c r="CJ8">
        <f>CORREL(Rate_change!$G$3:$G$39,Rate_change!CJ$3:CJ$39)</f>
        <v>-7.0943485499366229E-2</v>
      </c>
      <c r="CK8">
        <f>CORREL(Rate_change!$G$3:$G$39,Rate_change!CK$3:CK$39)</f>
        <v>0.26758848085093545</v>
      </c>
      <c r="CL8">
        <f>CORREL(Rate_change!$G$3:$G$39,Rate_change!CL$3:CL$39)</f>
        <v>-0.24666930423924788</v>
      </c>
      <c r="CM8">
        <f>CORREL(Rate_change!$G$3:$G$39,Rate_change!CM$3:CM$39)</f>
        <v>5.0171456626889835E-2</v>
      </c>
      <c r="CN8">
        <f>CORREL(Rate_change!$G$3:$G$39,Rate_change!CN$3:CN$39)</f>
        <v>0.17474620430089599</v>
      </c>
      <c r="CO8">
        <f>CORREL(Rate_change!$G$3:$G$39,Rate_change!CO$3:CO$39)</f>
        <v>6.303633583711582E-2</v>
      </c>
      <c r="CP8">
        <f>CORREL(Rate_change!$G$3:$G$39,Rate_change!CP$3:CP$39)</f>
        <v>1.3353622172837381E-2</v>
      </c>
    </row>
    <row r="9" spans="1:95" x14ac:dyDescent="0.25">
      <c r="A9" s="1" t="s">
        <v>97</v>
      </c>
      <c r="B9">
        <f>CORREL(Rate_change!B$3:B$39,Rate_change!$H$3:$H$39)</f>
        <v>0.55173022074230049</v>
      </c>
      <c r="C9">
        <f>CORREL(Rate_change!C$3:C$39,Rate_change!$H$3:$H$39)</f>
        <v>0.26280914973132691</v>
      </c>
      <c r="D9">
        <f>CORREL(Rate_change!D$3:D$39,Rate_change!$H$3:$H$39)</f>
        <v>0.46892033501800051</v>
      </c>
      <c r="E9">
        <f>CORREL(Rate_change!E$3:E$39,Rate_change!$H$3:$H$39)</f>
        <v>0.35284624272928466</v>
      </c>
      <c r="F9">
        <f>CORREL(Rate_change!F$3:F$39,Rate_change!$H$3:$H$39)</f>
        <v>0.15326613915075951</v>
      </c>
      <c r="G9">
        <f>CORREL(Rate_change!G$3:G$39,Rate_change!$H$3:$H$39)</f>
        <v>0.31457077832683467</v>
      </c>
      <c r="H9">
        <f>CORREL(Rate_change!H$3:H$39,Rate_change!$H$3:$H$39)</f>
        <v>1</v>
      </c>
      <c r="I9">
        <f>CORREL(Rate_change!I$3:I$39,Rate_change!$H$3:$H$39)</f>
        <v>0.34082021648783389</v>
      </c>
      <c r="J9">
        <f>CORREL(Rate_change!J$3:J$39,Rate_change!$H$3:$H$39)</f>
        <v>0.58887755080136039</v>
      </c>
      <c r="K9">
        <f>CORREL(Rate_change!K$3:K$39,Rate_change!$H$3:$H$39)</f>
        <v>0.50133660108646783</v>
      </c>
      <c r="L9">
        <f>CORREL(Rate_change!L$3:L$39,Rate_change!$H$3:$H$39)</f>
        <v>0.32328122769148893</v>
      </c>
      <c r="M9">
        <f>CORREL(Rate_change!M$3:M$39,Rate_change!$H$3:$H$39)</f>
        <v>0.46926283378384603</v>
      </c>
      <c r="N9">
        <f>CORREL(Rate_change!N$3:N$39,Rate_change!$H$3:$H$39)</f>
        <v>0.24881207065600175</v>
      </c>
      <c r="O9">
        <f>CORREL(Rate_change!O$3:O$39,Rate_change!$H$3:$H$39)</f>
        <v>0.47145503075134121</v>
      </c>
      <c r="P9">
        <f>CORREL(Rate_change!P$3:P$39,Rate_change!$H$3:$H$39)</f>
        <v>0.51382958467650119</v>
      </c>
      <c r="Q9">
        <f>CORREL(Rate_change!Q$3:Q$39,Rate_change!$H$3:$H$39)</f>
        <v>0.49514713347572381</v>
      </c>
      <c r="R9">
        <f>CORREL(Rate_change!R$3:R$39,Rate_change!$H$3:$H$39)</f>
        <v>0.38292684678594796</v>
      </c>
      <c r="S9">
        <f>CORREL(Rate_change!S$3:S$39,Rate_change!$H$3:$H$39)</f>
        <v>0.44920649265093521</v>
      </c>
      <c r="T9">
        <f>CORREL(Rate_change!T$3:T$39,Rate_change!$H$3:$H$39)</f>
        <v>0.30301110371855888</v>
      </c>
      <c r="U9">
        <f>CORREL(Rate_change!U$3:U$39,Rate_change!$H$3:$H$39)</f>
        <v>4.5096055479516194E-4</v>
      </c>
      <c r="V9">
        <f>CORREL(Rate_change!V$3:V$39,Rate_change!$H$3:$H$39)</f>
        <v>0.44670984393076085</v>
      </c>
      <c r="W9">
        <f>CORREL(Rate_change!W$3:W$39,Rate_change!$H$3:$H$39)</f>
        <v>0.20659383745614296</v>
      </c>
      <c r="X9">
        <f>CORREL(Rate_change!X$3:X$39,Rate_change!$H$3:$H$39)</f>
        <v>2.9767032345827549E-2</v>
      </c>
      <c r="Y9">
        <f>CORREL(Rate_change!Y$3:Y$39,Rate_change!$H$3:$H$39)</f>
        <v>0.26625370928996189</v>
      </c>
      <c r="Z9">
        <f>CORREL(Rate_change!Z$3:Z$39,Rate_change!$H$3:$H$39)</f>
        <v>0.32535532215343121</v>
      </c>
      <c r="AA9">
        <f>CORREL(Rate_change!AA$3:AA$39,Rate_change!$H$3:$H$39)</f>
        <v>0.16228087041454733</v>
      </c>
      <c r="AB9">
        <f>CORREL(Rate_change!AB$3:AB$39,Rate_change!$H$3:$H$39)</f>
        <v>0.66163502911572225</v>
      </c>
      <c r="AC9">
        <f>CORREL(Rate_change!AC$3:AC$39,Rate_change!$H$3:$H$39)</f>
        <v>-0.13011282847838171</v>
      </c>
      <c r="AD9">
        <f>CORREL(Rate_change!AD$3:AD$39,Rate_change!$H$3:$H$39)</f>
        <v>0.37345218224173976</v>
      </c>
      <c r="AE9">
        <f>CORREL(Rate_change!AE$3:AE$39,Rate_change!$H$3:$H$39)</f>
        <v>0.23903439296091206</v>
      </c>
      <c r="AF9">
        <f>CORREL(Rate_change!AF$3:AF$39,Rate_change!$H$3:$H$39)</f>
        <v>9.2319728431897466E-2</v>
      </c>
      <c r="AG9">
        <f>CORREL(Rate_change!AG$3:AG$39,Rate_change!$H$3:$H$39)</f>
        <v>6.2398460045528917E-2</v>
      </c>
      <c r="AH9">
        <f>CORREL(Rate_change!AH$3:AH$39,Rate_change!$H$3:$H$39)</f>
        <v>0.39934937195726711</v>
      </c>
      <c r="AI9">
        <f>CORREL(Rate_change!AI$3:AI$39,Rate_change!$H$3:$H$39)</f>
        <v>0.55725276733733153</v>
      </c>
      <c r="AJ9">
        <f>CORREL(Rate_change!AJ$3:AJ$39,Rate_change!$H$3:$H$39)</f>
        <v>0.5134462033506938</v>
      </c>
      <c r="AK9">
        <f>CORREL(Rate_change!AK$3:AK$39,Rate_change!$H$3:$H$39)</f>
        <v>0.47175144494353927</v>
      </c>
      <c r="AL9">
        <f>CORREL(Rate_change!AL$3:AL$39,Rate_change!$H$3:$H$39)</f>
        <v>0.41731229000367176</v>
      </c>
      <c r="AM9">
        <f>CORREL(Rate_change!AM$3:AM$39,Rate_change!$H$3:$H$39)</f>
        <v>0.20955130546787651</v>
      </c>
      <c r="AN9">
        <f>CORREL(Rate_change!AN$3:AN$39,Rate_change!$H$3:$H$39)</f>
        <v>0.35748944175052494</v>
      </c>
      <c r="AO9">
        <f>CORREL(Rate_change!AO$3:AO$39,Rate_change!$H$3:$H$39)</f>
        <v>0.40083461871229226</v>
      </c>
      <c r="AP9">
        <f>CORREL(Rate_change!AP$3:AP$39,Rate_change!$H$3:$H$39)</f>
        <v>0.43338066871732206</v>
      </c>
      <c r="AQ9">
        <f>CORREL(Rate_change!AQ$3:AQ$39,Rate_change!$H$3:$H$39)</f>
        <v>0.20992018125771555</v>
      </c>
      <c r="AR9">
        <f>CORREL(Rate_change!AR$3:AR$39,Rate_change!$H$3:$H$39)</f>
        <v>0.28288235666160316</v>
      </c>
      <c r="AS9">
        <f>CORREL(Rate_change!AS$3:AS$39,Rate_change!$H$3:$H$39)</f>
        <v>0.29508092719182322</v>
      </c>
      <c r="AT9">
        <f>CORREL(Rate_change!AT$3:AT$39,Rate_change!$H$3:$H$39)</f>
        <v>0.33503571961680551</v>
      </c>
      <c r="AU9">
        <f>CORREL(Rate_change!AU$3:AU$39,Rate_change!$H$3:$H$39)</f>
        <v>0.40048348918662552</v>
      </c>
      <c r="AV9">
        <f>CORREL(Rate_change!AV$3:AV$39,Rate_change!$H$3:$H$39)</f>
        <v>0.10263997266786679</v>
      </c>
      <c r="AW9">
        <f>CORREL(Rate_change!AW$3:AW$39,Rate_change!$H$3:$H$39)</f>
        <v>0.21053304136166268</v>
      </c>
      <c r="AX9">
        <f>CORREL(Rate_change!AX$3:AX$39,Rate_change!$H$3:$H$39)</f>
        <v>0.45209821955783958</v>
      </c>
      <c r="AY9">
        <f>CORREL(Rate_change!AY$3:AY$39,Rate_change!$H$3:$H$39)</f>
        <v>0.40448330636155638</v>
      </c>
      <c r="AZ9">
        <f>CORREL(Rate_change!AZ$3:AZ$39,Rate_change!$H$3:$H$39)</f>
        <v>0.27648074232202263</v>
      </c>
      <c r="BA9">
        <f>CORREL(Rate_change!BA$3:BA$39,Rate_change!$H$3:$H$39)</f>
        <v>0.57688556216420461</v>
      </c>
      <c r="BB9">
        <f>CORREL(Rate_change!BB$3:BB$39,Rate_change!$H$3:$H$39)</f>
        <v>0.58230263507578273</v>
      </c>
      <c r="BC9">
        <f>CORREL(Rate_change!BC$3:BC$39,Rate_change!$H$3:$H$39)</f>
        <v>0.30732679943506452</v>
      </c>
      <c r="BD9">
        <f>CORREL(Rate_change!BD$3:BD$39,Rate_change!$H$3:$H$39)</f>
        <v>0.29917912770244381</v>
      </c>
      <c r="BE9">
        <f>CORREL(Rate_change!BE$3:BE$39,Rate_change!$H$3:$H$39)</f>
        <v>0.4866539268342806</v>
      </c>
      <c r="BF9">
        <f>CORREL(Rate_change!BF$3:BF$39,Rate_change!$H$3:$H$39)</f>
        <v>0.42119122748445348</v>
      </c>
      <c r="BG9">
        <f>CORREL(Rate_change!BG$3:BG$39,Rate_change!$H$3:$H$39)</f>
        <v>0.16458862157214496</v>
      </c>
      <c r="BH9">
        <f>CORREL(Rate_change!BH$3:BH$39,Rate_change!$H$3:$H$39)</f>
        <v>0.18185277588022711</v>
      </c>
      <c r="BI9">
        <f>CORREL(Rate_change!BI$3:BI$39,Rate_change!$H$3:$H$39)</f>
        <v>0.17902329036988021</v>
      </c>
      <c r="BJ9">
        <f>CORREL(Rate_change!BJ$3:BJ$39,Rate_change!$H$3:$H$39)</f>
        <v>0.28735961967907508</v>
      </c>
      <c r="BK9">
        <f>CORREL(Rate_change!BK$3:BK$39,Rate_change!$H$3:$H$39)</f>
        <v>0.26485200602721337</v>
      </c>
      <c r="BL9">
        <f>CORREL(Rate_change!BL$3:BL$39,Rate_change!$H$3:$H$39)</f>
        <v>6.951899299729003E-2</v>
      </c>
      <c r="BM9">
        <f>CORREL(Rate_change!BM$3:BM$39,Rate_change!$H$3:$H$39)</f>
        <v>0.19680922313782201</v>
      </c>
      <c r="BN9">
        <f>CORREL(Rate_change!BN$3:BN$39,Rate_change!$H$3:$H$39)</f>
        <v>0.59583953580265148</v>
      </c>
      <c r="BO9">
        <f>CORREL(Rate_change!BO$3:BO$39,Rate_change!$H$3:$H$39)</f>
        <v>0.26485200602721337</v>
      </c>
      <c r="BP9">
        <f>CORREL(Rate_change!BP$3:BP$39,Rate_change!$H$3:$H$39)</f>
        <v>0.37773264549847102</v>
      </c>
      <c r="BQ9">
        <f>CORREL(Rate_change!BQ$3:BQ$39,Rate_change!$H$3:$H$39)</f>
        <v>0.19771888804356963</v>
      </c>
      <c r="BR9">
        <f>CORREL(Rate_change!BR$3:BR$39,Rate_change!$H$3:$H$39)</f>
        <v>0.51637622732064392</v>
      </c>
      <c r="BS9">
        <f>CORREL(Rate_change!BS$3:BS$39,Rate_change!$H$3:$H$39)</f>
        <v>-4.1369098709599979E-3</v>
      </c>
      <c r="BT9">
        <f>CORREL(Rate_change!BT$3:BT$39,Rate_change!$H$3:$H$39)</f>
        <v>0.13957469981543513</v>
      </c>
      <c r="BU9">
        <f>CORREL(Rate_change!BU$3:BU$39,Rate_change!$H$3:$H$39)</f>
        <v>0.16375146207195238</v>
      </c>
      <c r="BV9">
        <f>CORREL(Rate_change!BV$3:BV$39,Rate_change!$H$3:$H$39)</f>
        <v>0.18236852035285997</v>
      </c>
      <c r="BW9">
        <f>CORREL(Rate_change!BW$3:BW$39,Rate_change!$H$3:$H$39)</f>
        <v>0.47743526148447019</v>
      </c>
      <c r="BX9">
        <f>CORREL(Rate_change!BX$3:BX$39,Rate_change!$H$3:$H$39)</f>
        <v>0.26968817924412303</v>
      </c>
      <c r="BY9">
        <f>CORREL(Rate_change!BY$3:BY$39,Rate_change!$H$3:$H$39)</f>
        <v>0.18644242268181949</v>
      </c>
      <c r="BZ9">
        <f>CORREL(Rate_change!BZ$3:BZ$39,Rate_change!$H$3:$H$39)</f>
        <v>0.24460567422975404</v>
      </c>
      <c r="CA9">
        <f>CORREL(Rate_change!CA$3:CA$39,Rate_change!$H$3:$H$39)</f>
        <v>0.33957538818779587</v>
      </c>
      <c r="CB9">
        <f>CORREL(Rate_change!CB$3:CB$39,Rate_change!$H$3:$H$39)</f>
        <v>0.45607782635508465</v>
      </c>
      <c r="CC9">
        <f>CORREL(Rate_change!CC$3:CC$39,Rate_change!$H$3:$H$39)</f>
        <v>0.49519889541371559</v>
      </c>
      <c r="CD9">
        <f>CORREL(Rate_change!CD$3:CD$39,Rate_change!$H$3:$H$39)</f>
        <v>0.53763810809704116</v>
      </c>
      <c r="CE9">
        <f>CORREL(Rate_change!CE$3:CE$39,Rate_change!$H$3:$H$39)</f>
        <v>0.36468148593132621</v>
      </c>
      <c r="CF9">
        <f>CORREL(Rate_change!CF$3:CF$39,Rate_change!$H$3:$H$39)</f>
        <v>9.5160159122015309E-2</v>
      </c>
      <c r="CG9">
        <f>CORREL(Rate_change!CG$3:CG$39,Rate_change!$H$3:$H$39)</f>
        <v>0.17238602993605137</v>
      </c>
      <c r="CH9">
        <f>CORREL(Rate_change!CH$3:CH$39,Rate_change!$H$3:$H$39)</f>
        <v>0.24428973033866577</v>
      </c>
      <c r="CI9">
        <f>CORREL(Rate_change!CI$3:CI$39,Rate_change!$H$3:$H$39)</f>
        <v>0.37212817719185792</v>
      </c>
      <c r="CJ9">
        <f>CORREL(Rate_change!CJ$3:CJ$39,Rate_change!$H$3:$H$39)</f>
        <v>0.40665571681695106</v>
      </c>
      <c r="CK9">
        <f>CORREL(Rate_change!CK$3:CK$39,Rate_change!$H$3:$H$39)</f>
        <v>0.23511641744353781</v>
      </c>
      <c r="CL9">
        <f>CORREL(Rate_change!CL$3:CL$39,Rate_change!$H$3:$H$39)</f>
        <v>0.10268933325748593</v>
      </c>
      <c r="CM9">
        <f>CORREL(Rate_change!CM$3:CM$39,Rate_change!$H$3:$H$39)</f>
        <v>7.1938651427529726E-2</v>
      </c>
      <c r="CN9">
        <f>CORREL(Rate_change!CN$3:CN$39,Rate_change!$H$3:$H$39)</f>
        <v>0.36919853336779318</v>
      </c>
      <c r="CO9">
        <f>CORREL(Rate_change!CO$3:CO$39,Rate_change!$H$3:$H$39)</f>
        <v>-1.2872796307821597E-2</v>
      </c>
      <c r="CP9">
        <f>CORREL(Rate_change!CP$3:CP$39,Rate_change!$H$3:$H$39)</f>
        <v>-1.5429879155405861E-2</v>
      </c>
    </row>
    <row r="10" spans="1:95" x14ac:dyDescent="0.25">
      <c r="A10" s="1" t="s">
        <v>99</v>
      </c>
      <c r="B10">
        <f>CORREL(Rate_change!B$3:B$39,Rate_change!$I$3:$I$39)</f>
        <v>0.31604342435411142</v>
      </c>
      <c r="C10">
        <f>CORREL(Rate_change!C$3:C$39,Rate_change!$I$3:$I$39)</f>
        <v>0.20382097800140284</v>
      </c>
      <c r="D10">
        <f>CORREL(Rate_change!D$3:D$39,Rate_change!$I$3:$I$39)</f>
        <v>0.18503664637675099</v>
      </c>
      <c r="E10">
        <f>CORREL(Rate_change!E$3:E$39,Rate_change!$I$3:$I$39)</f>
        <v>0.24891131415640147</v>
      </c>
      <c r="F10">
        <f>CORREL(Rate_change!F$3:F$39,Rate_change!$I$3:$I$39)</f>
        <v>0.21962260475823953</v>
      </c>
      <c r="G10">
        <f>CORREL(Rate_change!G$3:G$39,Rate_change!$I$3:$I$39)</f>
        <v>0.18103631417938898</v>
      </c>
      <c r="H10">
        <f>CORREL(Rate_change!H$3:H$39,Rate_change!$I$3:$I$39)</f>
        <v>0.34082021648783389</v>
      </c>
      <c r="I10">
        <f>CORREL(Rate_change!I$3:I$39,Rate_change!$I$3:$I$39)</f>
        <v>1</v>
      </c>
      <c r="J10">
        <f>CORREL(Rate_change!J$3:J$39,Rate_change!$I$3:$I$39)</f>
        <v>0.35743270776878822</v>
      </c>
      <c r="K10">
        <f>CORREL(Rate_change!K$3:K$39,Rate_change!$I$3:$I$39)</f>
        <v>0.37832610469091704</v>
      </c>
      <c r="L10">
        <f>CORREL(Rate_change!L$3:L$39,Rate_change!$I$3:$I$39)</f>
        <v>0.29371496819570009</v>
      </c>
      <c r="M10">
        <f>CORREL(Rate_change!M$3:M$39,Rate_change!$I$3:$I$39)</f>
        <v>0.32274632406747256</v>
      </c>
      <c r="N10">
        <f>CORREL(Rate_change!N$3:N$39,Rate_change!$I$3:$I$39)</f>
        <v>0.30107590461639538</v>
      </c>
      <c r="O10">
        <f>CORREL(Rate_change!O$3:O$39,Rate_change!$I$3:$I$39)</f>
        <v>0.15345380050724464</v>
      </c>
      <c r="P10">
        <f>CORREL(Rate_change!P$3:P$39,Rate_change!$I$3:$I$39)</f>
        <v>0.20924120110965491</v>
      </c>
      <c r="Q10">
        <f>CORREL(Rate_change!Q$3:Q$39,Rate_change!$I$3:$I$39)</f>
        <v>0.23657047421417193</v>
      </c>
      <c r="R10">
        <f>CORREL(Rate_change!R$3:R$39,Rate_change!$I$3:$I$39)</f>
        <v>0.2924040561043823</v>
      </c>
      <c r="S10">
        <f>CORREL(Rate_change!S$3:S$39,Rate_change!$I$3:$I$39)</f>
        <v>0.32296079091575647</v>
      </c>
      <c r="T10">
        <f>CORREL(Rate_change!T$3:T$39,Rate_change!$I$3:$I$39)</f>
        <v>0.24549240116053</v>
      </c>
      <c r="U10">
        <f>CORREL(Rate_change!U$3:U$39,Rate_change!$I$3:$I$39)</f>
        <v>-0.19225231970564763</v>
      </c>
      <c r="V10">
        <f>CORREL(Rate_change!V$3:V$39,Rate_change!$I$3:$I$39)</f>
        <v>0.36522767883920865</v>
      </c>
      <c r="W10">
        <f>CORREL(Rate_change!W$3:W$39,Rate_change!$I$3:$I$39)</f>
        <v>0.26583686171784388</v>
      </c>
      <c r="X10">
        <f>CORREL(Rate_change!X$3:X$39,Rate_change!$I$3:$I$39)</f>
        <v>0.37395410027496528</v>
      </c>
      <c r="Y10">
        <f>CORREL(Rate_change!Y$3:Y$39,Rate_change!$I$3:$I$39)</f>
        <v>0.26599607199390479</v>
      </c>
      <c r="Z10">
        <f>CORREL(Rate_change!Z$3:Z$39,Rate_change!$I$3:$I$39)</f>
        <v>0.37239636147643218</v>
      </c>
      <c r="AA10">
        <f>CORREL(Rate_change!AA$3:AA$39,Rate_change!$I$3:$I$39)</f>
        <v>0.20709985177282522</v>
      </c>
      <c r="AB10">
        <f>CORREL(Rate_change!AB$3:AB$39,Rate_change!$I$3:$I$39)</f>
        <v>0.32188804700721219</v>
      </c>
      <c r="AC10">
        <f>CORREL(Rate_change!AC$3:AC$39,Rate_change!$I$3:$I$39)</f>
        <v>8.5087458276250309E-3</v>
      </c>
      <c r="AD10">
        <f>CORREL(Rate_change!AD$3:AD$39,Rate_change!$I$3:$I$39)</f>
        <v>0.12217599579555466</v>
      </c>
      <c r="AE10">
        <f>CORREL(Rate_change!AE$3:AE$39,Rate_change!$I$3:$I$39)</f>
        <v>0.26223716812291414</v>
      </c>
      <c r="AF10">
        <f>CORREL(Rate_change!AF$3:AF$39,Rate_change!$I$3:$I$39)</f>
        <v>0.13875250200186925</v>
      </c>
      <c r="AG10">
        <f>CORREL(Rate_change!AG$3:AG$39,Rate_change!$I$3:$I$39)</f>
        <v>0.19787666302854331</v>
      </c>
      <c r="AH10">
        <f>CORREL(Rate_change!AH$3:AH$39,Rate_change!$I$3:$I$39)</f>
        <v>0.3399827048215272</v>
      </c>
      <c r="AI10">
        <f>CORREL(Rate_change!AI$3:AI$39,Rate_change!$I$3:$I$39)</f>
        <v>0.35709378508531925</v>
      </c>
      <c r="AJ10">
        <f>CORREL(Rate_change!AJ$3:AJ$39,Rate_change!$I$3:$I$39)</f>
        <v>0.8561986846350591</v>
      </c>
      <c r="AK10">
        <f>CORREL(Rate_change!AK$3:AK$39,Rate_change!$I$3:$I$39)</f>
        <v>0.10346164091241096</v>
      </c>
      <c r="AL10">
        <f>CORREL(Rate_change!AL$3:AL$39,Rate_change!$I$3:$I$39)</f>
        <v>0.27010013579643288</v>
      </c>
      <c r="AM10">
        <f>CORREL(Rate_change!AM$3:AM$39,Rate_change!$I$3:$I$39)</f>
        <v>6.7250103822108193E-2</v>
      </c>
      <c r="AN10">
        <f>CORREL(Rate_change!AN$3:AN$39,Rate_change!$I$3:$I$39)</f>
        <v>0.21904159712086954</v>
      </c>
      <c r="AO10">
        <f>CORREL(Rate_change!AO$3:AO$39,Rate_change!$I$3:$I$39)</f>
        <v>0.12006173579403084</v>
      </c>
      <c r="AP10">
        <f>CORREL(Rate_change!AP$3:AP$39,Rate_change!$I$3:$I$39)</f>
        <v>0.17421153811916146</v>
      </c>
      <c r="AQ10">
        <f>CORREL(Rate_change!AQ$3:AQ$39,Rate_change!$I$3:$I$39)</f>
        <v>-3.2704749151699616E-2</v>
      </c>
      <c r="AR10">
        <f>CORREL(Rate_change!AR$3:AR$39,Rate_change!$I$3:$I$39)</f>
        <v>0.11797633553516085</v>
      </c>
      <c r="AS10">
        <f>CORREL(Rate_change!AS$3:AS$39,Rate_change!$I$3:$I$39)</f>
        <v>9.7771383844167253E-2</v>
      </c>
      <c r="AT10">
        <f>CORREL(Rate_change!AT$3:AT$39,Rate_change!$I$3:$I$39)</f>
        <v>0.15942464131704201</v>
      </c>
      <c r="AU10">
        <f>CORREL(Rate_change!AU$3:AU$39,Rate_change!$I$3:$I$39)</f>
        <v>0.6726881887749242</v>
      </c>
      <c r="AV10">
        <f>CORREL(Rate_change!AV$3:AV$39,Rate_change!$I$3:$I$39)</f>
        <v>0.10062181448658297</v>
      </c>
      <c r="AW10">
        <f>CORREL(Rate_change!AW$3:AW$39,Rate_change!$I$3:$I$39)</f>
        <v>0.31616394548125731</v>
      </c>
      <c r="AX10">
        <f>CORREL(Rate_change!AX$3:AX$39,Rate_change!$I$3:$I$39)</f>
        <v>0.44564272895946561</v>
      </c>
      <c r="AY10">
        <f>CORREL(Rate_change!AY$3:AY$39,Rate_change!$I$3:$I$39)</f>
        <v>0.28115403311057513</v>
      </c>
      <c r="AZ10">
        <f>CORREL(Rate_change!AZ$3:AZ$39,Rate_change!$I$3:$I$39)</f>
        <v>0.28222550090516457</v>
      </c>
      <c r="BA10">
        <f>CORREL(Rate_change!BA$3:BA$39,Rate_change!$I$3:$I$39)</f>
        <v>0.40493799567944538</v>
      </c>
      <c r="BB10">
        <f>CORREL(Rate_change!BB$3:BB$39,Rate_change!$I$3:$I$39)</f>
        <v>0.40786573901296996</v>
      </c>
      <c r="BC10">
        <f>CORREL(Rate_change!BC$3:BC$39,Rate_change!$I$3:$I$39)</f>
        <v>0.16994064792358071</v>
      </c>
      <c r="BD10">
        <f>CORREL(Rate_change!BD$3:BD$39,Rate_change!$I$3:$I$39)</f>
        <v>4.3999488885460354E-2</v>
      </c>
      <c r="BE10">
        <f>CORREL(Rate_change!BE$3:BE$39,Rate_change!$I$3:$I$39)</f>
        <v>0.25993099746852522</v>
      </c>
      <c r="BF10">
        <f>CORREL(Rate_change!BF$3:BF$39,Rate_change!$I$3:$I$39)</f>
        <v>0.41002354605825686</v>
      </c>
      <c r="BG10">
        <f>CORREL(Rate_change!BG$3:BG$39,Rate_change!$I$3:$I$39)</f>
        <v>0.15376118673037698</v>
      </c>
      <c r="BH10">
        <f>CORREL(Rate_change!BH$3:BH$39,Rate_change!$I$3:$I$39)</f>
        <v>0.10189885033196668</v>
      </c>
      <c r="BI10">
        <f>CORREL(Rate_change!BI$3:BI$39,Rate_change!$I$3:$I$39)</f>
        <v>0.23646225748101984</v>
      </c>
      <c r="BJ10">
        <f>CORREL(Rate_change!BJ$3:BJ$39,Rate_change!$I$3:$I$39)</f>
        <v>0.35372404525424322</v>
      </c>
      <c r="BK10">
        <f>CORREL(Rate_change!BK$3:BK$39,Rate_change!$I$3:$I$39)</f>
        <v>0.18604094914997188</v>
      </c>
      <c r="BL10">
        <f>CORREL(Rate_change!BL$3:BL$39,Rate_change!$I$3:$I$39)</f>
        <v>6.280229211603397E-2</v>
      </c>
      <c r="BM10">
        <f>CORREL(Rate_change!BM$3:BM$39,Rate_change!$I$3:$I$39)</f>
        <v>0.21956248856969879</v>
      </c>
      <c r="BN10">
        <f>CORREL(Rate_change!BN$3:BN$39,Rate_change!$I$3:$I$39)</f>
        <v>0.49964139023106485</v>
      </c>
      <c r="BO10">
        <f>CORREL(Rate_change!BO$3:BO$39,Rate_change!$I$3:$I$39)</f>
        <v>0.18604094914997188</v>
      </c>
      <c r="BP10">
        <f>CORREL(Rate_change!BP$3:BP$39,Rate_change!$I$3:$I$39)</f>
        <v>0.30704462154127321</v>
      </c>
      <c r="BQ10">
        <f>CORREL(Rate_change!BQ$3:BQ$39,Rate_change!$I$3:$I$39)</f>
        <v>0.32401362988995436</v>
      </c>
      <c r="BR10">
        <f>CORREL(Rate_change!BR$3:BR$39,Rate_change!$I$3:$I$39)</f>
        <v>0.24092244653104408</v>
      </c>
      <c r="BS10">
        <f>CORREL(Rate_change!BS$3:BS$39,Rate_change!$I$3:$I$39)</f>
        <v>0.39745838158982816</v>
      </c>
      <c r="BT10">
        <f>CORREL(Rate_change!BT$3:BT$39,Rate_change!$I$3:$I$39)</f>
        <v>0.37862034884687978</v>
      </c>
      <c r="BU10">
        <f>CORREL(Rate_change!BU$3:BU$39,Rate_change!$I$3:$I$39)</f>
        <v>0.30452576124974418</v>
      </c>
      <c r="BV10">
        <f>CORREL(Rate_change!BV$3:BV$39,Rate_change!$I$3:$I$39)</f>
        <v>1.1442010124534554E-2</v>
      </c>
      <c r="BW10">
        <f>CORREL(Rate_change!BW$3:BW$39,Rate_change!$I$3:$I$39)</f>
        <v>0.2730392183230666</v>
      </c>
      <c r="BX10">
        <f>CORREL(Rate_change!BX$3:BX$39,Rate_change!$I$3:$I$39)</f>
        <v>0.18288672906748346</v>
      </c>
      <c r="BY10">
        <f>CORREL(Rate_change!BY$3:BY$39,Rate_change!$I$3:$I$39)</f>
        <v>0.30455118320985314</v>
      </c>
      <c r="BZ10">
        <f>CORREL(Rate_change!BZ$3:BZ$39,Rate_change!$I$3:$I$39)</f>
        <v>0.2946367207352068</v>
      </c>
      <c r="CA10">
        <f>CORREL(Rate_change!CA$3:CA$39,Rate_change!$I$3:$I$39)</f>
        <v>0.21629178851033162</v>
      </c>
      <c r="CB10">
        <f>CORREL(Rate_change!CB$3:CB$39,Rate_change!$I$3:$I$39)</f>
        <v>0.40632574018816181</v>
      </c>
      <c r="CC10">
        <f>CORREL(Rate_change!CC$3:CC$39,Rate_change!$I$3:$I$39)</f>
        <v>0.36857611261253842</v>
      </c>
      <c r="CD10">
        <f>CORREL(Rate_change!CD$3:CD$39,Rate_change!$I$3:$I$39)</f>
        <v>0.33946941589953705</v>
      </c>
      <c r="CE10">
        <f>CORREL(Rate_change!CE$3:CE$39,Rate_change!$I$3:$I$39)</f>
        <v>0.22606976265493378</v>
      </c>
      <c r="CF10">
        <f>CORREL(Rate_change!CF$3:CF$39,Rate_change!$I$3:$I$39)</f>
        <v>5.1402140855164091E-2</v>
      </c>
      <c r="CG10">
        <f>CORREL(Rate_change!CG$3:CG$39,Rate_change!$I$3:$I$39)</f>
        <v>5.6826274671400945E-2</v>
      </c>
      <c r="CH10">
        <f>CORREL(Rate_change!CH$3:CH$39,Rate_change!$I$3:$I$39)</f>
        <v>0.18621589752038722</v>
      </c>
      <c r="CI10">
        <f>CORREL(Rate_change!CI$3:CI$39,Rate_change!$I$3:$I$39)</f>
        <v>0.20062757271229695</v>
      </c>
      <c r="CJ10">
        <f>CORREL(Rate_change!CJ$3:CJ$39,Rate_change!$I$3:$I$39)</f>
        <v>2.8261257635589048E-2</v>
      </c>
      <c r="CK10">
        <f>CORREL(Rate_change!CK$3:CK$39,Rate_change!$I$3:$I$39)</f>
        <v>-5.5874871810394584E-2</v>
      </c>
      <c r="CL10">
        <f>CORREL(Rate_change!CL$3:CL$39,Rate_change!$I$3:$I$39)</f>
        <v>0.20372459534323431</v>
      </c>
      <c r="CM10">
        <f>CORREL(Rate_change!CM$3:CM$39,Rate_change!$I$3:$I$39)</f>
        <v>0.19038513394557033</v>
      </c>
      <c r="CN10">
        <f>CORREL(Rate_change!CN$3:CN$39,Rate_change!$I$3:$I$39)</f>
        <v>0.24104587474658387</v>
      </c>
      <c r="CO10">
        <f>CORREL(Rate_change!CO$3:CO$39,Rate_change!$I$3:$I$39)</f>
        <v>0.11446760269712207</v>
      </c>
      <c r="CP10">
        <f>CORREL(Rate_change!CP$3:CP$39,Rate_change!$I$3:$I$39)</f>
        <v>0.13433724647047116</v>
      </c>
    </row>
    <row r="11" spans="1:95" x14ac:dyDescent="0.25">
      <c r="A11" s="1" t="s">
        <v>107</v>
      </c>
      <c r="B11">
        <f>CORREL(Rate_change!B$3:B$39,Rate_change!$J$3:$J$39)</f>
        <v>0.4281468081630988</v>
      </c>
      <c r="C11">
        <f>CORREL(Rate_change!C$3:C$39,Rate_change!$J$3:$J$39)</f>
        <v>0.4448694889266761</v>
      </c>
      <c r="D11">
        <f>CORREL(Rate_change!D$3:D$39,Rate_change!$J$3:$J$39)</f>
        <v>0.28286175734142999</v>
      </c>
      <c r="E11">
        <f>CORREL(Rate_change!E$3:E$39,Rate_change!$J$3:$J$39)</f>
        <v>0.19973280144984668</v>
      </c>
      <c r="F11">
        <f>CORREL(Rate_change!F$3:F$39,Rate_change!$J$3:$J$39)</f>
        <v>9.0403537836379722E-2</v>
      </c>
      <c r="G11">
        <f>CORREL(Rate_change!G$3:G$39,Rate_change!$J$3:$J$39)</f>
        <v>0.52048187561651094</v>
      </c>
      <c r="H11">
        <f>CORREL(Rate_change!H$3:H$39,Rate_change!$J$3:$J$39)</f>
        <v>0.58887755080136039</v>
      </c>
      <c r="I11">
        <f>CORREL(Rate_change!I$3:I$39,Rate_change!$J$3:$J$39)</f>
        <v>0.35743270776878822</v>
      </c>
      <c r="J11">
        <f>CORREL(Rate_change!J$3:J$39,Rate_change!$J$3:$J$39)</f>
        <v>0.99999999999999989</v>
      </c>
      <c r="K11">
        <f>CORREL(Rate_change!K$3:K$39,Rate_change!$J$3:$J$39)</f>
        <v>0.59115238646516965</v>
      </c>
      <c r="L11">
        <f>CORREL(Rate_change!L$3:L$39,Rate_change!$J$3:$J$39)</f>
        <v>0.64243346928156508</v>
      </c>
      <c r="M11">
        <f>CORREL(Rate_change!M$3:M$39,Rate_change!$J$3:$J$39)</f>
        <v>0.71186118968615486</v>
      </c>
      <c r="N11">
        <f>CORREL(Rate_change!N$3:N$39,Rate_change!$J$3:$J$39)</f>
        <v>0.12498955932546081</v>
      </c>
      <c r="O11">
        <f>CORREL(Rate_change!O$3:O$39,Rate_change!$J$3:$J$39)</f>
        <v>0.40312370844721668</v>
      </c>
      <c r="P11">
        <f>CORREL(Rate_change!P$3:P$39,Rate_change!$J$3:$J$39)</f>
        <v>0.18441636314647514</v>
      </c>
      <c r="Q11">
        <f>CORREL(Rate_change!Q$3:Q$39,Rate_change!$J$3:$J$39)</f>
        <v>0.17226301256442419</v>
      </c>
      <c r="R11">
        <f>CORREL(Rate_change!R$3:R$39,Rate_change!$J$3:$J$39)</f>
        <v>0.22246240511049437</v>
      </c>
      <c r="S11">
        <f>CORREL(Rate_change!S$3:S$39,Rate_change!$J$3:$J$39)</f>
        <v>0.40421458308665925</v>
      </c>
      <c r="T11">
        <f>CORREL(Rate_change!T$3:T$39,Rate_change!$J$3:$J$39)</f>
        <v>0.33856865211156084</v>
      </c>
      <c r="U11">
        <f>CORREL(Rate_change!U$3:U$39,Rate_change!$J$3:$J$39)</f>
        <v>2.1725950046999853E-2</v>
      </c>
      <c r="V11">
        <f>CORREL(Rate_change!V$3:V$39,Rate_change!$J$3:$J$39)</f>
        <v>0.32010596009219761</v>
      </c>
      <c r="W11">
        <f>CORREL(Rate_change!W$3:W$39,Rate_change!$J$3:$J$39)</f>
        <v>0.22869264317384697</v>
      </c>
      <c r="X11">
        <f>CORREL(Rate_change!X$3:X$39,Rate_change!$J$3:$J$39)</f>
        <v>0.12902307660662304</v>
      </c>
      <c r="Y11">
        <f>CORREL(Rate_change!Y$3:Y$39,Rate_change!$J$3:$J$39)</f>
        <v>0.30183157983401554</v>
      </c>
      <c r="Z11">
        <f>CORREL(Rate_change!Z$3:Z$39,Rate_change!$J$3:$J$39)</f>
        <v>9.1606204079390685E-2</v>
      </c>
      <c r="AA11">
        <f>CORREL(Rate_change!AA$3:AA$39,Rate_change!$J$3:$J$39)</f>
        <v>6.8467738066331246E-2</v>
      </c>
      <c r="AB11">
        <f>CORREL(Rate_change!AB$3:AB$39,Rate_change!$J$3:$J$39)</f>
        <v>0.43016450728857053</v>
      </c>
      <c r="AC11">
        <f>CORREL(Rate_change!AC$3:AC$39,Rate_change!$J$3:$J$39)</f>
        <v>-8.1759475627501202E-2</v>
      </c>
      <c r="AD11">
        <f>CORREL(Rate_change!AD$3:AD$39,Rate_change!$J$3:$J$39)</f>
        <v>0.4922158916320199</v>
      </c>
      <c r="AE11">
        <f>CORREL(Rate_change!AE$3:AE$39,Rate_change!$J$3:$J$39)</f>
        <v>0.34308115811904305</v>
      </c>
      <c r="AF11">
        <f>CORREL(Rate_change!AF$3:AF$39,Rate_change!$J$3:$J$39)</f>
        <v>0.16768682286632627</v>
      </c>
      <c r="AG11">
        <f>CORREL(Rate_change!AG$3:AG$39,Rate_change!$J$3:$J$39)</f>
        <v>7.1375096193225088E-2</v>
      </c>
      <c r="AH11">
        <f>CORREL(Rate_change!AH$3:AH$39,Rate_change!$J$3:$J$39)</f>
        <v>0.46670131268184861</v>
      </c>
      <c r="AI11">
        <f>CORREL(Rate_change!AI$3:AI$39,Rate_change!$J$3:$J$39)</f>
        <v>0.63941204682317698</v>
      </c>
      <c r="AJ11">
        <f>CORREL(Rate_change!AJ$3:AJ$39,Rate_change!$J$3:$J$39)</f>
        <v>0.53579798535946177</v>
      </c>
      <c r="AK11">
        <f>CORREL(Rate_change!AK$3:AK$39,Rate_change!$J$3:$J$39)</f>
        <v>0.18645116402580889</v>
      </c>
      <c r="AL11">
        <f>CORREL(Rate_change!AL$3:AL$39,Rate_change!$J$3:$J$39)</f>
        <v>0.33143736155028714</v>
      </c>
      <c r="AM11">
        <f>CORREL(Rate_change!AM$3:AM$39,Rate_change!$J$3:$J$39)</f>
        <v>0.30512323134499847</v>
      </c>
      <c r="AN11">
        <f>CORREL(Rate_change!AN$3:AN$39,Rate_change!$J$3:$J$39)</f>
        <v>0.27533006237203311</v>
      </c>
      <c r="AO11">
        <f>CORREL(Rate_change!AO$3:AO$39,Rate_change!$J$3:$J$39)</f>
        <v>0.22167225012316782</v>
      </c>
      <c r="AP11">
        <f>CORREL(Rate_change!AP$3:AP$39,Rate_change!$J$3:$J$39)</f>
        <v>0.21189375017018247</v>
      </c>
      <c r="AQ11">
        <f>CORREL(Rate_change!AQ$3:AQ$39,Rate_change!$J$3:$J$39)</f>
        <v>-5.3259955665604597E-2</v>
      </c>
      <c r="AR11">
        <f>CORREL(Rate_change!AR$3:AR$39,Rate_change!$J$3:$J$39)</f>
        <v>0.33904126907009635</v>
      </c>
      <c r="AS11">
        <f>CORREL(Rate_change!AS$3:AS$39,Rate_change!$J$3:$J$39)</f>
        <v>0.3245218767755052</v>
      </c>
      <c r="AT11">
        <f>CORREL(Rate_change!AT$3:AT$39,Rate_change!$J$3:$J$39)</f>
        <v>0.42454968595315029</v>
      </c>
      <c r="AU11">
        <f>CORREL(Rate_change!AU$3:AU$39,Rate_change!$J$3:$J$39)</f>
        <v>0.52293477282079326</v>
      </c>
      <c r="AV11">
        <f>CORREL(Rate_change!AV$3:AV$39,Rate_change!$J$3:$J$39)</f>
        <v>0.30890756972767791</v>
      </c>
      <c r="AW11">
        <f>CORREL(Rate_change!AW$3:AW$39,Rate_change!$J$3:$J$39)</f>
        <v>0.47546737461482047</v>
      </c>
      <c r="AX11">
        <f>CORREL(Rate_change!AX$3:AX$39,Rate_change!$J$3:$J$39)</f>
        <v>0.63733818082453564</v>
      </c>
      <c r="AY11">
        <f>CORREL(Rate_change!AY$3:AY$39,Rate_change!$J$3:$J$39)</f>
        <v>0.45458687552423932</v>
      </c>
      <c r="AZ11">
        <f>CORREL(Rate_change!AZ$3:AZ$39,Rate_change!$J$3:$J$39)</f>
        <v>0.39572710953241974</v>
      </c>
      <c r="BA11">
        <f>CORREL(Rate_change!BA$3:BA$39,Rate_change!$J$3:$J$39)</f>
        <v>0.47604201408195446</v>
      </c>
      <c r="BB11">
        <f>CORREL(Rate_change!BB$3:BB$39,Rate_change!$J$3:$J$39)</f>
        <v>0.39691414983495749</v>
      </c>
      <c r="BC11">
        <f>CORREL(Rate_change!BC$3:BC$39,Rate_change!$J$3:$J$39)</f>
        <v>0.45545303835301104</v>
      </c>
      <c r="BD11">
        <f>CORREL(Rate_change!BD$3:BD$39,Rate_change!$J$3:$J$39)</f>
        <v>0.40011711101154745</v>
      </c>
      <c r="BE11">
        <f>CORREL(Rate_change!BE$3:BE$39,Rate_change!$J$3:$J$39)</f>
        <v>0.34348157042702665</v>
      </c>
      <c r="BF11">
        <f>CORREL(Rate_change!BF$3:BF$39,Rate_change!$J$3:$J$39)</f>
        <v>0.34179439551883267</v>
      </c>
      <c r="BG11">
        <f>CORREL(Rate_change!BG$3:BG$39,Rate_change!$J$3:$J$39)</f>
        <v>-7.1909638717085236E-2</v>
      </c>
      <c r="BH11">
        <f>CORREL(Rate_change!BH$3:BH$39,Rate_change!$J$3:$J$39)</f>
        <v>2.5036554301030991E-2</v>
      </c>
      <c r="BI11">
        <f>CORREL(Rate_change!BI$3:BI$39,Rate_change!$J$3:$J$39)</f>
        <v>0.30984790781533678</v>
      </c>
      <c r="BJ11">
        <f>CORREL(Rate_change!BJ$3:BJ$39,Rate_change!$J$3:$J$39)</f>
        <v>0.35101141064802571</v>
      </c>
      <c r="BK11">
        <f>CORREL(Rate_change!BK$3:BK$39,Rate_change!$J$3:$J$39)</f>
        <v>0.13763739504344821</v>
      </c>
      <c r="BL11">
        <f>CORREL(Rate_change!BL$3:BL$39,Rate_change!$J$3:$J$39)</f>
        <v>0.14548250624023609</v>
      </c>
      <c r="BM11">
        <f>CORREL(Rate_change!BM$3:BM$39,Rate_change!$J$3:$J$39)</f>
        <v>0.25757181213275621</v>
      </c>
      <c r="BN11">
        <f>CORREL(Rate_change!BN$3:BN$39,Rate_change!$J$3:$J$39)</f>
        <v>0.4939362346475647</v>
      </c>
      <c r="BO11">
        <f>CORREL(Rate_change!BO$3:BO$39,Rate_change!$J$3:$J$39)</f>
        <v>0.13763739504344821</v>
      </c>
      <c r="BP11">
        <f>CORREL(Rate_change!BP$3:BP$39,Rate_change!$J$3:$J$39)</f>
        <v>0.39938427239014906</v>
      </c>
      <c r="BQ11">
        <f>CORREL(Rate_change!BQ$3:BQ$39,Rate_change!$J$3:$J$39)</f>
        <v>0.47492851776149192</v>
      </c>
      <c r="BR11">
        <f>CORREL(Rate_change!BR$3:BR$39,Rate_change!$J$3:$J$39)</f>
        <v>0.39111892885458144</v>
      </c>
      <c r="BS11">
        <f>CORREL(Rate_change!BS$3:BS$39,Rate_change!$J$3:$J$39)</f>
        <v>0.11186633307404086</v>
      </c>
      <c r="BT11">
        <f>CORREL(Rate_change!BT$3:BT$39,Rate_change!$J$3:$J$39)</f>
        <v>0.14054535691922398</v>
      </c>
      <c r="BU11">
        <f>CORREL(Rate_change!BU$3:BU$39,Rate_change!$J$3:$J$39)</f>
        <v>0.12329054270675328</v>
      </c>
      <c r="BV11">
        <f>CORREL(Rate_change!BV$3:BV$39,Rate_change!$J$3:$J$39)</f>
        <v>0.35801334136772067</v>
      </c>
      <c r="BW11">
        <f>CORREL(Rate_change!BW$3:BW$39,Rate_change!$J$3:$J$39)</f>
        <v>0.38436297612490417</v>
      </c>
      <c r="BX11">
        <f>CORREL(Rate_change!BX$3:BX$39,Rate_change!$J$3:$J$39)</f>
        <v>0.36287739258182267</v>
      </c>
      <c r="BY11">
        <f>CORREL(Rate_change!BY$3:BY$39,Rate_change!$J$3:$J$39)</f>
        <v>0.30701860904552397</v>
      </c>
      <c r="BZ11">
        <f>CORREL(Rate_change!BZ$3:BZ$39,Rate_change!$J$3:$J$39)</f>
        <v>0.49326727948316818</v>
      </c>
      <c r="CA11">
        <f>CORREL(Rate_change!CA$3:CA$39,Rate_change!$J$3:$J$39)</f>
        <v>0.44501347804338448</v>
      </c>
      <c r="CB11">
        <f>CORREL(Rate_change!CB$3:CB$39,Rate_change!$J$3:$J$39)</f>
        <v>0.42449613746219578</v>
      </c>
      <c r="CC11">
        <f>CORREL(Rate_change!CC$3:CC$39,Rate_change!$J$3:$J$39)</f>
        <v>0.36167080605464497</v>
      </c>
      <c r="CD11">
        <f>CORREL(Rate_change!CD$3:CD$39,Rate_change!$J$3:$J$39)</f>
        <v>0.3365446687441862</v>
      </c>
      <c r="CE11">
        <f>CORREL(Rate_change!CE$3:CE$39,Rate_change!$J$3:$J$39)</f>
        <v>0.403342418590735</v>
      </c>
      <c r="CF11">
        <f>CORREL(Rate_change!CF$3:CF$39,Rate_change!$J$3:$J$39)</f>
        <v>0.13167355857752222</v>
      </c>
      <c r="CG11">
        <f>CORREL(Rate_change!CG$3:CG$39,Rate_change!$J$3:$J$39)</f>
        <v>0.13402765466571404</v>
      </c>
      <c r="CH11">
        <f>CORREL(Rate_change!CH$3:CH$39,Rate_change!$J$3:$J$39)</f>
        <v>0.24626301377715526</v>
      </c>
      <c r="CI11">
        <f>CORREL(Rate_change!CI$3:CI$39,Rate_change!$J$3:$J$39)</f>
        <v>0.19878831054005586</v>
      </c>
      <c r="CJ11">
        <f>CORREL(Rate_change!CJ$3:CJ$39,Rate_change!$J$3:$J$39)</f>
        <v>0.13405905274290389</v>
      </c>
      <c r="CK11">
        <f>CORREL(Rate_change!CK$3:CK$39,Rate_change!$J$3:$J$39)</f>
        <v>0.26468502171057068</v>
      </c>
      <c r="CL11">
        <f>CORREL(Rate_change!CL$3:CL$39,Rate_change!$J$3:$J$39)</f>
        <v>1.77066884921953E-2</v>
      </c>
      <c r="CM11">
        <f>CORREL(Rate_change!CM$3:CM$39,Rate_change!$J$3:$J$39)</f>
        <v>0.3066509411770455</v>
      </c>
      <c r="CN11">
        <f>CORREL(Rate_change!CN$3:CN$39,Rate_change!$J$3:$J$39)</f>
        <v>0.2237898785105594</v>
      </c>
      <c r="CO11">
        <f>CORREL(Rate_change!CO$3:CO$39,Rate_change!$J$3:$J$39)</f>
        <v>-2.4278131202946533E-2</v>
      </c>
      <c r="CP11">
        <f>CORREL(Rate_change!CP$3:CP$39,Rate_change!$J$3:$J$39)</f>
        <v>-8.8030196527257312E-2</v>
      </c>
    </row>
    <row r="12" spans="1:95" x14ac:dyDescent="0.25">
      <c r="A12" s="1" t="s">
        <v>109</v>
      </c>
      <c r="B12">
        <f>CORREL(Rate_change!B$3:B$39,Rate_change!$K$3:$K$39)</f>
        <v>0.40493855554832509</v>
      </c>
      <c r="C12">
        <f>CORREL(Rate_change!C$3:C$39,Rate_change!$K$3:$K$39)</f>
        <v>0.35912479163400912</v>
      </c>
      <c r="D12">
        <f>CORREL(Rate_change!D$3:D$39,Rate_change!$K$3:$K$39)</f>
        <v>0.35094568152341532</v>
      </c>
      <c r="E12">
        <f>CORREL(Rate_change!E$3:E$39,Rate_change!$K$3:$K$39)</f>
        <v>0.35432764829925339</v>
      </c>
      <c r="F12">
        <f>CORREL(Rate_change!F$3:F$39,Rate_change!$K$3:$K$39)</f>
        <v>0.31033466539075522</v>
      </c>
      <c r="G12">
        <f>CORREL(Rate_change!G$3:G$39,Rate_change!$K$3:$K$39)</f>
        <v>0.39456639382705699</v>
      </c>
      <c r="H12">
        <f>CORREL(Rate_change!H$3:H$39,Rate_change!$K$3:$K$39)</f>
        <v>0.50133660108646783</v>
      </c>
      <c r="I12">
        <f>CORREL(Rate_change!I$3:I$39,Rate_change!$K$3:$K$39)</f>
        <v>0.37832610469091704</v>
      </c>
      <c r="J12">
        <f>CORREL(Rate_change!J$3:J$39,Rate_change!$K$3:$K$39)</f>
        <v>0.59115238646516965</v>
      </c>
      <c r="K12">
        <f>CORREL(Rate_change!K$3:K$39,Rate_change!$K$3:$K$39)</f>
        <v>1</v>
      </c>
      <c r="L12">
        <f>CORREL(Rate_change!L$3:L$39,Rate_change!$K$3:$K$39)</f>
        <v>0.75110715315974974</v>
      </c>
      <c r="M12">
        <f>CORREL(Rate_change!M$3:M$39,Rate_change!$K$3:$K$39)</f>
        <v>0.59514253467393041</v>
      </c>
      <c r="N12">
        <f>CORREL(Rate_change!N$3:N$39,Rate_change!$K$3:$K$39)</f>
        <v>0.33503459342147335</v>
      </c>
      <c r="O12">
        <f>CORREL(Rate_change!O$3:O$39,Rate_change!$K$3:$K$39)</f>
        <v>0.38182720351451965</v>
      </c>
      <c r="P12">
        <f>CORREL(Rate_change!P$3:P$39,Rate_change!$K$3:$K$39)</f>
        <v>0.38098146081935519</v>
      </c>
      <c r="Q12">
        <f>CORREL(Rate_change!Q$3:Q$39,Rate_change!$K$3:$K$39)</f>
        <v>0.49954706418239647</v>
      </c>
      <c r="R12">
        <f>CORREL(Rate_change!R$3:R$39,Rate_change!$K$3:$K$39)</f>
        <v>0.32936078783531181</v>
      </c>
      <c r="S12">
        <f>CORREL(Rate_change!S$3:S$39,Rate_change!$K$3:$K$39)</f>
        <v>0.5712324154730285</v>
      </c>
      <c r="T12">
        <f>CORREL(Rate_change!T$3:T$39,Rate_change!$K$3:$K$39)</f>
        <v>0.39414222027216256</v>
      </c>
      <c r="U12">
        <f>CORREL(Rate_change!U$3:U$39,Rate_change!$K$3:$K$39)</f>
        <v>0.31445108658898424</v>
      </c>
      <c r="V12">
        <f>CORREL(Rate_change!V$3:V$39,Rate_change!$K$3:$K$39)</f>
        <v>0.43425075318709783</v>
      </c>
      <c r="W12">
        <f>CORREL(Rate_change!W$3:W$39,Rate_change!$K$3:$K$39)</f>
        <v>0.32247328518212226</v>
      </c>
      <c r="X12">
        <f>CORREL(Rate_change!X$3:X$39,Rate_change!$K$3:$K$39)</f>
        <v>0.18281973613731409</v>
      </c>
      <c r="Y12">
        <f>CORREL(Rate_change!Y$3:Y$39,Rate_change!$K$3:$K$39)</f>
        <v>0.49868018578610618</v>
      </c>
      <c r="Z12">
        <f>CORREL(Rate_change!Z$3:Z$39,Rate_change!$K$3:$K$39)</f>
        <v>0.17856315714246443</v>
      </c>
      <c r="AA12">
        <f>CORREL(Rate_change!AA$3:AA$39,Rate_change!$K$3:$K$39)</f>
        <v>4.283380380978178E-2</v>
      </c>
      <c r="AB12">
        <f>CORREL(Rate_change!AB$3:AB$39,Rate_change!$K$3:$K$39)</f>
        <v>0.46249510207137989</v>
      </c>
      <c r="AC12">
        <f>CORREL(Rate_change!AC$3:AC$39,Rate_change!$K$3:$K$39)</f>
        <v>-1.2895891194280357E-2</v>
      </c>
      <c r="AD12">
        <f>CORREL(Rate_change!AD$3:AD$39,Rate_change!$K$3:$K$39)</f>
        <v>0.34399037694332618</v>
      </c>
      <c r="AE12">
        <f>CORREL(Rate_change!AE$3:AE$39,Rate_change!$K$3:$K$39)</f>
        <v>0.46856824427520355</v>
      </c>
      <c r="AF12">
        <f>CORREL(Rate_change!AF$3:AF$39,Rate_change!$K$3:$K$39)</f>
        <v>-5.0741907673967905E-2</v>
      </c>
      <c r="AG12">
        <f>CORREL(Rate_change!AG$3:AG$39,Rate_change!$K$3:$K$39)</f>
        <v>0.1187266177197993</v>
      </c>
      <c r="AH12">
        <f>CORREL(Rate_change!AH$3:AH$39,Rate_change!$K$3:$K$39)</f>
        <v>0.16965858565814404</v>
      </c>
      <c r="AI12">
        <f>CORREL(Rate_change!AI$3:AI$39,Rate_change!$K$3:$K$39)</f>
        <v>0.61378989081826019</v>
      </c>
      <c r="AJ12">
        <f>CORREL(Rate_change!AJ$3:AJ$39,Rate_change!$K$3:$K$39)</f>
        <v>0.5214295283330096</v>
      </c>
      <c r="AK12">
        <f>CORREL(Rate_change!AK$3:AK$39,Rate_change!$K$3:$K$39)</f>
        <v>0.16765933645547776</v>
      </c>
      <c r="AL12">
        <f>CORREL(Rate_change!AL$3:AL$39,Rate_change!$K$3:$K$39)</f>
        <v>0.25173666476439505</v>
      </c>
      <c r="AM12">
        <f>CORREL(Rate_change!AM$3:AM$39,Rate_change!$K$3:$K$39)</f>
        <v>0.43822457369272078</v>
      </c>
      <c r="AN12">
        <f>CORREL(Rate_change!AN$3:AN$39,Rate_change!$K$3:$K$39)</f>
        <v>0.56607578078194987</v>
      </c>
      <c r="AO12">
        <f>CORREL(Rate_change!AO$3:AO$39,Rate_change!$K$3:$K$39)</f>
        <v>0.42213433243405224</v>
      </c>
      <c r="AP12">
        <f>CORREL(Rate_change!AP$3:AP$39,Rate_change!$K$3:$K$39)</f>
        <v>0.29690423348320133</v>
      </c>
      <c r="AQ12">
        <f>CORREL(Rate_change!AQ$3:AQ$39,Rate_change!$K$3:$K$39)</f>
        <v>3.7887616201629622E-2</v>
      </c>
      <c r="AR12">
        <f>CORREL(Rate_change!AR$3:AR$39,Rate_change!$K$3:$K$39)</f>
        <v>0.43973271829580868</v>
      </c>
      <c r="AS12">
        <f>CORREL(Rate_change!AS$3:AS$39,Rate_change!$K$3:$K$39)</f>
        <v>0.39237825159099288</v>
      </c>
      <c r="AT12">
        <f>CORREL(Rate_change!AT$3:AT$39,Rate_change!$K$3:$K$39)</f>
        <v>0.44286480476351253</v>
      </c>
      <c r="AU12">
        <f>CORREL(Rate_change!AU$3:AU$39,Rate_change!$K$3:$K$39)</f>
        <v>0.5299074410209591</v>
      </c>
      <c r="AV12">
        <f>CORREL(Rate_change!AV$3:AV$39,Rate_change!$K$3:$K$39)</f>
        <v>0.40827839919094044</v>
      </c>
      <c r="AW12">
        <f>CORREL(Rate_change!AW$3:AW$39,Rate_change!$K$3:$K$39)</f>
        <v>0.25932131695708938</v>
      </c>
      <c r="AX12">
        <f>CORREL(Rate_change!AX$3:AX$39,Rate_change!$K$3:$K$39)</f>
        <v>0.66008530238467933</v>
      </c>
      <c r="AY12">
        <f>CORREL(Rate_change!AY$3:AY$39,Rate_change!$K$3:$K$39)</f>
        <v>0.57713904746425082</v>
      </c>
      <c r="AZ12">
        <f>CORREL(Rate_change!AZ$3:AZ$39,Rate_change!$K$3:$K$39)</f>
        <v>0.2458150706992322</v>
      </c>
      <c r="BA12">
        <f>CORREL(Rate_change!BA$3:BA$39,Rate_change!$K$3:$K$39)</f>
        <v>0.27544276556588765</v>
      </c>
      <c r="BB12">
        <f>CORREL(Rate_change!BB$3:BB$39,Rate_change!$K$3:$K$39)</f>
        <v>0.46788673000130782</v>
      </c>
      <c r="BC12">
        <f>CORREL(Rate_change!BC$3:BC$39,Rate_change!$K$3:$K$39)</f>
        <v>0.40956754169577292</v>
      </c>
      <c r="BD12">
        <f>CORREL(Rate_change!BD$3:BD$39,Rate_change!$K$3:$K$39)</f>
        <v>0.24078586822772174</v>
      </c>
      <c r="BE12">
        <f>CORREL(Rate_change!BE$3:BE$39,Rate_change!$K$3:$K$39)</f>
        <v>0.45709183135356968</v>
      </c>
      <c r="BF12">
        <f>CORREL(Rate_change!BF$3:BF$39,Rate_change!$K$3:$K$39)</f>
        <v>0.28326197795027031</v>
      </c>
      <c r="BG12">
        <f>CORREL(Rate_change!BG$3:BG$39,Rate_change!$K$3:$K$39)</f>
        <v>0.40957372332218561</v>
      </c>
      <c r="BH12">
        <f>CORREL(Rate_change!BH$3:BH$39,Rate_change!$K$3:$K$39)</f>
        <v>6.8710036267594407E-2</v>
      </c>
      <c r="BI12">
        <f>CORREL(Rate_change!BI$3:BI$39,Rate_change!$K$3:$K$39)</f>
        <v>0.35874869235359325</v>
      </c>
      <c r="BJ12">
        <f>CORREL(Rate_change!BJ$3:BJ$39,Rate_change!$K$3:$K$39)</f>
        <v>0.26352667513824618</v>
      </c>
      <c r="BK12">
        <f>CORREL(Rate_change!BK$3:BK$39,Rate_change!$K$3:$K$39)</f>
        <v>0.27130729297877465</v>
      </c>
      <c r="BL12">
        <f>CORREL(Rate_change!BL$3:BL$39,Rate_change!$K$3:$K$39)</f>
        <v>8.0151847543387222E-2</v>
      </c>
      <c r="BM12">
        <f>CORREL(Rate_change!BM$3:BM$39,Rate_change!$K$3:$K$39)</f>
        <v>0.28159809885754228</v>
      </c>
      <c r="BN12">
        <f>CORREL(Rate_change!BN$3:BN$39,Rate_change!$K$3:$K$39)</f>
        <v>0.45037244815338873</v>
      </c>
      <c r="BO12">
        <f>CORREL(Rate_change!BO$3:BO$39,Rate_change!$K$3:$K$39)</f>
        <v>0.27130729297877465</v>
      </c>
      <c r="BP12">
        <f>CORREL(Rate_change!BP$3:BP$39,Rate_change!$K$3:$K$39)</f>
        <v>0.28230925221716463</v>
      </c>
      <c r="BQ12">
        <f>CORREL(Rate_change!BQ$3:BQ$39,Rate_change!$K$3:$K$39)</f>
        <v>0.42809444414267517</v>
      </c>
      <c r="BR12">
        <f>CORREL(Rate_change!BR$3:BR$39,Rate_change!$K$3:$K$39)</f>
        <v>0.37275779846489232</v>
      </c>
      <c r="BS12">
        <f>CORREL(Rate_change!BS$3:BS$39,Rate_change!$K$3:$K$39)</f>
        <v>0.20810903214609236</v>
      </c>
      <c r="BT12">
        <f>CORREL(Rate_change!BT$3:BT$39,Rate_change!$K$3:$K$39)</f>
        <v>0.13236694527972329</v>
      </c>
      <c r="BU12">
        <f>CORREL(Rate_change!BU$3:BU$39,Rate_change!$K$3:$K$39)</f>
        <v>0.18075820303530482</v>
      </c>
      <c r="BV12">
        <f>CORREL(Rate_change!BV$3:BV$39,Rate_change!$K$3:$K$39)</f>
        <v>0.22539801047083988</v>
      </c>
      <c r="BW12">
        <f>CORREL(Rate_change!BW$3:BW$39,Rate_change!$K$3:$K$39)</f>
        <v>0.43892449931643363</v>
      </c>
      <c r="BX12">
        <f>CORREL(Rate_change!BX$3:BX$39,Rate_change!$K$3:$K$39)</f>
        <v>0.13940752226669309</v>
      </c>
      <c r="BY12">
        <f>CORREL(Rate_change!BY$3:BY$39,Rate_change!$K$3:$K$39)</f>
        <v>0.31563602405672342</v>
      </c>
      <c r="BZ12">
        <f>CORREL(Rate_change!BZ$3:BZ$39,Rate_change!$K$3:$K$39)</f>
        <v>0.15994122817076076</v>
      </c>
      <c r="CA12">
        <f>CORREL(Rate_change!CA$3:CA$39,Rate_change!$K$3:$K$39)</f>
        <v>0.40725057779404339</v>
      </c>
      <c r="CB12">
        <f>CORREL(Rate_change!CB$3:CB$39,Rate_change!$K$3:$K$39)</f>
        <v>0.54231000292664722</v>
      </c>
      <c r="CC12">
        <f>CORREL(Rate_change!CC$3:CC$39,Rate_change!$K$3:$K$39)</f>
        <v>0.36376659668734374</v>
      </c>
      <c r="CD12">
        <f>CORREL(Rate_change!CD$3:CD$39,Rate_change!$K$3:$K$39)</f>
        <v>0.47081676841059711</v>
      </c>
      <c r="CE12">
        <f>CORREL(Rate_change!CE$3:CE$39,Rate_change!$K$3:$K$39)</f>
        <v>0.31847953186512101</v>
      </c>
      <c r="CF12">
        <f>CORREL(Rate_change!CF$3:CF$39,Rate_change!$K$3:$K$39)</f>
        <v>0.15951158286562298</v>
      </c>
      <c r="CG12">
        <f>CORREL(Rate_change!CG$3:CG$39,Rate_change!$K$3:$K$39)</f>
        <v>0.24170017420303785</v>
      </c>
      <c r="CH12">
        <f>CORREL(Rate_change!CH$3:CH$39,Rate_change!$K$3:$K$39)</f>
        <v>-2.1656242340534319E-2</v>
      </c>
      <c r="CI12">
        <f>CORREL(Rate_change!CI$3:CI$39,Rate_change!$K$3:$K$39)</f>
        <v>0.13280767183672637</v>
      </c>
      <c r="CJ12">
        <f>CORREL(Rate_change!CJ$3:CJ$39,Rate_change!$K$3:$K$39)</f>
        <v>-7.8555595199350348E-2</v>
      </c>
      <c r="CK12">
        <f>CORREL(Rate_change!CK$3:CK$39,Rate_change!$K$3:$K$39)</f>
        <v>0.27038827045860331</v>
      </c>
      <c r="CL12">
        <f>CORREL(Rate_change!CL$3:CL$39,Rate_change!$K$3:$K$39)</f>
        <v>-0.1101742619230005</v>
      </c>
      <c r="CM12">
        <f>CORREL(Rate_change!CM$3:CM$39,Rate_change!$K$3:$K$39)</f>
        <v>0.13258252475682475</v>
      </c>
      <c r="CN12">
        <f>CORREL(Rate_change!CN$3:CN$39,Rate_change!$K$3:$K$39)</f>
        <v>0.68925782357205656</v>
      </c>
      <c r="CO12">
        <f>CORREL(Rate_change!CO$3:CO$39,Rate_change!$K$3:$K$39)</f>
        <v>0.22976691694152085</v>
      </c>
      <c r="CP12">
        <f>CORREL(Rate_change!CP$3:CP$39,Rate_change!$K$3:$K$39)</f>
        <v>0.14404563822379876</v>
      </c>
    </row>
    <row r="13" spans="1:95" x14ac:dyDescent="0.25">
      <c r="A13" s="1" t="s">
        <v>110</v>
      </c>
      <c r="B13">
        <f>CORREL(Rate_change!B$3:B$39,Rate_change!$L$3:$L$39)</f>
        <v>0.31782882000369034</v>
      </c>
      <c r="C13">
        <f>CORREL(Rate_change!C$3:C$39,Rate_change!$L$3:$L$39)</f>
        <v>0.5342135494655923</v>
      </c>
      <c r="D13">
        <f>CORREL(Rate_change!D$3:D$39,Rate_change!$L$3:$L$39)</f>
        <v>0.24634437705258577</v>
      </c>
      <c r="E13">
        <f>CORREL(Rate_change!E$3:E$39,Rate_change!$L$3:$L$39)</f>
        <v>0.22928771687352087</v>
      </c>
      <c r="F13">
        <f>CORREL(Rate_change!F$3:F$39,Rate_change!$L$3:$L$39)</f>
        <v>0.24672535020690553</v>
      </c>
      <c r="G13">
        <f>CORREL(Rate_change!G$3:G$39,Rate_change!$L$3:$L$39)</f>
        <v>0.26062974006876133</v>
      </c>
      <c r="H13">
        <f>CORREL(Rate_change!H$3:H$39,Rate_change!$L$3:$L$39)</f>
        <v>0.32328122769148893</v>
      </c>
      <c r="I13">
        <f>CORREL(Rate_change!I$3:I$39,Rate_change!$L$3:$L$39)</f>
        <v>0.29371496819570009</v>
      </c>
      <c r="J13">
        <f>CORREL(Rate_change!J$3:J$39,Rate_change!$L$3:$L$39)</f>
        <v>0.64243346928156508</v>
      </c>
      <c r="K13">
        <f>CORREL(Rate_change!K$3:K$39,Rate_change!$L$3:$L$39)</f>
        <v>0.75110715315974974</v>
      </c>
      <c r="L13">
        <f>CORREL(Rate_change!L$3:L$39,Rate_change!$L$3:$L$39)</f>
        <v>1.0000000000000002</v>
      </c>
      <c r="M13">
        <f>CORREL(Rate_change!M$3:M$39,Rate_change!$L$3:$L$39)</f>
        <v>0.45868263163159301</v>
      </c>
      <c r="N13">
        <f>CORREL(Rate_change!N$3:N$39,Rate_change!$L$3:$L$39)</f>
        <v>0.15707919333126796</v>
      </c>
      <c r="O13">
        <f>CORREL(Rate_change!O$3:O$39,Rate_change!$L$3:$L$39)</f>
        <v>0.50293481878241419</v>
      </c>
      <c r="P13">
        <f>CORREL(Rate_change!P$3:P$39,Rate_change!$L$3:$L$39)</f>
        <v>0.16345281939545639</v>
      </c>
      <c r="Q13">
        <f>CORREL(Rate_change!Q$3:Q$39,Rate_change!$L$3:$L$39)</f>
        <v>0.27508733432979887</v>
      </c>
      <c r="R13">
        <f>CORREL(Rate_change!R$3:R$39,Rate_change!$L$3:$L$39)</f>
        <v>0.11552427795400484</v>
      </c>
      <c r="S13">
        <f>CORREL(Rate_change!S$3:S$39,Rate_change!$L$3:$L$39)</f>
        <v>0.4541159275767177</v>
      </c>
      <c r="T13">
        <f>CORREL(Rate_change!T$3:T$39,Rate_change!$L$3:$L$39)</f>
        <v>0.33887926429653908</v>
      </c>
      <c r="U13">
        <f>CORREL(Rate_change!U$3:U$39,Rate_change!$L$3:$L$39)</f>
        <v>0.28050999797964554</v>
      </c>
      <c r="V13">
        <f>CORREL(Rate_change!V$3:V$39,Rate_change!$L$3:$L$39)</f>
        <v>0.54607239535617402</v>
      </c>
      <c r="W13">
        <f>CORREL(Rate_change!W$3:W$39,Rate_change!$L$3:$L$39)</f>
        <v>0.37606425253168801</v>
      </c>
      <c r="X13">
        <f>CORREL(Rate_change!X$3:X$39,Rate_change!$L$3:$L$39)</f>
        <v>0.33013711505652443</v>
      </c>
      <c r="Y13">
        <f>CORREL(Rate_change!Y$3:Y$39,Rate_change!$L$3:$L$39)</f>
        <v>0.65390774301783094</v>
      </c>
      <c r="Z13">
        <f>CORREL(Rate_change!Z$3:Z$39,Rate_change!$L$3:$L$39)</f>
        <v>0.20461522951038391</v>
      </c>
      <c r="AA13">
        <f>CORREL(Rate_change!AA$3:AA$39,Rate_change!$L$3:$L$39)</f>
        <v>0.11713702468476603</v>
      </c>
      <c r="AB13">
        <f>CORREL(Rate_change!AB$3:AB$39,Rate_change!$L$3:$L$39)</f>
        <v>0.24359540991880432</v>
      </c>
      <c r="AC13">
        <f>CORREL(Rate_change!AC$3:AC$39,Rate_change!$L$3:$L$39)</f>
        <v>0.1872668194449095</v>
      </c>
      <c r="AD13">
        <f>CORREL(Rate_change!AD$3:AD$39,Rate_change!$L$3:$L$39)</f>
        <v>0.33043447159329747</v>
      </c>
      <c r="AE13">
        <f>CORREL(Rate_change!AE$3:AE$39,Rate_change!$L$3:$L$39)</f>
        <v>0.57039973157934198</v>
      </c>
      <c r="AF13">
        <f>CORREL(Rate_change!AF$3:AF$39,Rate_change!$L$3:$L$39)</f>
        <v>-3.0428839374548624E-2</v>
      </c>
      <c r="AG13">
        <f>CORREL(Rate_change!AG$3:AG$39,Rate_change!$L$3:$L$39)</f>
        <v>0.20189828192400353</v>
      </c>
      <c r="AH13">
        <f>CORREL(Rate_change!AH$3:AH$39,Rate_change!$L$3:$L$39)</f>
        <v>0.20782417369308648</v>
      </c>
      <c r="AI13">
        <f>CORREL(Rate_change!AI$3:AI$39,Rate_change!$L$3:$L$39)</f>
        <v>0.53638034866772333</v>
      </c>
      <c r="AJ13">
        <f>CORREL(Rate_change!AJ$3:AJ$39,Rate_change!$L$3:$L$39)</f>
        <v>0.37609994193291496</v>
      </c>
      <c r="AK13">
        <f>CORREL(Rate_change!AK$3:AK$39,Rate_change!$L$3:$L$39)</f>
        <v>-8.3228475563688786E-2</v>
      </c>
      <c r="AL13">
        <f>CORREL(Rate_change!AL$3:AL$39,Rate_change!$L$3:$L$39)</f>
        <v>7.5952340937277207E-2</v>
      </c>
      <c r="AM13">
        <f>CORREL(Rate_change!AM$3:AM$39,Rate_change!$L$3:$L$39)</f>
        <v>0.33377649938301363</v>
      </c>
      <c r="AN13">
        <f>CORREL(Rate_change!AN$3:AN$39,Rate_change!$L$3:$L$39)</f>
        <v>0.47000171940672386</v>
      </c>
      <c r="AO13">
        <f>CORREL(Rate_change!AO$3:AO$39,Rate_change!$L$3:$L$39)</f>
        <v>0.29625426595612536</v>
      </c>
      <c r="AP13">
        <f>CORREL(Rate_change!AP$3:AP$39,Rate_change!$L$3:$L$39)</f>
        <v>0.23451634847709957</v>
      </c>
      <c r="AQ13">
        <f>CORREL(Rate_change!AQ$3:AQ$39,Rate_change!$L$3:$L$39)</f>
        <v>-4.8702425908627639E-2</v>
      </c>
      <c r="AR13">
        <f>CORREL(Rate_change!AR$3:AR$39,Rate_change!$L$3:$L$39)</f>
        <v>0.49570610610483318</v>
      </c>
      <c r="AS13">
        <f>CORREL(Rate_change!AS$3:AS$39,Rate_change!$L$3:$L$39)</f>
        <v>0.47438470244578473</v>
      </c>
      <c r="AT13">
        <f>CORREL(Rate_change!AT$3:AT$39,Rate_change!$L$3:$L$39)</f>
        <v>0.48460124621405143</v>
      </c>
      <c r="AU13">
        <f>CORREL(Rate_change!AU$3:AU$39,Rate_change!$L$3:$L$39)</f>
        <v>0.5788931728354032</v>
      </c>
      <c r="AV13">
        <f>CORREL(Rate_change!AV$3:AV$39,Rate_change!$L$3:$L$39)</f>
        <v>0.43698717522747199</v>
      </c>
      <c r="AW13">
        <f>CORREL(Rate_change!AW$3:AW$39,Rate_change!$L$3:$L$39)</f>
        <v>0.12952961172682181</v>
      </c>
      <c r="AX13">
        <f>CORREL(Rate_change!AX$3:AX$39,Rate_change!$L$3:$L$39)</f>
        <v>0.61854788922085224</v>
      </c>
      <c r="AY13">
        <f>CORREL(Rate_change!AY$3:AY$39,Rate_change!$L$3:$L$39)</f>
        <v>0.61551931453003161</v>
      </c>
      <c r="AZ13">
        <f>CORREL(Rate_change!AZ$3:AZ$39,Rate_change!$L$3:$L$39)</f>
        <v>0.30244209109707448</v>
      </c>
      <c r="BA13">
        <f>CORREL(Rate_change!BA$3:BA$39,Rate_change!$L$3:$L$39)</f>
        <v>0.26512011655116313</v>
      </c>
      <c r="BB13">
        <f>CORREL(Rate_change!BB$3:BB$39,Rate_change!$L$3:$L$39)</f>
        <v>0.29031933271671972</v>
      </c>
      <c r="BC13">
        <f>CORREL(Rate_change!BC$3:BC$39,Rate_change!$L$3:$L$39)</f>
        <v>0.63298170613489602</v>
      </c>
      <c r="BD13">
        <f>CORREL(Rate_change!BD$3:BD$39,Rate_change!$L$3:$L$39)</f>
        <v>0.43325873627612099</v>
      </c>
      <c r="BE13">
        <f>CORREL(Rate_change!BE$3:BE$39,Rate_change!$L$3:$L$39)</f>
        <v>0.46028951221897041</v>
      </c>
      <c r="BF13">
        <f>CORREL(Rate_change!BF$3:BF$39,Rate_change!$L$3:$L$39)</f>
        <v>0.16111965333672773</v>
      </c>
      <c r="BG13">
        <f>CORREL(Rate_change!BG$3:BG$39,Rate_change!$L$3:$L$39)</f>
        <v>0.30166670465401835</v>
      </c>
      <c r="BH13">
        <f>CORREL(Rate_change!BH$3:BH$39,Rate_change!$L$3:$L$39)</f>
        <v>0.15482176853207738</v>
      </c>
      <c r="BI13">
        <f>CORREL(Rate_change!BI$3:BI$39,Rate_change!$L$3:$L$39)</f>
        <v>0.42624855509192161</v>
      </c>
      <c r="BJ13">
        <f>CORREL(Rate_change!BJ$3:BJ$39,Rate_change!$L$3:$L$39)</f>
        <v>0.48320423564569359</v>
      </c>
      <c r="BK13">
        <f>CORREL(Rate_change!BK$3:BK$39,Rate_change!$L$3:$L$39)</f>
        <v>0.18198119772467064</v>
      </c>
      <c r="BL13">
        <f>CORREL(Rate_change!BL$3:BL$39,Rate_change!$L$3:$L$39)</f>
        <v>0.15874747720684851</v>
      </c>
      <c r="BM13">
        <f>CORREL(Rate_change!BM$3:BM$39,Rate_change!$L$3:$L$39)</f>
        <v>0.39999267660316418</v>
      </c>
      <c r="BN13">
        <f>CORREL(Rate_change!BN$3:BN$39,Rate_change!$L$3:$L$39)</f>
        <v>0.33427343302849055</v>
      </c>
      <c r="BO13">
        <f>CORREL(Rate_change!BO$3:BO$39,Rate_change!$L$3:$L$39)</f>
        <v>0.18198119772467064</v>
      </c>
      <c r="BP13">
        <f>CORREL(Rate_change!BP$3:BP$39,Rate_change!$L$3:$L$39)</f>
        <v>0.38295833842413546</v>
      </c>
      <c r="BQ13">
        <f>CORREL(Rate_change!BQ$3:BQ$39,Rate_change!$L$3:$L$39)</f>
        <v>0.69969261939644922</v>
      </c>
      <c r="BR13">
        <f>CORREL(Rate_change!BR$3:BR$39,Rate_change!$L$3:$L$39)</f>
        <v>0.3950853529759451</v>
      </c>
      <c r="BS13">
        <f>CORREL(Rate_change!BS$3:BS$39,Rate_change!$L$3:$L$39)</f>
        <v>0.23893105326899669</v>
      </c>
      <c r="BT13">
        <f>CORREL(Rate_change!BT$3:BT$39,Rate_change!$L$3:$L$39)</f>
        <v>0.18708473389666003</v>
      </c>
      <c r="BU13">
        <f>CORREL(Rate_change!BU$3:BU$39,Rate_change!$L$3:$L$39)</f>
        <v>0.22643217707322111</v>
      </c>
      <c r="BV13">
        <f>CORREL(Rate_change!BV$3:BV$39,Rate_change!$L$3:$L$39)</f>
        <v>0.24007117690956831</v>
      </c>
      <c r="BW13">
        <f>CORREL(Rate_change!BW$3:BW$39,Rate_change!$L$3:$L$39)</f>
        <v>0.55464674177386919</v>
      </c>
      <c r="BX13">
        <f>CORREL(Rate_change!BX$3:BX$39,Rate_change!$L$3:$L$39)</f>
        <v>0.23127111558592489</v>
      </c>
      <c r="BY13">
        <f>CORREL(Rate_change!BY$3:BY$39,Rate_change!$L$3:$L$39)</f>
        <v>0.52640910584355649</v>
      </c>
      <c r="BZ13">
        <f>CORREL(Rate_change!BZ$3:BZ$39,Rate_change!$L$3:$L$39)</f>
        <v>0.3107981612396753</v>
      </c>
      <c r="CA13">
        <f>CORREL(Rate_change!CA$3:CA$39,Rate_change!$L$3:$L$39)</f>
        <v>0.47348209625696752</v>
      </c>
      <c r="CB13">
        <f>CORREL(Rate_change!CB$3:CB$39,Rate_change!$L$3:$L$39)</f>
        <v>0.61665648111422622</v>
      </c>
      <c r="CC13">
        <f>CORREL(Rate_change!CC$3:CC$39,Rate_change!$L$3:$L$39)</f>
        <v>0.46829565768614034</v>
      </c>
      <c r="CD13">
        <f>CORREL(Rate_change!CD$3:CD$39,Rate_change!$L$3:$L$39)</f>
        <v>0.32746755957955426</v>
      </c>
      <c r="CE13">
        <f>CORREL(Rate_change!CE$3:CE$39,Rate_change!$L$3:$L$39)</f>
        <v>0.32531264312121561</v>
      </c>
      <c r="CF13">
        <f>CORREL(Rate_change!CF$3:CF$39,Rate_change!$L$3:$L$39)</f>
        <v>0.15953410240987997</v>
      </c>
      <c r="CG13">
        <f>CORREL(Rate_change!CG$3:CG$39,Rate_change!$L$3:$L$39)</f>
        <v>0.17249774676585047</v>
      </c>
      <c r="CH13">
        <f>CORREL(Rate_change!CH$3:CH$39,Rate_change!$L$3:$L$39)</f>
        <v>-6.9423813446214303E-2</v>
      </c>
      <c r="CI13">
        <f>CORREL(Rate_change!CI$3:CI$39,Rate_change!$L$3:$L$39)</f>
        <v>2.4797809712247963E-2</v>
      </c>
      <c r="CJ13">
        <f>CORREL(Rate_change!CJ$3:CJ$39,Rate_change!$L$3:$L$39)</f>
        <v>-0.1670645672591449</v>
      </c>
      <c r="CK13">
        <f>CORREL(Rate_change!CK$3:CK$39,Rate_change!$L$3:$L$39)</f>
        <v>0.24880012884190875</v>
      </c>
      <c r="CL13">
        <f>CORREL(Rate_change!CL$3:CL$39,Rate_change!$L$3:$L$39)</f>
        <v>7.9186518644535728E-2</v>
      </c>
      <c r="CM13">
        <f>CORREL(Rate_change!CM$3:CM$39,Rate_change!$L$3:$L$39)</f>
        <v>0.37638133895178444</v>
      </c>
      <c r="CN13">
        <f>CORREL(Rate_change!CN$3:CN$39,Rate_change!$L$3:$L$39)</f>
        <v>0.43116983641766188</v>
      </c>
      <c r="CO13">
        <f>CORREL(Rate_change!CO$3:CO$39,Rate_change!$L$3:$L$39)</f>
        <v>-5.4151526864965417E-2</v>
      </c>
      <c r="CP13">
        <f>CORREL(Rate_change!CP$3:CP$39,Rate_change!$L$3:$L$39)</f>
        <v>0.18295357248149241</v>
      </c>
    </row>
    <row r="14" spans="1:95" x14ac:dyDescent="0.25">
      <c r="A14" t="s">
        <v>149</v>
      </c>
      <c r="B14">
        <f>CORREL(Rate_change!B$3:B$39,Rate_change!$M$3:$M$39)</f>
        <v>0.26888607530492536</v>
      </c>
      <c r="C14">
        <f>CORREL(Rate_change!C$3:C$39,Rate_change!$M$3:$M$39)</f>
        <v>0.34391303737089474</v>
      </c>
      <c r="D14">
        <f>CORREL(Rate_change!D$3:D$39,Rate_change!$M$3:$M$39)</f>
        <v>0.10359135085260363</v>
      </c>
      <c r="E14">
        <f>CORREL(Rate_change!E$3:E$39,Rate_change!$M$3:$M$39)</f>
        <v>-4.1117218414240646E-2</v>
      </c>
      <c r="F14">
        <f>CORREL(Rate_change!F$3:F$39,Rate_change!$M$3:$M$39)</f>
        <v>0.2040818947510824</v>
      </c>
      <c r="G14">
        <f>CORREL(Rate_change!G$3:G$39,Rate_change!$M$3:$M$39)</f>
        <v>0.53131167354542275</v>
      </c>
      <c r="H14">
        <f>CORREL(Rate_change!H$3:H$39,Rate_change!$M$3:$M$39)</f>
        <v>0.46926283378384603</v>
      </c>
      <c r="I14">
        <f>CORREL(Rate_change!I$3:I$39,Rate_change!$M$3:$M$39)</f>
        <v>0.32274632406747256</v>
      </c>
      <c r="J14">
        <f>CORREL(Rate_change!J$3:J$39,Rate_change!$M$3:$M$39)</f>
        <v>0.71186118968615486</v>
      </c>
      <c r="K14">
        <f>CORREL(Rate_change!K$3:K$39,Rate_change!$M$3:$M$39)</f>
        <v>0.59514253467393041</v>
      </c>
      <c r="L14">
        <f>CORREL(Rate_change!L$3:L$39,Rate_change!$M$3:$M$39)</f>
        <v>0.45868263163159301</v>
      </c>
      <c r="M14">
        <f>CORREL(Rate_change!M$3:M$39,Rate_change!$M$3:$M$39)</f>
        <v>1.0000000000000002</v>
      </c>
      <c r="N14">
        <f>CORREL(Rate_change!N$3:N$39,Rate_change!$M$3:$M$39)</f>
        <v>0.22938349887200268</v>
      </c>
      <c r="O14">
        <f>CORREL(Rate_change!O$3:O$39,Rate_change!$M$3:$M$39)</f>
        <v>0.40930322235061573</v>
      </c>
      <c r="P14">
        <f>CORREL(Rate_change!P$3:P$39,Rate_change!$M$3:$M$39)</f>
        <v>0.27919014847227774</v>
      </c>
      <c r="Q14">
        <f>CORREL(Rate_change!Q$3:Q$39,Rate_change!$M$3:$M$39)</f>
        <v>0.19157279967441029</v>
      </c>
      <c r="R14">
        <f>CORREL(Rate_change!R$3:R$39,Rate_change!$M$3:$M$39)</f>
        <v>0.24192261777001192</v>
      </c>
      <c r="S14">
        <f>CORREL(Rate_change!S$3:S$39,Rate_change!$M$3:$M$39)</f>
        <v>0.39562400997061775</v>
      </c>
      <c r="T14">
        <f>CORREL(Rate_change!T$3:T$39,Rate_change!$M$3:$M$39)</f>
        <v>0.3003209205120787</v>
      </c>
      <c r="U14">
        <f>CORREL(Rate_change!U$3:U$39,Rate_change!$M$3:$M$39)</f>
        <v>-6.8097987012770297E-2</v>
      </c>
      <c r="V14">
        <f>CORREL(Rate_change!V$3:V$39,Rate_change!$M$3:$M$39)</f>
        <v>0.18628651519315748</v>
      </c>
      <c r="W14">
        <f>CORREL(Rate_change!W$3:W$39,Rate_change!$M$3:$M$39)</f>
        <v>0.25851998473528004</v>
      </c>
      <c r="X14">
        <f>CORREL(Rate_change!X$3:X$39,Rate_change!$M$3:$M$39)</f>
        <v>0.1237113712010387</v>
      </c>
      <c r="Y14">
        <f>CORREL(Rate_change!Y$3:Y$39,Rate_change!$M$3:$M$39)</f>
        <v>0.25540659576193031</v>
      </c>
      <c r="Z14">
        <f>CORREL(Rate_change!Z$3:Z$39,Rate_change!$M$3:$M$39)</f>
        <v>-8.8763051327168539E-4</v>
      </c>
      <c r="AA14">
        <f>CORREL(Rate_change!AA$3:AA$39,Rate_change!$M$3:$M$39)</f>
        <v>-2.8724068459958771E-2</v>
      </c>
      <c r="AB14">
        <f>CORREL(Rate_change!AB$3:AB$39,Rate_change!$M$3:$M$39)</f>
        <v>0.3633210568043892</v>
      </c>
      <c r="AC14">
        <f>CORREL(Rate_change!AC$3:AC$39,Rate_change!$M$3:$M$39)</f>
        <v>-0.22639662624923135</v>
      </c>
      <c r="AD14">
        <f>CORREL(Rate_change!AD$3:AD$39,Rate_change!$M$3:$M$39)</f>
        <v>0.36646925350612952</v>
      </c>
      <c r="AE14">
        <f>CORREL(Rate_change!AE$3:AE$39,Rate_change!$M$3:$M$39)</f>
        <v>0.15850198046737632</v>
      </c>
      <c r="AF14">
        <f>CORREL(Rate_change!AF$3:AF$39,Rate_change!$M$3:$M$39)</f>
        <v>0.16354689534691455</v>
      </c>
      <c r="AG14">
        <f>CORREL(Rate_change!AG$3:AG$39,Rate_change!$M$3:$M$39)</f>
        <v>0.27103360543673011</v>
      </c>
      <c r="AH14">
        <f>CORREL(Rate_change!AH$3:AH$39,Rate_change!$M$3:$M$39)</f>
        <v>0.39483775821590289</v>
      </c>
      <c r="AI14">
        <f>CORREL(Rate_change!AI$3:AI$39,Rate_change!$M$3:$M$39)</f>
        <v>0.55817187443333982</v>
      </c>
      <c r="AJ14">
        <f>CORREL(Rate_change!AJ$3:AJ$39,Rate_change!$M$3:$M$39)</f>
        <v>0.48015726427813116</v>
      </c>
      <c r="AK14">
        <f>CORREL(Rate_change!AK$3:AK$39,Rate_change!$M$3:$M$39)</f>
        <v>0.18517791412476664</v>
      </c>
      <c r="AL14">
        <f>CORREL(Rate_change!AL$3:AL$39,Rate_change!$M$3:$M$39)</f>
        <v>0.19922669907793586</v>
      </c>
      <c r="AM14">
        <f>CORREL(Rate_change!AM$3:AM$39,Rate_change!$M$3:$M$39)</f>
        <v>0.26834687082562914</v>
      </c>
      <c r="AN14">
        <f>CORREL(Rate_change!AN$3:AN$39,Rate_change!$M$3:$M$39)</f>
        <v>0.33261274866354013</v>
      </c>
      <c r="AO14">
        <f>CORREL(Rate_change!AO$3:AO$39,Rate_change!$M$3:$M$39)</f>
        <v>0.21728754782329252</v>
      </c>
      <c r="AP14">
        <f>CORREL(Rate_change!AP$3:AP$39,Rate_change!$M$3:$M$39)</f>
        <v>0.17564631721377147</v>
      </c>
      <c r="AQ14">
        <f>CORREL(Rate_change!AQ$3:AQ$39,Rate_change!$M$3:$M$39)</f>
        <v>8.0181541004897706E-3</v>
      </c>
      <c r="AR14">
        <f>CORREL(Rate_change!AR$3:AR$39,Rate_change!$M$3:$M$39)</f>
        <v>0.15110320368769933</v>
      </c>
      <c r="AS14">
        <f>CORREL(Rate_change!AS$3:AS$39,Rate_change!$M$3:$M$39)</f>
        <v>0.1326975116249435</v>
      </c>
      <c r="AT14">
        <f>CORREL(Rate_change!AT$3:AT$39,Rate_change!$M$3:$M$39)</f>
        <v>0.36260722084899394</v>
      </c>
      <c r="AU14">
        <f>CORREL(Rate_change!AU$3:AU$39,Rate_change!$M$3:$M$39)</f>
        <v>0.44280310013023361</v>
      </c>
      <c r="AV14">
        <f>CORREL(Rate_change!AV$3:AV$39,Rate_change!$M$3:$M$39)</f>
        <v>0.42389529603696213</v>
      </c>
      <c r="AW14">
        <f>CORREL(Rate_change!AW$3:AW$39,Rate_change!$M$3:$M$39)</f>
        <v>0.39564097654988822</v>
      </c>
      <c r="AX14">
        <f>CORREL(Rate_change!AX$3:AX$39,Rate_change!$M$3:$M$39)</f>
        <v>0.51570397981101446</v>
      </c>
      <c r="AY14">
        <f>CORREL(Rate_change!AY$3:AY$39,Rate_change!$M$3:$M$39)</f>
        <v>0.43707302171993229</v>
      </c>
      <c r="AZ14">
        <f>CORREL(Rate_change!AZ$3:AZ$39,Rate_change!$M$3:$M$39)</f>
        <v>0.22627743083175245</v>
      </c>
      <c r="BA14">
        <f>CORREL(Rate_change!BA$3:BA$39,Rate_change!$M$3:$M$39)</f>
        <v>0.22644869899193024</v>
      </c>
      <c r="BB14">
        <f>CORREL(Rate_change!BB$3:BB$39,Rate_change!$M$3:$M$39)</f>
        <v>0.28970262278763603</v>
      </c>
      <c r="BC14">
        <f>CORREL(Rate_change!BC$3:BC$39,Rate_change!$M$3:$M$39)</f>
        <v>0.41870497207250712</v>
      </c>
      <c r="BD14">
        <f>CORREL(Rate_change!BD$3:BD$39,Rate_change!$M$3:$M$39)</f>
        <v>0.23190158986584231</v>
      </c>
      <c r="BE14">
        <f>CORREL(Rate_change!BE$3:BE$39,Rate_change!$M$3:$M$39)</f>
        <v>0.43061079318287498</v>
      </c>
      <c r="BF14">
        <f>CORREL(Rate_change!BF$3:BF$39,Rate_change!$M$3:$M$39)</f>
        <v>0.20923593059744999</v>
      </c>
      <c r="BG14">
        <f>CORREL(Rate_change!BG$3:BG$39,Rate_change!$M$3:$M$39)</f>
        <v>-1.8289999567542538E-2</v>
      </c>
      <c r="BH14">
        <f>CORREL(Rate_change!BH$3:BH$39,Rate_change!$M$3:$M$39)</f>
        <v>-0.14728467132336817</v>
      </c>
      <c r="BI14">
        <f>CORREL(Rate_change!BI$3:BI$39,Rate_change!$M$3:$M$39)</f>
        <v>6.5847090083587606E-2</v>
      </c>
      <c r="BJ14">
        <f>CORREL(Rate_change!BJ$3:BJ$39,Rate_change!$M$3:$M$39)</f>
        <v>0.15169742738786796</v>
      </c>
      <c r="BK14">
        <f>CORREL(Rate_change!BK$3:BK$39,Rate_change!$M$3:$M$39)</f>
        <v>0.11267453441507298</v>
      </c>
      <c r="BL14">
        <f>CORREL(Rate_change!BL$3:BL$39,Rate_change!$M$3:$M$39)</f>
        <v>5.7974386182128648E-2</v>
      </c>
      <c r="BM14">
        <f>CORREL(Rate_change!BM$3:BM$39,Rate_change!$M$3:$M$39)</f>
        <v>8.1759370350451901E-2</v>
      </c>
      <c r="BN14">
        <f>CORREL(Rate_change!BN$3:BN$39,Rate_change!$M$3:$M$39)</f>
        <v>0.41834010421727225</v>
      </c>
      <c r="BO14">
        <f>CORREL(Rate_change!BO$3:BO$39,Rate_change!$M$3:$M$39)</f>
        <v>0.11267453441507298</v>
      </c>
      <c r="BP14">
        <f>CORREL(Rate_change!BP$3:BP$39,Rate_change!$M$3:$M$39)</f>
        <v>0.21294008864458028</v>
      </c>
      <c r="BQ14">
        <f>CORREL(Rate_change!BQ$3:BQ$39,Rate_change!$M$3:$M$39)</f>
        <v>0.25581070014783369</v>
      </c>
      <c r="BR14">
        <f>CORREL(Rate_change!BR$3:BR$39,Rate_change!$M$3:$M$39)</f>
        <v>0.17508607114584543</v>
      </c>
      <c r="BS14">
        <f>CORREL(Rate_change!BS$3:BS$39,Rate_change!$M$3:$M$39)</f>
        <v>-2.1245689816905639E-2</v>
      </c>
      <c r="BT14">
        <f>CORREL(Rate_change!BT$3:BT$39,Rate_change!$M$3:$M$39)</f>
        <v>-3.22573903353345E-2</v>
      </c>
      <c r="BU14">
        <f>CORREL(Rate_change!BU$3:BU$39,Rate_change!$M$3:$M$39)</f>
        <v>5.89848091288157E-2</v>
      </c>
      <c r="BV14">
        <f>CORREL(Rate_change!BV$3:BV$39,Rate_change!$M$3:$M$39)</f>
        <v>0.27529397674946965</v>
      </c>
      <c r="BW14">
        <f>CORREL(Rate_change!BW$3:BW$39,Rate_change!$M$3:$M$39)</f>
        <v>0.3516870724453271</v>
      </c>
      <c r="BX14">
        <f>CORREL(Rate_change!BX$3:BX$39,Rate_change!$M$3:$M$39)</f>
        <v>0.14131102123566025</v>
      </c>
      <c r="BY14">
        <f>CORREL(Rate_change!BY$3:BY$39,Rate_change!$M$3:$M$39)</f>
        <v>0.16277426464150213</v>
      </c>
      <c r="BZ14">
        <f>CORREL(Rate_change!BZ$3:BZ$39,Rate_change!$M$3:$M$39)</f>
        <v>0.46915523546692928</v>
      </c>
      <c r="CA14">
        <f>CORREL(Rate_change!CA$3:CA$39,Rate_change!$M$3:$M$39)</f>
        <v>0.39303990798265459</v>
      </c>
      <c r="CB14">
        <f>CORREL(Rate_change!CB$3:CB$39,Rate_change!$M$3:$M$39)</f>
        <v>0.21208101424877618</v>
      </c>
      <c r="CC14">
        <f>CORREL(Rate_change!CC$3:CC$39,Rate_change!$M$3:$M$39)</f>
        <v>0.11384516546564477</v>
      </c>
      <c r="CD14">
        <f>CORREL(Rate_change!CD$3:CD$39,Rate_change!$M$3:$M$39)</f>
        <v>0.40901782983835894</v>
      </c>
      <c r="CE14">
        <f>CORREL(Rate_change!CE$3:CE$39,Rate_change!$M$3:$M$39)</f>
        <v>0.46064086877498933</v>
      </c>
      <c r="CF14">
        <f>CORREL(Rate_change!CF$3:CF$39,Rate_change!$M$3:$M$39)</f>
        <v>-3.2767989299823275E-2</v>
      </c>
      <c r="CG14">
        <f>CORREL(Rate_change!CG$3:CG$39,Rate_change!$M$3:$M$39)</f>
        <v>-2.3770920424093681E-2</v>
      </c>
      <c r="CH14">
        <f>CORREL(Rate_change!CH$3:CH$39,Rate_change!$M$3:$M$39)</f>
        <v>0.19321730199616771</v>
      </c>
      <c r="CI14">
        <f>CORREL(Rate_change!CI$3:CI$39,Rate_change!$M$3:$M$39)</f>
        <v>0.2301340043821154</v>
      </c>
      <c r="CJ14">
        <f>CORREL(Rate_change!CJ$3:CJ$39,Rate_change!$M$3:$M$39)</f>
        <v>7.6128080673671134E-2</v>
      </c>
      <c r="CK14">
        <f>CORREL(Rate_change!CK$3:CK$39,Rate_change!$M$3:$M$39)</f>
        <v>9.324555471347111E-2</v>
      </c>
      <c r="CL14">
        <f>CORREL(Rate_change!CL$3:CL$39,Rate_change!$M$3:$M$39)</f>
        <v>-0.11986873024113284</v>
      </c>
      <c r="CM14">
        <f>CORREL(Rate_change!CM$3:CM$39,Rate_change!$M$3:$M$39)</f>
        <v>3.5393194191100014E-2</v>
      </c>
      <c r="CN14">
        <f>CORREL(Rate_change!CN$3:CN$39,Rate_change!$M$3:$M$39)</f>
        <v>0.27445013137289265</v>
      </c>
      <c r="CO14">
        <f>CORREL(Rate_change!CO$3:CO$39,Rate_change!$M$3:$M$39)</f>
        <v>0.25789089268789217</v>
      </c>
      <c r="CP14">
        <f>CORREL(Rate_change!CP$3:CP$39,Rate_change!$M$3:$M$39)</f>
        <v>-0.17539736709125212</v>
      </c>
    </row>
    <row r="15" spans="1:95" x14ac:dyDescent="0.25">
      <c r="A15" t="s">
        <v>151</v>
      </c>
      <c r="B15">
        <f>CORREL(Rate_change!B$3:B$39,Rate_change!$N$3:$N$39)</f>
        <v>0.26794300785229852</v>
      </c>
      <c r="C15">
        <f>CORREL(Rate_change!C$3:C$39,Rate_change!$N$3:$N$39)</f>
        <v>9.4184656266094305E-2</v>
      </c>
      <c r="D15">
        <f>CORREL(Rate_change!D$3:D$39,Rate_change!$N$3:$N$39)</f>
        <v>0.1317861273731879</v>
      </c>
      <c r="E15">
        <f>CORREL(Rate_change!E$3:E$39,Rate_change!$N$3:$N$39)</f>
        <v>0.18114186601065083</v>
      </c>
      <c r="F15">
        <f>CORREL(Rate_change!F$3:F$39,Rate_change!$N$3:$N$39)</f>
        <v>0.2426753516775976</v>
      </c>
      <c r="G15">
        <f>CORREL(Rate_change!G$3:G$39,Rate_change!$N$3:$N$39)</f>
        <v>0.2153415885632374</v>
      </c>
      <c r="H15">
        <f>CORREL(Rate_change!H$3:H$39,Rate_change!$N$3:$N$39)</f>
        <v>0.24881207065600175</v>
      </c>
      <c r="I15">
        <f>CORREL(Rate_change!I$3:I$39,Rate_change!$N$3:$N$39)</f>
        <v>0.30107590461639538</v>
      </c>
      <c r="J15">
        <f>CORREL(Rate_change!J$3:J$39,Rate_change!$N$3:$N$39)</f>
        <v>0.12498955932546081</v>
      </c>
      <c r="K15">
        <f>CORREL(Rate_change!K$3:K$39,Rate_change!$N$3:$N$39)</f>
        <v>0.33503459342147335</v>
      </c>
      <c r="L15">
        <f>CORREL(Rate_change!L$3:L$39,Rate_change!$N$3:$N$39)</f>
        <v>0.15707919333126796</v>
      </c>
      <c r="M15">
        <f>CORREL(Rate_change!M$3:M$39,Rate_change!$N$3:$N$39)</f>
        <v>0.22938349887200268</v>
      </c>
      <c r="N15">
        <f>CORREL(Rate_change!N$3:N$39,Rate_change!$N$3:$N$39)</f>
        <v>1.0000000000000002</v>
      </c>
      <c r="O15">
        <f>CORREL(Rate_change!O$3:O$39,Rate_change!$N$3:$N$39)</f>
        <v>0.29371978728913545</v>
      </c>
      <c r="P15">
        <f>CORREL(Rate_change!P$3:P$39,Rate_change!$N$3:$N$39)</f>
        <v>0.39148250046061672</v>
      </c>
      <c r="Q15">
        <f>CORREL(Rate_change!Q$3:Q$39,Rate_change!$N$3:$N$39)</f>
        <v>0.38590315425729249</v>
      </c>
      <c r="R15">
        <f>CORREL(Rate_change!R$3:R$39,Rate_change!$N$3:$N$39)</f>
        <v>0.4709259504512614</v>
      </c>
      <c r="S15">
        <f>CORREL(Rate_change!S$3:S$39,Rate_change!$N$3:$N$39)</f>
        <v>0.43426650910251469</v>
      </c>
      <c r="T15">
        <f>CORREL(Rate_change!T$3:T$39,Rate_change!$N$3:$N$39)</f>
        <v>0.37054700150304365</v>
      </c>
      <c r="U15">
        <f>CORREL(Rate_change!U$3:U$39,Rate_change!$N$3:$N$39)</f>
        <v>0.19250779885465905</v>
      </c>
      <c r="V15">
        <f>CORREL(Rate_change!V$3:V$39,Rate_change!$N$3:$N$39)</f>
        <v>0.46882089672682359</v>
      </c>
      <c r="W15">
        <f>CORREL(Rate_change!W$3:W$39,Rate_change!$N$3:$N$39)</f>
        <v>0.28581231914189237</v>
      </c>
      <c r="X15">
        <f>CORREL(Rate_change!X$3:X$39,Rate_change!$N$3:$N$39)</f>
        <v>0.47904274254492918</v>
      </c>
      <c r="Y15">
        <f>CORREL(Rate_change!Y$3:Y$39,Rate_change!$N$3:$N$39)</f>
        <v>0.20590298848815802</v>
      </c>
      <c r="Z15">
        <f>CORREL(Rate_change!Z$3:Z$39,Rate_change!$N$3:$N$39)</f>
        <v>0.14892150774023699</v>
      </c>
      <c r="AA15">
        <f>CORREL(Rate_change!AA$3:AA$39,Rate_change!$N$3:$N$39)</f>
        <v>0.15463378458117294</v>
      </c>
      <c r="AB15">
        <f>CORREL(Rate_change!AB$3:AB$39,Rate_change!$N$3:$N$39)</f>
        <v>0.28965189070210801</v>
      </c>
      <c r="AC15">
        <f>CORREL(Rate_change!AC$3:AC$39,Rate_change!$N$3:$N$39)</f>
        <v>-5.0578356095464794E-2</v>
      </c>
      <c r="AD15">
        <f>CORREL(Rate_change!AD$3:AD$39,Rate_change!$N$3:$N$39)</f>
        <v>0.31637014882659281</v>
      </c>
      <c r="AE15">
        <f>CORREL(Rate_change!AE$3:AE$39,Rate_change!$N$3:$N$39)</f>
        <v>0.30998712779119203</v>
      </c>
      <c r="AF15">
        <f>CORREL(Rate_change!AF$3:AF$39,Rate_change!$N$3:$N$39)</f>
        <v>0.29798060563262641</v>
      </c>
      <c r="AG15">
        <f>CORREL(Rate_change!AG$3:AG$39,Rate_change!$N$3:$N$39)</f>
        <v>0.29839894769073472</v>
      </c>
      <c r="AH15">
        <f>CORREL(Rate_change!AH$3:AH$39,Rate_change!$N$3:$N$39)</f>
        <v>0.34791497529187781</v>
      </c>
      <c r="AI15">
        <f>CORREL(Rate_change!AI$3:AI$39,Rate_change!$N$3:$N$39)</f>
        <v>0.31674083749608878</v>
      </c>
      <c r="AJ15">
        <f>CORREL(Rate_change!AJ$3:AJ$39,Rate_change!$N$3:$N$39)</f>
        <v>0.32444218432772193</v>
      </c>
      <c r="AK15">
        <f>CORREL(Rate_change!AK$3:AK$39,Rate_change!$N$3:$N$39)</f>
        <v>0.30226352264976336</v>
      </c>
      <c r="AL15">
        <f>CORREL(Rate_change!AL$3:AL$39,Rate_change!$N$3:$N$39)</f>
        <v>0.18703240685240563</v>
      </c>
      <c r="AM15">
        <f>CORREL(Rate_change!AM$3:AM$39,Rate_change!$N$3:$N$39)</f>
        <v>0.4098063714047136</v>
      </c>
      <c r="AN15">
        <f>CORREL(Rate_change!AN$3:AN$39,Rate_change!$N$3:$N$39)</f>
        <v>0.21005504204527725</v>
      </c>
      <c r="AO15">
        <f>CORREL(Rate_change!AO$3:AO$39,Rate_change!$N$3:$N$39)</f>
        <v>0.38664560525901664</v>
      </c>
      <c r="AP15">
        <f>CORREL(Rate_change!AP$3:AP$39,Rate_change!$N$3:$N$39)</f>
        <v>0.2308273007940409</v>
      </c>
      <c r="AQ15">
        <f>CORREL(Rate_change!AQ$3:AQ$39,Rate_change!$N$3:$N$39)</f>
        <v>9.6899258622191023E-2</v>
      </c>
      <c r="AR15">
        <f>CORREL(Rate_change!AR$3:AR$39,Rate_change!$N$3:$N$39)</f>
        <v>0.18864951902133095</v>
      </c>
      <c r="AS15">
        <f>CORREL(Rate_change!AS$3:AS$39,Rate_change!$N$3:$N$39)</f>
        <v>0.15703190360939281</v>
      </c>
      <c r="AT15">
        <f>CORREL(Rate_change!AT$3:AT$39,Rate_change!$N$3:$N$39)</f>
        <v>0.35335295205697581</v>
      </c>
      <c r="AU15">
        <f>CORREL(Rate_change!AU$3:AU$39,Rate_change!$N$3:$N$39)</f>
        <v>0.21790458413483008</v>
      </c>
      <c r="AV15">
        <f>CORREL(Rate_change!AV$3:AV$39,Rate_change!$N$3:$N$39)</f>
        <v>0.15643684353210388</v>
      </c>
      <c r="AW15">
        <f>CORREL(Rate_change!AW$3:AW$39,Rate_change!$N$3:$N$39)</f>
        <v>0.34796711838446021</v>
      </c>
      <c r="AX15">
        <f>CORREL(Rate_change!AX$3:AX$39,Rate_change!$N$3:$N$39)</f>
        <v>0.39665320818938798</v>
      </c>
      <c r="AY15">
        <f>CORREL(Rate_change!AY$3:AY$39,Rate_change!$N$3:$N$39)</f>
        <v>0.42995844735145655</v>
      </c>
      <c r="AZ15">
        <f>CORREL(Rate_change!AZ$3:AZ$39,Rate_change!$N$3:$N$39)</f>
        <v>0.13269249472162412</v>
      </c>
      <c r="BA15">
        <f>CORREL(Rate_change!BA$3:BA$39,Rate_change!$N$3:$N$39)</f>
        <v>0.34226146018746118</v>
      </c>
      <c r="BB15">
        <f>CORREL(Rate_change!BB$3:BB$39,Rate_change!$N$3:$N$39)</f>
        <v>0.32068588551514066</v>
      </c>
      <c r="BC15">
        <f>CORREL(Rate_change!BC$3:BC$39,Rate_change!$N$3:$N$39)</f>
        <v>8.954676659885262E-2</v>
      </c>
      <c r="BD15">
        <f>CORREL(Rate_change!BD$3:BD$39,Rate_change!$N$3:$N$39)</f>
        <v>-6.6086244725392512E-2</v>
      </c>
      <c r="BE15">
        <f>CORREL(Rate_change!BE$3:BE$39,Rate_change!$N$3:$N$39)</f>
        <v>0.21207607520927768</v>
      </c>
      <c r="BF15">
        <f>CORREL(Rate_change!BF$3:BF$39,Rate_change!$N$3:$N$39)</f>
        <v>0.12954435805489448</v>
      </c>
      <c r="BG15">
        <f>CORREL(Rate_change!BG$3:BG$39,Rate_change!$N$3:$N$39)</f>
        <v>0.15883288306505372</v>
      </c>
      <c r="BH15">
        <f>CORREL(Rate_change!BH$3:BH$39,Rate_change!$N$3:$N$39)</f>
        <v>0.2043717414298471</v>
      </c>
      <c r="BI15">
        <f>CORREL(Rate_change!BI$3:BI$39,Rate_change!$N$3:$N$39)</f>
        <v>6.3797800360799392E-2</v>
      </c>
      <c r="BJ15">
        <f>CORREL(Rate_change!BJ$3:BJ$39,Rate_change!$N$3:$N$39)</f>
        <v>0.11654107503736603</v>
      </c>
      <c r="BK15">
        <f>CORREL(Rate_change!BK$3:BK$39,Rate_change!$N$3:$N$39)</f>
        <v>8.4104214901521302E-3</v>
      </c>
      <c r="BL15">
        <f>CORREL(Rate_change!BL$3:BL$39,Rate_change!$N$3:$N$39)</f>
        <v>-4.0002253054647281E-2</v>
      </c>
      <c r="BM15">
        <f>CORREL(Rate_change!BM$3:BM$39,Rate_change!$N$3:$N$39)</f>
        <v>0.10704981427464812</v>
      </c>
      <c r="BN15">
        <f>CORREL(Rate_change!BN$3:BN$39,Rate_change!$N$3:$N$39)</f>
        <v>0.38059405820182168</v>
      </c>
      <c r="BO15">
        <f>CORREL(Rate_change!BO$3:BO$39,Rate_change!$N$3:$N$39)</f>
        <v>8.4104214901521302E-3</v>
      </c>
      <c r="BP15">
        <f>CORREL(Rate_change!BP$3:BP$39,Rate_change!$N$3:$N$39)</f>
        <v>0.11252969204592347</v>
      </c>
      <c r="BQ15">
        <f>CORREL(Rate_change!BQ$3:BQ$39,Rate_change!$N$3:$N$39)</f>
        <v>3.4817055427675326E-3</v>
      </c>
      <c r="BR15">
        <f>CORREL(Rate_change!BR$3:BR$39,Rate_change!$N$3:$N$39)</f>
        <v>0.24076273313097507</v>
      </c>
      <c r="BS15">
        <f>CORREL(Rate_change!BS$3:BS$39,Rate_change!$N$3:$N$39)</f>
        <v>0.2826567831398808</v>
      </c>
      <c r="BT15">
        <f>CORREL(Rate_change!BT$3:BT$39,Rate_change!$N$3:$N$39)</f>
        <v>0.17282715874012294</v>
      </c>
      <c r="BU15">
        <f>CORREL(Rate_change!BU$3:BU$39,Rate_change!$N$3:$N$39)</f>
        <v>0.23647864736418689</v>
      </c>
      <c r="BV15">
        <f>CORREL(Rate_change!BV$3:BV$39,Rate_change!$N$3:$N$39)</f>
        <v>0.22002890017375756</v>
      </c>
      <c r="BW15">
        <f>CORREL(Rate_change!BW$3:BW$39,Rate_change!$N$3:$N$39)</f>
        <v>0.46048906027793163</v>
      </c>
      <c r="BX15">
        <f>CORREL(Rate_change!BX$3:BX$39,Rate_change!$N$3:$N$39)</f>
        <v>0.2465463342800345</v>
      </c>
      <c r="BY15">
        <f>CORREL(Rate_change!BY$3:BY$39,Rate_change!$N$3:$N$39)</f>
        <v>0.19303508208693662</v>
      </c>
      <c r="BZ15">
        <f>CORREL(Rate_change!BZ$3:BZ$39,Rate_change!$N$3:$N$39)</f>
        <v>-5.3705198795008763E-2</v>
      </c>
      <c r="CA15">
        <f>CORREL(Rate_change!CA$3:CA$39,Rate_change!$N$3:$N$39)</f>
        <v>0.15539080833433999</v>
      </c>
      <c r="CB15">
        <f>CORREL(Rate_change!CB$3:CB$39,Rate_change!$N$3:$N$39)</f>
        <v>0.53368099073153408</v>
      </c>
      <c r="CC15">
        <f>CORREL(Rate_change!CC$3:CC$39,Rate_change!$N$3:$N$39)</f>
        <v>0.34897112490359228</v>
      </c>
      <c r="CD15">
        <f>CORREL(Rate_change!CD$3:CD$39,Rate_change!$N$3:$N$39)</f>
        <v>0.39036064601513498</v>
      </c>
      <c r="CE15">
        <f>CORREL(Rate_change!CE$3:CE$39,Rate_change!$N$3:$N$39)</f>
        <v>0.22540943169308048</v>
      </c>
      <c r="CF15">
        <f>CORREL(Rate_change!CF$3:CF$39,Rate_change!$N$3:$N$39)</f>
        <v>7.9874025718758276E-2</v>
      </c>
      <c r="CG15">
        <f>CORREL(Rate_change!CG$3:CG$39,Rate_change!$N$3:$N$39)</f>
        <v>0.23334099078961293</v>
      </c>
      <c r="CH15">
        <f>CORREL(Rate_change!CH$3:CH$39,Rate_change!$N$3:$N$39)</f>
        <v>0.20283816787667269</v>
      </c>
      <c r="CI15">
        <f>CORREL(Rate_change!CI$3:CI$39,Rate_change!$N$3:$N$39)</f>
        <v>0.1265836693842379</v>
      </c>
      <c r="CJ15">
        <f>CORREL(Rate_change!CJ$3:CJ$39,Rate_change!$N$3:$N$39)</f>
        <v>0.30606344437974831</v>
      </c>
      <c r="CK15">
        <f>CORREL(Rate_change!CK$3:CK$39,Rate_change!$N$3:$N$39)</f>
        <v>0.31966586986525591</v>
      </c>
      <c r="CL15">
        <f>CORREL(Rate_change!CL$3:CL$39,Rate_change!$N$3:$N$39)</f>
        <v>0.26168271349403138</v>
      </c>
      <c r="CM15">
        <f>CORREL(Rate_change!CM$3:CM$39,Rate_change!$N$3:$N$39)</f>
        <v>0.18793119187719781</v>
      </c>
      <c r="CN15">
        <f>CORREL(Rate_change!CN$3:CN$39,Rate_change!$N$3:$N$39)</f>
        <v>0.38955540543654643</v>
      </c>
      <c r="CO15">
        <f>CORREL(Rate_change!CO$3:CO$39,Rate_change!$N$3:$N$39)</f>
        <v>6.9574384965755104E-2</v>
      </c>
      <c r="CP15">
        <f>CORREL(Rate_change!CP$3:CP$39,Rate_change!$N$3:$N$39)</f>
        <v>0.37799338608062544</v>
      </c>
    </row>
    <row r="16" spans="1:95" x14ac:dyDescent="0.25">
      <c r="A16" t="s">
        <v>152</v>
      </c>
      <c r="B16">
        <f>CORREL(Rate_change!B$3:B$39,Rate_change!$O$3:$O$39)</f>
        <v>0.1254995861207639</v>
      </c>
      <c r="C16">
        <f>CORREL(Rate_change!C$3:C$39,Rate_change!$O$3:$O$39)</f>
        <v>0.29843925934709131</v>
      </c>
      <c r="D16">
        <f>CORREL(Rate_change!D$3:D$39,Rate_change!$O$3:$O$39)</f>
        <v>0.38863254253245866</v>
      </c>
      <c r="E16">
        <f>CORREL(Rate_change!E$3:E$39,Rate_change!$O$3:$O$39)</f>
        <v>3.2044232696102848E-2</v>
      </c>
      <c r="F16">
        <f>CORREL(Rate_change!F$3:F$39,Rate_change!$O$3:$O$39)</f>
        <v>0.24980798864016188</v>
      </c>
      <c r="G16">
        <f>CORREL(Rate_change!G$3:G$39,Rate_change!$O$3:$O$39)</f>
        <v>6.9383417220542268E-2</v>
      </c>
      <c r="H16">
        <f>CORREL(Rate_change!H$3:H$39,Rate_change!$O$3:$O$39)</f>
        <v>0.47145503075134121</v>
      </c>
      <c r="I16">
        <f>CORREL(Rate_change!I$3:I$39,Rate_change!$O$3:$O$39)</f>
        <v>0.15345380050724464</v>
      </c>
      <c r="J16">
        <f>CORREL(Rate_change!J$3:J$39,Rate_change!$O$3:$O$39)</f>
        <v>0.40312370844721668</v>
      </c>
      <c r="K16">
        <f>CORREL(Rate_change!K$3:K$39,Rate_change!$O$3:$O$39)</f>
        <v>0.38182720351451965</v>
      </c>
      <c r="L16">
        <f>CORREL(Rate_change!L$3:L$39,Rate_change!$O$3:$O$39)</f>
        <v>0.50293481878241419</v>
      </c>
      <c r="M16">
        <f>CORREL(Rate_change!M$3:M$39,Rate_change!$O$3:$O$39)</f>
        <v>0.40930322235061573</v>
      </c>
      <c r="N16">
        <f>CORREL(Rate_change!N$3:N$39,Rate_change!$O$3:$O$39)</f>
        <v>0.29371978728913545</v>
      </c>
      <c r="O16">
        <f>CORREL(Rate_change!O$3:O$39,Rate_change!$O$3:$O$39)</f>
        <v>1.0000000000000002</v>
      </c>
      <c r="P16">
        <f>CORREL(Rate_change!P$3:P$39,Rate_change!$O$3:$O$39)</f>
        <v>0.32187641765003722</v>
      </c>
      <c r="Q16">
        <f>CORREL(Rate_change!Q$3:Q$39,Rate_change!$O$3:$O$39)</f>
        <v>0.33488292938566011</v>
      </c>
      <c r="R16">
        <f>CORREL(Rate_change!R$3:R$39,Rate_change!$O$3:$O$39)</f>
        <v>0.26397857458763557</v>
      </c>
      <c r="S16">
        <f>CORREL(Rate_change!S$3:S$39,Rate_change!$O$3:$O$39)</f>
        <v>0.35040586509020782</v>
      </c>
      <c r="T16">
        <f>CORREL(Rate_change!T$3:T$39,Rate_change!$O$3:$O$39)</f>
        <v>0.51027449386154722</v>
      </c>
      <c r="U16">
        <f>CORREL(Rate_change!U$3:U$39,Rate_change!$O$3:$O$39)</f>
        <v>9.0403855660880328E-2</v>
      </c>
      <c r="V16">
        <f>CORREL(Rate_change!V$3:V$39,Rate_change!$O$3:$O$39)</f>
        <v>0.54065192583703892</v>
      </c>
      <c r="W16">
        <f>CORREL(Rate_change!W$3:W$39,Rate_change!$O$3:$O$39)</f>
        <v>0.26400043768494885</v>
      </c>
      <c r="X16">
        <f>CORREL(Rate_change!X$3:X$39,Rate_change!$O$3:$O$39)</f>
        <v>0.52504844401965167</v>
      </c>
      <c r="Y16">
        <f>CORREL(Rate_change!Y$3:Y$39,Rate_change!$O$3:$O$39)</f>
        <v>0.31249515621877116</v>
      </c>
      <c r="Z16">
        <f>CORREL(Rate_change!Z$3:Z$39,Rate_change!$O$3:$O$39)</f>
        <v>0.21688510607082234</v>
      </c>
      <c r="AA16">
        <f>CORREL(Rate_change!AA$3:AA$39,Rate_change!$O$3:$O$39)</f>
        <v>0.27301906072923143</v>
      </c>
      <c r="AB16">
        <f>CORREL(Rate_change!AB$3:AB$39,Rate_change!$O$3:$O$39)</f>
        <v>0.42576044142602876</v>
      </c>
      <c r="AC16">
        <f>CORREL(Rate_change!AC$3:AC$39,Rate_change!$O$3:$O$39)</f>
        <v>7.2831033107026585E-2</v>
      </c>
      <c r="AD16">
        <f>CORREL(Rate_change!AD$3:AD$39,Rate_change!$O$3:$O$39)</f>
        <v>0.40394657525210187</v>
      </c>
      <c r="AE16">
        <f>CORREL(Rate_change!AE$3:AE$39,Rate_change!$O$3:$O$39)</f>
        <v>0.37492122593721577</v>
      </c>
      <c r="AF16">
        <f>CORREL(Rate_change!AF$3:AF$39,Rate_change!$O$3:$O$39)</f>
        <v>5.4829174076151045E-2</v>
      </c>
      <c r="AG16">
        <f>CORREL(Rate_change!AG$3:AG$39,Rate_change!$O$3:$O$39)</f>
        <v>0.22219667509489641</v>
      </c>
      <c r="AH16">
        <f>CORREL(Rate_change!AH$3:AH$39,Rate_change!$O$3:$O$39)</f>
        <v>0.4362888148261504</v>
      </c>
      <c r="AI16">
        <f>CORREL(Rate_change!AI$3:AI$39,Rate_change!$O$3:$O$39)</f>
        <v>0.39142720353751037</v>
      </c>
      <c r="AJ16">
        <f>CORREL(Rate_change!AJ$3:AJ$39,Rate_change!$O$3:$O$39)</f>
        <v>0.2567274734832134</v>
      </c>
      <c r="AK16">
        <f>CORREL(Rate_change!AK$3:AK$39,Rate_change!$O$3:$O$39)</f>
        <v>0.11462598395132761</v>
      </c>
      <c r="AL16">
        <f>CORREL(Rate_change!AL$3:AL$39,Rate_change!$O$3:$O$39)</f>
        <v>9.9701114981353256E-2</v>
      </c>
      <c r="AM16">
        <f>CORREL(Rate_change!AM$3:AM$39,Rate_change!$O$3:$O$39)</f>
        <v>0.3594160486782319</v>
      </c>
      <c r="AN16">
        <f>CORREL(Rate_change!AN$3:AN$39,Rate_change!$O$3:$O$39)</f>
        <v>0.31601830866629455</v>
      </c>
      <c r="AO16">
        <f>CORREL(Rate_change!AO$3:AO$39,Rate_change!$O$3:$O$39)</f>
        <v>0.30649868471434139</v>
      </c>
      <c r="AP16">
        <f>CORREL(Rate_change!AP$3:AP$39,Rate_change!$O$3:$O$39)</f>
        <v>0.27487523340426018</v>
      </c>
      <c r="AQ16">
        <f>CORREL(Rate_change!AQ$3:AQ$39,Rate_change!$O$3:$O$39)</f>
        <v>1.4496426659274934E-3</v>
      </c>
      <c r="AR16">
        <f>CORREL(Rate_change!AR$3:AR$39,Rate_change!$O$3:$O$39)</f>
        <v>0.4456662834494064</v>
      </c>
      <c r="AS16">
        <f>CORREL(Rate_change!AS$3:AS$39,Rate_change!$O$3:$O$39)</f>
        <v>0.44495068665273146</v>
      </c>
      <c r="AT16">
        <f>CORREL(Rate_change!AT$3:AT$39,Rate_change!$O$3:$O$39)</f>
        <v>0.29062741944030307</v>
      </c>
      <c r="AU16">
        <f>CORREL(Rate_change!AU$3:AU$39,Rate_change!$O$3:$O$39)</f>
        <v>0.32739918224108638</v>
      </c>
      <c r="AV16">
        <f>CORREL(Rate_change!AV$3:AV$39,Rate_change!$O$3:$O$39)</f>
        <v>0.16042576075576398</v>
      </c>
      <c r="AW16">
        <f>CORREL(Rate_change!AW$3:AW$39,Rate_change!$O$3:$O$39)</f>
        <v>0.1348424892939678</v>
      </c>
      <c r="AX16">
        <f>CORREL(Rate_change!AX$3:AX$39,Rate_change!$O$3:$O$39)</f>
        <v>0.27160955224901806</v>
      </c>
      <c r="AY16">
        <f>CORREL(Rate_change!AY$3:AY$39,Rate_change!$O$3:$O$39)</f>
        <v>0.44574360361481519</v>
      </c>
      <c r="AZ16">
        <f>CORREL(Rate_change!AZ$3:AZ$39,Rate_change!$O$3:$O$39)</f>
        <v>0.48644282608923584</v>
      </c>
      <c r="BA16">
        <f>CORREL(Rate_change!BA$3:BA$39,Rate_change!$O$3:$O$39)</f>
        <v>0.22751407084374323</v>
      </c>
      <c r="BB16">
        <f>CORREL(Rate_change!BB$3:BB$39,Rate_change!$O$3:$O$39)</f>
        <v>0.2144296636896291</v>
      </c>
      <c r="BC16">
        <f>CORREL(Rate_change!BC$3:BC$39,Rate_change!$O$3:$O$39)</f>
        <v>0.43359696397988862</v>
      </c>
      <c r="BD16">
        <f>CORREL(Rate_change!BD$3:BD$39,Rate_change!$O$3:$O$39)</f>
        <v>0.3417224142485481</v>
      </c>
      <c r="BE16">
        <f>CORREL(Rate_change!BE$3:BE$39,Rate_change!$O$3:$O$39)</f>
        <v>0.52633917308156553</v>
      </c>
      <c r="BF16">
        <f>CORREL(Rate_change!BF$3:BF$39,Rate_change!$O$3:$O$39)</f>
        <v>-0.1073780025739165</v>
      </c>
      <c r="BG16">
        <f>CORREL(Rate_change!BG$3:BG$39,Rate_change!$O$3:$O$39)</f>
        <v>0.16654291547418712</v>
      </c>
      <c r="BH16">
        <f>CORREL(Rate_change!BH$3:BH$39,Rate_change!$O$3:$O$39)</f>
        <v>0.41263576542983615</v>
      </c>
      <c r="BI16">
        <f>CORREL(Rate_change!BI$3:BI$39,Rate_change!$O$3:$O$39)</f>
        <v>0.23671998911774753</v>
      </c>
      <c r="BJ16">
        <f>CORREL(Rate_change!BJ$3:BJ$39,Rate_change!$O$3:$O$39)</f>
        <v>0.33680901323866819</v>
      </c>
      <c r="BK16">
        <f>CORREL(Rate_change!BK$3:BK$39,Rate_change!$O$3:$O$39)</f>
        <v>0.19838119588562769</v>
      </c>
      <c r="BL16">
        <f>CORREL(Rate_change!BL$3:BL$39,Rate_change!$O$3:$O$39)</f>
        <v>0.10737535082850355</v>
      </c>
      <c r="BM16">
        <f>CORREL(Rate_change!BM$3:BM$39,Rate_change!$O$3:$O$39)</f>
        <v>0.15112376342709063</v>
      </c>
      <c r="BN16">
        <f>CORREL(Rate_change!BN$3:BN$39,Rate_change!$O$3:$O$39)</f>
        <v>0.26978798325756048</v>
      </c>
      <c r="BO16">
        <f>CORREL(Rate_change!BO$3:BO$39,Rate_change!$O$3:$O$39)</f>
        <v>0.19838119588562769</v>
      </c>
      <c r="BP16">
        <f>CORREL(Rate_change!BP$3:BP$39,Rate_change!$O$3:$O$39)</f>
        <v>0.41758831423471315</v>
      </c>
      <c r="BQ16">
        <f>CORREL(Rate_change!BQ$3:BQ$39,Rate_change!$O$3:$O$39)</f>
        <v>0.38155730212983852</v>
      </c>
      <c r="BR16">
        <f>CORREL(Rate_change!BR$3:BR$39,Rate_change!$O$3:$O$39)</f>
        <v>0.2876240458842701</v>
      </c>
      <c r="BS16">
        <f>CORREL(Rate_change!BS$3:BS$39,Rate_change!$O$3:$O$39)</f>
        <v>-0.10673290092858766</v>
      </c>
      <c r="BT16">
        <f>CORREL(Rate_change!BT$3:BT$39,Rate_change!$O$3:$O$39)</f>
        <v>0.13834235047005758</v>
      </c>
      <c r="BU16">
        <f>CORREL(Rate_change!BU$3:BU$39,Rate_change!$O$3:$O$39)</f>
        <v>0.12024190212563858</v>
      </c>
      <c r="BV16">
        <f>CORREL(Rate_change!BV$3:BV$39,Rate_change!$O$3:$O$39)</f>
        <v>0.29176415652330806</v>
      </c>
      <c r="BW16">
        <f>CORREL(Rate_change!BW$3:BW$39,Rate_change!$O$3:$O$39)</f>
        <v>0.4822907190706438</v>
      </c>
      <c r="BX16">
        <f>CORREL(Rate_change!BX$3:BX$39,Rate_change!$O$3:$O$39)</f>
        <v>0.34004391000391049</v>
      </c>
      <c r="BY16">
        <f>CORREL(Rate_change!BY$3:BY$39,Rate_change!$O$3:$O$39)</f>
        <v>0.40968256825332999</v>
      </c>
      <c r="BZ16">
        <f>CORREL(Rate_change!BZ$3:BZ$39,Rate_change!$O$3:$O$39)</f>
        <v>0.29868124852341738</v>
      </c>
      <c r="CA16">
        <f>CORREL(Rate_change!CA$3:CA$39,Rate_change!$O$3:$O$39)</f>
        <v>0.2885134494247269</v>
      </c>
      <c r="CB16">
        <f>CORREL(Rate_change!CB$3:CB$39,Rate_change!$O$3:$O$39)</f>
        <v>0.48695005317012857</v>
      </c>
      <c r="CC16">
        <f>CORREL(Rate_change!CC$3:CC$39,Rate_change!$O$3:$O$39)</f>
        <v>0.5137319143049216</v>
      </c>
      <c r="CD16">
        <f>CORREL(Rate_change!CD$3:CD$39,Rate_change!$O$3:$O$39)</f>
        <v>0.24186245794980221</v>
      </c>
      <c r="CE16">
        <f>CORREL(Rate_change!CE$3:CE$39,Rate_change!$O$3:$O$39)</f>
        <v>0.40875538526695865</v>
      </c>
      <c r="CF16">
        <f>CORREL(Rate_change!CF$3:CF$39,Rate_change!$O$3:$O$39)</f>
        <v>9.2193384243681731E-2</v>
      </c>
      <c r="CG16">
        <f>CORREL(Rate_change!CG$3:CG$39,Rate_change!$O$3:$O$39)</f>
        <v>1.7842448919944996E-2</v>
      </c>
      <c r="CH16">
        <f>CORREL(Rate_change!CH$3:CH$39,Rate_change!$O$3:$O$39)</f>
        <v>6.8243663624049697E-2</v>
      </c>
      <c r="CI16">
        <f>CORREL(Rate_change!CI$3:CI$39,Rate_change!$O$3:$O$39)</f>
        <v>0.31856245969297914</v>
      </c>
      <c r="CJ16">
        <f>CORREL(Rate_change!CJ$3:CJ$39,Rate_change!$O$3:$O$39)</f>
        <v>0.33464252908986536</v>
      </c>
      <c r="CK16">
        <f>CORREL(Rate_change!CK$3:CK$39,Rate_change!$O$3:$O$39)</f>
        <v>-7.6738449594652659E-3</v>
      </c>
      <c r="CL16">
        <f>CORREL(Rate_change!CL$3:CL$39,Rate_change!$O$3:$O$39)</f>
        <v>0.43676462725946003</v>
      </c>
      <c r="CM16">
        <f>CORREL(Rate_change!CM$3:CM$39,Rate_change!$O$3:$O$39)</f>
        <v>0.41298059827468137</v>
      </c>
      <c r="CN16">
        <f>CORREL(Rate_change!CN$3:CN$39,Rate_change!$O$3:$O$39)</f>
        <v>0.30540925675864472</v>
      </c>
      <c r="CO16">
        <f>CORREL(Rate_change!CO$3:CO$39,Rate_change!$O$3:$O$39)</f>
        <v>-0.24804799965083821</v>
      </c>
      <c r="CP16">
        <f>CORREL(Rate_change!CP$3:CP$39,Rate_change!$O$3:$O$39)</f>
        <v>0.14706199950107721</v>
      </c>
    </row>
    <row r="17" spans="1:94" x14ac:dyDescent="0.25">
      <c r="A17" s="1" t="s">
        <v>350</v>
      </c>
      <c r="B17">
        <f>CORREL(Rate_change!B$3:B$39,Rate_change!$P$3:$P$39)</f>
        <v>0.52902116692042767</v>
      </c>
      <c r="C17">
        <f>CORREL(Rate_change!C$3:C$39,Rate_change!$P$3:$P$39)</f>
        <v>0.23603369354658099</v>
      </c>
      <c r="D17">
        <f>CORREL(Rate_change!D$3:D$39,Rate_change!$P$3:$P$39)</f>
        <v>0.43644230316478672</v>
      </c>
      <c r="E17">
        <f>CORREL(Rate_change!E$3:E$39,Rate_change!$P$3:$P$39)</f>
        <v>0.42337178762140559</v>
      </c>
      <c r="F17">
        <f>CORREL(Rate_change!F$3:F$39,Rate_change!$P$3:$P$39)</f>
        <v>4.7383122406249749E-2</v>
      </c>
      <c r="G17">
        <f>CORREL(Rate_change!G$3:G$39,Rate_change!$P$3:$P$39)</f>
        <v>0.10559700762543503</v>
      </c>
      <c r="H17">
        <f>CORREL(Rate_change!H$3:H$39,Rate_change!$P$3:$P$39)</f>
        <v>0.51382958467650119</v>
      </c>
      <c r="I17">
        <f>CORREL(Rate_change!I$3:I$39,Rate_change!$P$3:$P$39)</f>
        <v>0.20924120110965491</v>
      </c>
      <c r="J17">
        <f>CORREL(Rate_change!J$3:J$39,Rate_change!$P$3:$P$39)</f>
        <v>0.18441636314647514</v>
      </c>
      <c r="K17">
        <f>CORREL(Rate_change!K$3:K$39,Rate_change!$P$3:$P$39)</f>
        <v>0.38098146081935519</v>
      </c>
      <c r="L17">
        <f>CORREL(Rate_change!L$3:L$39,Rate_change!$P$3:$P$39)</f>
        <v>0.16345281939545639</v>
      </c>
      <c r="M17">
        <f>CORREL(Rate_change!M$3:M$39,Rate_change!$P$3:$P$39)</f>
        <v>0.27919014847227774</v>
      </c>
      <c r="N17">
        <f>CORREL(Rate_change!N$3:N$39,Rate_change!$P$3:$P$39)</f>
        <v>0.39148250046061672</v>
      </c>
      <c r="O17">
        <f>CORREL(Rate_change!O$3:O$39,Rate_change!$P$3:$P$39)</f>
        <v>0.32187641765003722</v>
      </c>
      <c r="P17">
        <f>CORREL(Rate_change!P$3:P$39,Rate_change!$P$3:$P$39)</f>
        <v>1</v>
      </c>
      <c r="Q17">
        <f>CORREL(Rate_change!Q$3:Q$39,Rate_change!$P$3:$P$39)</f>
        <v>0.82453963870574742</v>
      </c>
      <c r="R17">
        <f>CORREL(Rate_change!R$3:R$39,Rate_change!$P$3:$P$39)</f>
        <v>0.75464737950357053</v>
      </c>
      <c r="S17">
        <f>CORREL(Rate_change!S$3:S$39,Rate_change!$P$3:$P$39)</f>
        <v>0.47699628633046315</v>
      </c>
      <c r="T17">
        <f>CORREL(Rate_change!T$3:T$39,Rate_change!$P$3:$P$39)</f>
        <v>0.26570188903298481</v>
      </c>
      <c r="U17">
        <f>CORREL(Rate_change!U$3:U$39,Rate_change!$P$3:$P$39)</f>
        <v>0.1968169263534382</v>
      </c>
      <c r="V17">
        <f>CORREL(Rate_change!V$3:V$39,Rate_change!$P$3:$P$39)</f>
        <v>0.46872808163826962</v>
      </c>
      <c r="W17">
        <f>CORREL(Rate_change!W$3:W$39,Rate_change!$P$3:$P$39)</f>
        <v>2.603692701836377E-2</v>
      </c>
      <c r="X17">
        <f>CORREL(Rate_change!X$3:X$39,Rate_change!$P$3:$P$39)</f>
        <v>0.12934170315635002</v>
      </c>
      <c r="Y17">
        <f>CORREL(Rate_change!Y$3:Y$39,Rate_change!$P$3:$P$39)</f>
        <v>0.34596414372814915</v>
      </c>
      <c r="Z17">
        <f>CORREL(Rate_change!Z$3:Z$39,Rate_change!$P$3:$P$39)</f>
        <v>0.23751663192341474</v>
      </c>
      <c r="AA17">
        <f>CORREL(Rate_change!AA$3:AA$39,Rate_change!$P$3:$P$39)</f>
        <v>0.33289790065340791</v>
      </c>
      <c r="AB17">
        <f>CORREL(Rate_change!AB$3:AB$39,Rate_change!$P$3:$P$39)</f>
        <v>0.69024264523068835</v>
      </c>
      <c r="AC17">
        <f>CORREL(Rate_change!AC$3:AC$39,Rate_change!$P$3:$P$39)</f>
        <v>-0.19220283719395659</v>
      </c>
      <c r="AD17">
        <f>CORREL(Rate_change!AD$3:AD$39,Rate_change!$P$3:$P$39)</f>
        <v>0.32709969626391472</v>
      </c>
      <c r="AE17">
        <f>CORREL(Rate_change!AE$3:AE$39,Rate_change!$P$3:$P$39)</f>
        <v>0.34975533743518439</v>
      </c>
      <c r="AF17">
        <f>CORREL(Rate_change!AF$3:AF$39,Rate_change!$P$3:$P$39)</f>
        <v>0.21758246359920799</v>
      </c>
      <c r="AG17">
        <f>CORREL(Rate_change!AG$3:AG$39,Rate_change!$P$3:$P$39)</f>
        <v>0.13627265263724386</v>
      </c>
      <c r="AH17">
        <f>CORREL(Rate_change!AH$3:AH$39,Rate_change!$P$3:$P$39)</f>
        <v>0.26560144362384908</v>
      </c>
      <c r="AI17">
        <f>CORREL(Rate_change!AI$3:AI$39,Rate_change!$P$3:$P$39)</f>
        <v>0.44892832565206958</v>
      </c>
      <c r="AJ17">
        <f>CORREL(Rate_change!AJ$3:AJ$39,Rate_change!$P$3:$P$39)</f>
        <v>0.28196079802673701</v>
      </c>
      <c r="AK17">
        <f>CORREL(Rate_change!AK$3:AK$39,Rate_change!$P$3:$P$39)</f>
        <v>0.63441555904084745</v>
      </c>
      <c r="AL17">
        <f>CORREL(Rate_change!AL$3:AL$39,Rate_change!$P$3:$P$39)</f>
        <v>0.59653875837313819</v>
      </c>
      <c r="AM17">
        <f>CORREL(Rate_change!AM$3:AM$39,Rate_change!$P$3:$P$39)</f>
        <v>0.18895335923221931</v>
      </c>
      <c r="AN17">
        <f>CORREL(Rate_change!AN$3:AN$39,Rate_change!$P$3:$P$39)</f>
        <v>0.48116809005290406</v>
      </c>
      <c r="AO17">
        <f>CORREL(Rate_change!AO$3:AO$39,Rate_change!$P$3:$P$39)</f>
        <v>0.4295133511600211</v>
      </c>
      <c r="AP17">
        <f>CORREL(Rate_change!AP$3:AP$39,Rate_change!$P$3:$P$39)</f>
        <v>0.42319568399607688</v>
      </c>
      <c r="AQ17">
        <f>CORREL(Rate_change!AQ$3:AQ$39,Rate_change!$P$3:$P$39)</f>
        <v>0.32384158764388443</v>
      </c>
      <c r="AR17">
        <f>CORREL(Rate_change!AR$3:AR$39,Rate_change!$P$3:$P$39)</f>
        <v>0.24483005498141897</v>
      </c>
      <c r="AS17">
        <f>CORREL(Rate_change!AS$3:AS$39,Rate_change!$P$3:$P$39)</f>
        <v>0.27814689891461281</v>
      </c>
      <c r="AT17">
        <f>CORREL(Rate_change!AT$3:AT$39,Rate_change!$P$3:$P$39)</f>
        <v>0.27602990429329777</v>
      </c>
      <c r="AU17">
        <f>CORREL(Rate_change!AU$3:AU$39,Rate_change!$P$3:$P$39)</f>
        <v>0.30438646255394758</v>
      </c>
      <c r="AV17">
        <f>CORREL(Rate_change!AV$3:AV$39,Rate_change!$P$3:$P$39)</f>
        <v>0.12372799454038116</v>
      </c>
      <c r="AW17">
        <f>CORREL(Rate_change!AW$3:AW$39,Rate_change!$P$3:$P$39)</f>
        <v>7.9061329958661636E-2</v>
      </c>
      <c r="AX17">
        <f>CORREL(Rate_change!AX$3:AX$39,Rate_change!$P$3:$P$39)</f>
        <v>0.36574773357215717</v>
      </c>
      <c r="AY17">
        <f>CORREL(Rate_change!AY$3:AY$39,Rate_change!$P$3:$P$39)</f>
        <v>0.47854073278176323</v>
      </c>
      <c r="AZ17">
        <f>CORREL(Rate_change!AZ$3:AZ$39,Rate_change!$P$3:$P$39)</f>
        <v>0.20018710844664367</v>
      </c>
      <c r="BA17">
        <f>CORREL(Rate_change!BA$3:BA$39,Rate_change!$P$3:$P$39)</f>
        <v>0.21503955027224456</v>
      </c>
      <c r="BB17">
        <f>CORREL(Rate_change!BB$3:BB$39,Rate_change!$P$3:$P$39)</f>
        <v>0.46877938165732819</v>
      </c>
      <c r="BC17">
        <f>CORREL(Rate_change!BC$3:BC$39,Rate_change!$P$3:$P$39)</f>
        <v>0.26783268755006223</v>
      </c>
      <c r="BD17">
        <f>CORREL(Rate_change!BD$3:BD$39,Rate_change!$P$3:$P$39)</f>
        <v>0.31507475346090574</v>
      </c>
      <c r="BE17">
        <f>CORREL(Rate_change!BE$3:BE$39,Rate_change!$P$3:$P$39)</f>
        <v>0.32076368606724298</v>
      </c>
      <c r="BF17">
        <f>CORREL(Rate_change!BF$3:BF$39,Rate_change!$P$3:$P$39)</f>
        <v>0.30966078562243415</v>
      </c>
      <c r="BG17">
        <f>CORREL(Rate_change!BG$3:BG$39,Rate_change!$P$3:$P$39)</f>
        <v>0.13053756546601872</v>
      </c>
      <c r="BH17">
        <f>CORREL(Rate_change!BH$3:BH$39,Rate_change!$P$3:$P$39)</f>
        <v>0.15937608285170571</v>
      </c>
      <c r="BI17">
        <f>CORREL(Rate_change!BI$3:BI$39,Rate_change!$P$3:$P$39)</f>
        <v>-9.4999953586699E-3</v>
      </c>
      <c r="BJ17">
        <f>CORREL(Rate_change!BJ$3:BJ$39,Rate_change!$P$3:$P$39)</f>
        <v>6.2765248132751111E-2</v>
      </c>
      <c r="BK17">
        <f>CORREL(Rate_change!BK$3:BK$39,Rate_change!$P$3:$P$39)</f>
        <v>0.27467988554690342</v>
      </c>
      <c r="BL17">
        <f>CORREL(Rate_change!BL$3:BL$39,Rate_change!$P$3:$P$39)</f>
        <v>-0.22030980688251359</v>
      </c>
      <c r="BM17">
        <f>CORREL(Rate_change!BM$3:BM$39,Rate_change!$P$3:$P$39)</f>
        <v>0.16667419914647955</v>
      </c>
      <c r="BN17">
        <f>CORREL(Rate_change!BN$3:BN$39,Rate_change!$P$3:$P$39)</f>
        <v>0.35400109865220936</v>
      </c>
      <c r="BO17">
        <f>CORREL(Rate_change!BO$3:BO$39,Rate_change!$P$3:$P$39)</f>
        <v>0.27467988554690342</v>
      </c>
      <c r="BP17">
        <f>CORREL(Rate_change!BP$3:BP$39,Rate_change!$P$3:$P$39)</f>
        <v>0.24814644585597523</v>
      </c>
      <c r="BQ17">
        <f>CORREL(Rate_change!BQ$3:BQ$39,Rate_change!$P$3:$P$39)</f>
        <v>-1.6565309479833559E-2</v>
      </c>
      <c r="BR17">
        <f>CORREL(Rate_change!BR$3:BR$39,Rate_change!$P$3:$P$39)</f>
        <v>0.24290577234419169</v>
      </c>
      <c r="BS17">
        <f>CORREL(Rate_change!BS$3:BS$39,Rate_change!$P$3:$P$39)</f>
        <v>1.0579204485031055E-2</v>
      </c>
      <c r="BT17">
        <f>CORREL(Rate_change!BT$3:BT$39,Rate_change!$P$3:$P$39)</f>
        <v>7.0153354730078527E-2</v>
      </c>
      <c r="BU17">
        <f>CORREL(Rate_change!BU$3:BU$39,Rate_change!$P$3:$P$39)</f>
        <v>6.9010824436160634E-2</v>
      </c>
      <c r="BV17">
        <f>CORREL(Rate_change!BV$3:BV$39,Rate_change!$P$3:$P$39)</f>
        <v>7.6747358257658049E-2</v>
      </c>
      <c r="BW17">
        <f>CORREL(Rate_change!BW$3:BW$39,Rate_change!$P$3:$P$39)</f>
        <v>0.36372469711435079</v>
      </c>
      <c r="BX17">
        <f>CORREL(Rate_change!BX$3:BX$39,Rate_change!$P$3:$P$39)</f>
        <v>0.14770089429655589</v>
      </c>
      <c r="BY17">
        <f>CORREL(Rate_change!BY$3:BY$39,Rate_change!$P$3:$P$39)</f>
        <v>0.13579921657579766</v>
      </c>
      <c r="BZ17">
        <f>CORREL(Rate_change!BZ$3:BZ$39,Rate_change!$P$3:$P$39)</f>
        <v>6.4452569218831246E-2</v>
      </c>
      <c r="CA17">
        <f>CORREL(Rate_change!CA$3:CA$39,Rate_change!$P$3:$P$39)</f>
        <v>0.22633961293340654</v>
      </c>
      <c r="CB17">
        <f>CORREL(Rate_change!CB$3:CB$39,Rate_change!$P$3:$P$39)</f>
        <v>0.4023113576365791</v>
      </c>
      <c r="CC17">
        <f>CORREL(Rate_change!CC$3:CC$39,Rate_change!$P$3:$P$39)</f>
        <v>0.33907818808438406</v>
      </c>
      <c r="CD17">
        <f>CORREL(Rate_change!CD$3:CD$39,Rate_change!$P$3:$P$39)</f>
        <v>0.61732835492202065</v>
      </c>
      <c r="CE17">
        <f>CORREL(Rate_change!CE$3:CE$39,Rate_change!$P$3:$P$39)</f>
        <v>0.24713026993002657</v>
      </c>
      <c r="CF17">
        <f>CORREL(Rate_change!CF$3:CF$39,Rate_change!$P$3:$P$39)</f>
        <v>4.2665540874566935E-2</v>
      </c>
      <c r="CG17">
        <f>CORREL(Rate_change!CG$3:CG$39,Rate_change!$P$3:$P$39)</f>
        <v>0.23516436469139834</v>
      </c>
      <c r="CH17">
        <f>CORREL(Rate_change!CH$3:CH$39,Rate_change!$P$3:$P$39)</f>
        <v>0.32673871783274971</v>
      </c>
      <c r="CI17">
        <f>CORREL(Rate_change!CI$3:CI$39,Rate_change!$P$3:$P$39)</f>
        <v>0.34641713349821296</v>
      </c>
      <c r="CJ17">
        <f>CORREL(Rate_change!CJ$3:CJ$39,Rate_change!$P$3:$P$39)</f>
        <v>0.36022320812079339</v>
      </c>
      <c r="CK17">
        <f>CORREL(Rate_change!CK$3:CK$39,Rate_change!$P$3:$P$39)</f>
        <v>0.10772546716480216</v>
      </c>
      <c r="CL17">
        <f>CORREL(Rate_change!CL$3:CL$39,Rate_change!$P$3:$P$39)</f>
        <v>0.12917810003951727</v>
      </c>
      <c r="CM17">
        <f>CORREL(Rate_change!CM$3:CM$39,Rate_change!$P$3:$P$39)</f>
        <v>0.15566747889547833</v>
      </c>
      <c r="CN17">
        <f>CORREL(Rate_change!CN$3:CN$39,Rate_change!$P$3:$P$39)</f>
        <v>0.51815313262223073</v>
      </c>
      <c r="CO17">
        <f>CORREL(Rate_change!CO$3:CO$39,Rate_change!$P$3:$P$39)</f>
        <v>0.18134043787673593</v>
      </c>
      <c r="CP17">
        <f>CORREL(Rate_change!CP$3:CP$39,Rate_change!$P$3:$P$39)</f>
        <v>5.1672878975075519E-2</v>
      </c>
    </row>
    <row r="18" spans="1:94" x14ac:dyDescent="0.25">
      <c r="A18" s="1" t="s">
        <v>315</v>
      </c>
      <c r="B18">
        <f>CORREL(Rate_change!B$3:B$39,Rate_change!$Q$3:$Q$39)</f>
        <v>0.42638591689864735</v>
      </c>
      <c r="C18">
        <f>CORREL(Rate_change!C$3:C$39,Rate_change!$Q$3:$Q$39)</f>
        <v>0.25970757274977835</v>
      </c>
      <c r="D18">
        <f>CORREL(Rate_change!D$3:D$39,Rate_change!$Q$3:$Q$39)</f>
        <v>0.47391168066376532</v>
      </c>
      <c r="E18">
        <f>CORREL(Rate_change!E$3:E$39,Rate_change!$Q$3:$Q$39)</f>
        <v>0.42189250065098782</v>
      </c>
      <c r="F18">
        <f>CORREL(Rate_change!F$3:F$39,Rate_change!$Q$3:$Q$39)</f>
        <v>0.19326672224503427</v>
      </c>
      <c r="G18">
        <f>CORREL(Rate_change!G$3:G$39,Rate_change!$Q$3:$Q$39)</f>
        <v>0.14810305666530993</v>
      </c>
      <c r="H18">
        <f>CORREL(Rate_change!H$3:H$39,Rate_change!$Q$3:$Q$39)</f>
        <v>0.49514713347572381</v>
      </c>
      <c r="I18">
        <f>CORREL(Rate_change!I$3:I$39,Rate_change!$Q$3:$Q$39)</f>
        <v>0.23657047421417193</v>
      </c>
      <c r="J18">
        <f>CORREL(Rate_change!J$3:J$39,Rate_change!$Q$3:$Q$39)</f>
        <v>0.17226301256442419</v>
      </c>
      <c r="K18">
        <f>CORREL(Rate_change!K$3:K$39,Rate_change!$Q$3:$Q$39)</f>
        <v>0.49954706418239647</v>
      </c>
      <c r="L18">
        <f>CORREL(Rate_change!L$3:L$39,Rate_change!$Q$3:$Q$39)</f>
        <v>0.27508733432979887</v>
      </c>
      <c r="M18">
        <f>CORREL(Rate_change!M$3:M$39,Rate_change!$Q$3:$Q$39)</f>
        <v>0.19157279967441029</v>
      </c>
      <c r="N18">
        <f>CORREL(Rate_change!N$3:N$39,Rate_change!$Q$3:$Q$39)</f>
        <v>0.38590315425729249</v>
      </c>
      <c r="O18">
        <f>CORREL(Rate_change!O$3:O$39,Rate_change!$Q$3:$Q$39)</f>
        <v>0.33488292938566011</v>
      </c>
      <c r="P18">
        <f>CORREL(Rate_change!P$3:P$39,Rate_change!$Q$3:$Q$39)</f>
        <v>0.82453963870574742</v>
      </c>
      <c r="Q18">
        <f>CORREL(Rate_change!Q$3:Q$39,Rate_change!$Q$3:$Q$39)</f>
        <v>1</v>
      </c>
      <c r="R18">
        <f>CORREL(Rate_change!R$3:R$39,Rate_change!$Q$3:$Q$39)</f>
        <v>0.74183284670787653</v>
      </c>
      <c r="S18">
        <f>CORREL(Rate_change!S$3:S$39,Rate_change!$Q$3:$Q$39)</f>
        <v>0.55133933102816357</v>
      </c>
      <c r="T18">
        <f>CORREL(Rate_change!T$3:T$39,Rate_change!$Q$3:$Q$39)</f>
        <v>0.33710156176706757</v>
      </c>
      <c r="U18">
        <f>CORREL(Rate_change!U$3:U$39,Rate_change!$Q$3:$Q$39)</f>
        <v>0.3279650037159208</v>
      </c>
      <c r="V18">
        <f>CORREL(Rate_change!V$3:V$39,Rate_change!$Q$3:$Q$39)</f>
        <v>0.55883497530445991</v>
      </c>
      <c r="W18">
        <f>CORREL(Rate_change!W$3:W$39,Rate_change!$Q$3:$Q$39)</f>
        <v>7.4236292666908413E-2</v>
      </c>
      <c r="X18">
        <f>CORREL(Rate_change!X$3:X$39,Rate_change!$Q$3:$Q$39)</f>
        <v>0.16952465218115323</v>
      </c>
      <c r="Y18">
        <f>CORREL(Rate_change!Y$3:Y$39,Rate_change!$Q$3:$Q$39)</f>
        <v>0.39720972143073063</v>
      </c>
      <c r="Z18">
        <f>CORREL(Rate_change!Z$3:Z$39,Rate_change!$Q$3:$Q$39)</f>
        <v>0.3842363660707791</v>
      </c>
      <c r="AA18">
        <f>CORREL(Rate_change!AA$3:AA$39,Rate_change!$Q$3:$Q$39)</f>
        <v>0.37454116419897432</v>
      </c>
      <c r="AB18">
        <f>CORREL(Rate_change!AB$3:AB$39,Rate_change!$Q$3:$Q$39)</f>
        <v>0.61118653165025794</v>
      </c>
      <c r="AC18">
        <f>CORREL(Rate_change!AC$3:AC$39,Rate_change!$Q$3:$Q$39)</f>
        <v>-0.119003964907371</v>
      </c>
      <c r="AD18">
        <f>CORREL(Rate_change!AD$3:AD$39,Rate_change!$Q$3:$Q$39)</f>
        <v>0.2785378436681617</v>
      </c>
      <c r="AE18">
        <f>CORREL(Rate_change!AE$3:AE$39,Rate_change!$Q$3:$Q$39)</f>
        <v>0.46059521068554604</v>
      </c>
      <c r="AF18">
        <f>CORREL(Rate_change!AF$3:AF$39,Rate_change!$Q$3:$Q$39)</f>
        <v>0.28926707656872169</v>
      </c>
      <c r="AG18">
        <f>CORREL(Rate_change!AG$3:AG$39,Rate_change!$Q$3:$Q$39)</f>
        <v>0.117824856595786</v>
      </c>
      <c r="AH18">
        <f>CORREL(Rate_change!AH$3:AH$39,Rate_change!$Q$3:$Q$39)</f>
        <v>0.25775793945790487</v>
      </c>
      <c r="AI18">
        <f>CORREL(Rate_change!AI$3:AI$39,Rate_change!$Q$3:$Q$39)</f>
        <v>0.34479960915951785</v>
      </c>
      <c r="AJ18">
        <f>CORREL(Rate_change!AJ$3:AJ$39,Rate_change!$Q$3:$Q$39)</f>
        <v>0.29427217619678075</v>
      </c>
      <c r="AK18">
        <f>CORREL(Rate_change!AK$3:AK$39,Rate_change!$Q$3:$Q$39)</f>
        <v>0.47614371080578338</v>
      </c>
      <c r="AL18">
        <f>CORREL(Rate_change!AL$3:AL$39,Rate_change!$Q$3:$Q$39)</f>
        <v>0.47906848248218825</v>
      </c>
      <c r="AM18">
        <f>CORREL(Rate_change!AM$3:AM$39,Rate_change!$Q$3:$Q$39)</f>
        <v>0.23534361516094218</v>
      </c>
      <c r="AN18">
        <f>CORREL(Rate_change!AN$3:AN$39,Rate_change!$Q$3:$Q$39)</f>
        <v>0.4571921615406897</v>
      </c>
      <c r="AO18">
        <f>CORREL(Rate_change!AO$3:AO$39,Rate_change!$Q$3:$Q$39)</f>
        <v>0.42154521923128524</v>
      </c>
      <c r="AP18">
        <f>CORREL(Rate_change!AP$3:AP$39,Rate_change!$Q$3:$Q$39)</f>
        <v>0.22773284422901832</v>
      </c>
      <c r="AQ18">
        <f>CORREL(Rate_change!AQ$3:AQ$39,Rate_change!$Q$3:$Q$39)</f>
        <v>0.32701616252773053</v>
      </c>
      <c r="AR18">
        <f>CORREL(Rate_change!AR$3:AR$39,Rate_change!$Q$3:$Q$39)</f>
        <v>0.35792331042282738</v>
      </c>
      <c r="AS18">
        <f>CORREL(Rate_change!AS$3:AS$39,Rate_change!$Q$3:$Q$39)</f>
        <v>0.41191425170481244</v>
      </c>
      <c r="AT18">
        <f>CORREL(Rate_change!AT$3:AT$39,Rate_change!$Q$3:$Q$39)</f>
        <v>0.28809384964552459</v>
      </c>
      <c r="AU18">
        <f>CORREL(Rate_change!AU$3:AU$39,Rate_change!$Q$3:$Q$39)</f>
        <v>0.28155760282235315</v>
      </c>
      <c r="AV18">
        <f>CORREL(Rate_change!AV$3:AV$39,Rate_change!$Q$3:$Q$39)</f>
        <v>0.18897259915140588</v>
      </c>
      <c r="AW18">
        <f>CORREL(Rate_change!AW$3:AW$39,Rate_change!$Q$3:$Q$39)</f>
        <v>0.13298783429856625</v>
      </c>
      <c r="AX18">
        <f>CORREL(Rate_change!AX$3:AX$39,Rate_change!$Q$3:$Q$39)</f>
        <v>0.36016394973135629</v>
      </c>
      <c r="AY18">
        <f>CORREL(Rate_change!AY$3:AY$39,Rate_change!$Q$3:$Q$39)</f>
        <v>0.52671703010791326</v>
      </c>
      <c r="AZ18">
        <f>CORREL(Rate_change!AZ$3:AZ$39,Rate_change!$Q$3:$Q$39)</f>
        <v>0.26018883499124235</v>
      </c>
      <c r="BA18">
        <f>CORREL(Rate_change!BA$3:BA$39,Rate_change!$Q$3:$Q$39)</f>
        <v>0.18384917665675302</v>
      </c>
      <c r="BB18">
        <f>CORREL(Rate_change!BB$3:BB$39,Rate_change!$Q$3:$Q$39)</f>
        <v>0.52175821444221515</v>
      </c>
      <c r="BC18">
        <f>CORREL(Rate_change!BC$3:BC$39,Rate_change!$Q$3:$Q$39)</f>
        <v>0.37027582089568928</v>
      </c>
      <c r="BD18">
        <f>CORREL(Rate_change!BD$3:BD$39,Rate_change!$Q$3:$Q$39)</f>
        <v>0.30306253645357906</v>
      </c>
      <c r="BE18">
        <f>CORREL(Rate_change!BE$3:BE$39,Rate_change!$Q$3:$Q$39)</f>
        <v>0.49671889985686568</v>
      </c>
      <c r="BF18">
        <f>CORREL(Rate_change!BF$3:BF$39,Rate_change!$Q$3:$Q$39)</f>
        <v>0.35331266445056592</v>
      </c>
      <c r="BG18">
        <f>CORREL(Rate_change!BG$3:BG$39,Rate_change!$Q$3:$Q$39)</f>
        <v>0.27077575810469023</v>
      </c>
      <c r="BH18">
        <f>CORREL(Rate_change!BH$3:BH$39,Rate_change!$Q$3:$Q$39)</f>
        <v>0.29954771876773389</v>
      </c>
      <c r="BI18">
        <f>CORREL(Rate_change!BI$3:BI$39,Rate_change!$Q$3:$Q$39)</f>
        <v>9.7313327673211894E-2</v>
      </c>
      <c r="BJ18">
        <f>CORREL(Rate_change!BJ$3:BJ$39,Rate_change!$Q$3:$Q$39)</f>
        <v>0.17304968696438744</v>
      </c>
      <c r="BK18">
        <f>CORREL(Rate_change!BK$3:BK$39,Rate_change!$Q$3:$Q$39)</f>
        <v>0.30386864596756502</v>
      </c>
      <c r="BL18">
        <f>CORREL(Rate_change!BL$3:BL$39,Rate_change!$Q$3:$Q$39)</f>
        <v>-0.17323847658501851</v>
      </c>
      <c r="BM18">
        <f>CORREL(Rate_change!BM$3:BM$39,Rate_change!$Q$3:$Q$39)</f>
        <v>0.19573610549050013</v>
      </c>
      <c r="BN18">
        <f>CORREL(Rate_change!BN$3:BN$39,Rate_change!$Q$3:$Q$39)</f>
        <v>0.27791123852897071</v>
      </c>
      <c r="BO18">
        <f>CORREL(Rate_change!BO$3:BO$39,Rate_change!$Q$3:$Q$39)</f>
        <v>0.30386864596756502</v>
      </c>
      <c r="BP18">
        <f>CORREL(Rate_change!BP$3:BP$39,Rate_change!$Q$3:$Q$39)</f>
        <v>0.35262530711318363</v>
      </c>
      <c r="BQ18">
        <f>CORREL(Rate_change!BQ$3:BQ$39,Rate_change!$Q$3:$Q$39)</f>
        <v>5.2085253476910245E-2</v>
      </c>
      <c r="BR18">
        <f>CORREL(Rate_change!BR$3:BR$39,Rate_change!$Q$3:$Q$39)</f>
        <v>0.29566204064542484</v>
      </c>
      <c r="BS18">
        <f>CORREL(Rate_change!BS$3:BS$39,Rate_change!$Q$3:$Q$39)</f>
        <v>0.23909507157562912</v>
      </c>
      <c r="BT18">
        <f>CORREL(Rate_change!BT$3:BT$39,Rate_change!$Q$3:$Q$39)</f>
        <v>0.3335136669414156</v>
      </c>
      <c r="BU18">
        <f>CORREL(Rate_change!BU$3:BU$39,Rate_change!$Q$3:$Q$39)</f>
        <v>0.21922311456942983</v>
      </c>
      <c r="BV18">
        <f>CORREL(Rate_change!BV$3:BV$39,Rate_change!$Q$3:$Q$39)</f>
        <v>9.5504042582960247E-2</v>
      </c>
      <c r="BW18">
        <f>CORREL(Rate_change!BW$3:BW$39,Rate_change!$Q$3:$Q$39)</f>
        <v>0.33239057822310325</v>
      </c>
      <c r="BX18">
        <f>CORREL(Rate_change!BX$3:BX$39,Rate_change!$Q$3:$Q$39)</f>
        <v>0.16589041381495701</v>
      </c>
      <c r="BY18">
        <f>CORREL(Rate_change!BY$3:BY$39,Rate_change!$Q$3:$Q$39)</f>
        <v>0.21795304512159128</v>
      </c>
      <c r="BZ18">
        <f>CORREL(Rate_change!BZ$3:BZ$39,Rate_change!$Q$3:$Q$39)</f>
        <v>2.5650983312192847E-2</v>
      </c>
      <c r="CA18">
        <f>CORREL(Rate_change!CA$3:CA$39,Rate_change!$Q$3:$Q$39)</f>
        <v>0.22300002290278939</v>
      </c>
      <c r="CB18">
        <f>CORREL(Rate_change!CB$3:CB$39,Rate_change!$Q$3:$Q$39)</f>
        <v>0.54645755512828076</v>
      </c>
      <c r="CC18">
        <f>CORREL(Rate_change!CC$3:CC$39,Rate_change!$Q$3:$Q$39)</f>
        <v>0.40752165805114771</v>
      </c>
      <c r="CD18">
        <f>CORREL(Rate_change!CD$3:CD$39,Rate_change!$Q$3:$Q$39)</f>
        <v>0.53056211107139517</v>
      </c>
      <c r="CE18">
        <f>CORREL(Rate_change!CE$3:CE$39,Rate_change!$Q$3:$Q$39)</f>
        <v>0.32796522897049529</v>
      </c>
      <c r="CF18">
        <f>CORREL(Rate_change!CF$3:CF$39,Rate_change!$Q$3:$Q$39)</f>
        <v>7.8818260849959174E-2</v>
      </c>
      <c r="CG18">
        <f>CORREL(Rate_change!CG$3:CG$39,Rate_change!$Q$3:$Q$39)</f>
        <v>0.28389888091785526</v>
      </c>
      <c r="CH18">
        <f>CORREL(Rate_change!CH$3:CH$39,Rate_change!$Q$3:$Q$39)</f>
        <v>0.22014000578336526</v>
      </c>
      <c r="CI18">
        <f>CORREL(Rate_change!CI$3:CI$39,Rate_change!$Q$3:$Q$39)</f>
        <v>0.3797456423457708</v>
      </c>
      <c r="CJ18">
        <f>CORREL(Rate_change!CJ$3:CJ$39,Rate_change!$Q$3:$Q$39)</f>
        <v>0.35527225170991678</v>
      </c>
      <c r="CK18">
        <f>CORREL(Rate_change!CK$3:CK$39,Rate_change!$Q$3:$Q$39)</f>
        <v>0.10943540148660111</v>
      </c>
      <c r="CL18">
        <f>CORREL(Rate_change!CL$3:CL$39,Rate_change!$Q$3:$Q$39)</f>
        <v>0.18003304699382033</v>
      </c>
      <c r="CM18">
        <f>CORREL(Rate_change!CM$3:CM$39,Rate_change!$Q$3:$Q$39)</f>
        <v>9.2425284003957942E-2</v>
      </c>
      <c r="CN18">
        <f>CORREL(Rate_change!CN$3:CN$39,Rate_change!$Q$3:$Q$39)</f>
        <v>0.52085629682994672</v>
      </c>
      <c r="CO18">
        <f>CORREL(Rate_change!CO$3:CO$39,Rate_change!$Q$3:$Q$39)</f>
        <v>0.16502766093906948</v>
      </c>
      <c r="CP18">
        <f>CORREL(Rate_change!CP$3:CP$39,Rate_change!$Q$3:$Q$39)</f>
        <v>9.2067164287782749E-2</v>
      </c>
    </row>
    <row r="19" spans="1:94" x14ac:dyDescent="0.25">
      <c r="A19" s="1" t="s">
        <v>356</v>
      </c>
      <c r="B19">
        <f>CORREL(Rate_change!B$3:B$39,Rate_change!$R$3:$R$39)</f>
        <v>0.34765794602961891</v>
      </c>
      <c r="C19">
        <f>CORREL(Rate_change!C$3:C$39,Rate_change!$R$3:$R$39)</f>
        <v>0.22779861948159519</v>
      </c>
      <c r="D19">
        <f>CORREL(Rate_change!D$3:D$39,Rate_change!$R$3:$R$39)</f>
        <v>0.34793033412027807</v>
      </c>
      <c r="E19">
        <f>CORREL(Rate_change!E$3:E$39,Rate_change!$R$3:$R$39)</f>
        <v>0.28646257720047952</v>
      </c>
      <c r="F19">
        <f>CORREL(Rate_change!F$3:F$39,Rate_change!$R$3:$R$39)</f>
        <v>0.13516372951098632</v>
      </c>
      <c r="G19">
        <f>CORREL(Rate_change!G$3:G$39,Rate_change!$R$3:$R$39)</f>
        <v>0.35995873592139516</v>
      </c>
      <c r="H19">
        <f>CORREL(Rate_change!H$3:H$39,Rate_change!$R$3:$R$39)</f>
        <v>0.38292684678594796</v>
      </c>
      <c r="I19">
        <f>CORREL(Rate_change!I$3:I$39,Rate_change!$R$3:$R$39)</f>
        <v>0.2924040561043823</v>
      </c>
      <c r="J19">
        <f>CORREL(Rate_change!J$3:J$39,Rate_change!$R$3:$R$39)</f>
        <v>0.22246240511049437</v>
      </c>
      <c r="K19">
        <f>CORREL(Rate_change!K$3:K$39,Rate_change!$R$3:$R$39)</f>
        <v>0.32936078783531181</v>
      </c>
      <c r="L19">
        <f>CORREL(Rate_change!L$3:L$39,Rate_change!$R$3:$R$39)</f>
        <v>0.11552427795400484</v>
      </c>
      <c r="M19">
        <f>CORREL(Rate_change!M$3:M$39,Rate_change!$R$3:$R$39)</f>
        <v>0.24192261777001192</v>
      </c>
      <c r="N19">
        <f>CORREL(Rate_change!N$3:N$39,Rate_change!$R$3:$R$39)</f>
        <v>0.4709259504512614</v>
      </c>
      <c r="O19">
        <f>CORREL(Rate_change!O$3:O$39,Rate_change!$R$3:$R$39)</f>
        <v>0.26397857458763557</v>
      </c>
      <c r="P19">
        <f>CORREL(Rate_change!P$3:P$39,Rate_change!$R$3:$R$39)</f>
        <v>0.75464737950357053</v>
      </c>
      <c r="Q19">
        <f>CORREL(Rate_change!Q$3:Q$39,Rate_change!$R$3:$R$39)</f>
        <v>0.74183284670787653</v>
      </c>
      <c r="R19">
        <f>CORREL(Rate_change!R$3:R$39,Rate_change!$R$3:$R$39)</f>
        <v>0.99999999999999989</v>
      </c>
      <c r="S19">
        <f>CORREL(Rate_change!S$3:S$39,Rate_change!$R$3:$R$39)</f>
        <v>0.57910842838120413</v>
      </c>
      <c r="T19">
        <f>CORREL(Rate_change!T$3:T$39,Rate_change!$R$3:$R$39)</f>
        <v>0.32446203374015381</v>
      </c>
      <c r="U19">
        <f>CORREL(Rate_change!U$3:U$39,Rate_change!$R$3:$R$39)</f>
        <v>0.16917300469485275</v>
      </c>
      <c r="V19">
        <f>CORREL(Rate_change!V$3:V$39,Rate_change!$R$3:$R$39)</f>
        <v>0.43967572593360071</v>
      </c>
      <c r="W19">
        <f>CORREL(Rate_change!W$3:W$39,Rate_change!$R$3:$R$39)</f>
        <v>-2.9549578088796977E-2</v>
      </c>
      <c r="X19">
        <f>CORREL(Rate_change!X$3:X$39,Rate_change!$R$3:$R$39)</f>
        <v>0.28756635933345198</v>
      </c>
      <c r="Y19">
        <f>CORREL(Rate_change!Y$3:Y$39,Rate_change!$R$3:$R$39)</f>
        <v>0.29102686835045732</v>
      </c>
      <c r="Z19">
        <f>CORREL(Rate_change!Z$3:Z$39,Rate_change!$R$3:$R$39)</f>
        <v>0.28523049697387576</v>
      </c>
      <c r="AA19">
        <f>CORREL(Rate_change!AA$3:AA$39,Rate_change!$R$3:$R$39)</f>
        <v>0.44021238577784294</v>
      </c>
      <c r="AB19">
        <f>CORREL(Rate_change!AB$3:AB$39,Rate_change!$R$3:$R$39)</f>
        <v>0.53268348618274741</v>
      </c>
      <c r="AC19">
        <f>CORREL(Rate_change!AC$3:AC$39,Rate_change!$R$3:$R$39)</f>
        <v>-0.12951934975633944</v>
      </c>
      <c r="AD19">
        <f>CORREL(Rate_change!AD$3:AD$39,Rate_change!$R$3:$R$39)</f>
        <v>0.36557398243500083</v>
      </c>
      <c r="AE19">
        <f>CORREL(Rate_change!AE$3:AE$39,Rate_change!$R$3:$R$39)</f>
        <v>0.35934168965522223</v>
      </c>
      <c r="AF19">
        <f>CORREL(Rate_change!AF$3:AF$39,Rate_change!$R$3:$R$39)</f>
        <v>0.26255802166101794</v>
      </c>
      <c r="AG19">
        <f>CORREL(Rate_change!AG$3:AG$39,Rate_change!$R$3:$R$39)</f>
        <v>0.13327933946009693</v>
      </c>
      <c r="AH19">
        <f>CORREL(Rate_change!AH$3:AH$39,Rate_change!$R$3:$R$39)</f>
        <v>0.43346131104507685</v>
      </c>
      <c r="AI19">
        <f>CORREL(Rate_change!AI$3:AI$39,Rate_change!$R$3:$R$39)</f>
        <v>0.25980037248698318</v>
      </c>
      <c r="AJ19">
        <f>CORREL(Rate_change!AJ$3:AJ$39,Rate_change!$R$3:$R$39)</f>
        <v>0.32022810284307707</v>
      </c>
      <c r="AK19">
        <f>CORREL(Rate_change!AK$3:AK$39,Rate_change!$R$3:$R$39)</f>
        <v>0.42507881866950253</v>
      </c>
      <c r="AL19">
        <f>CORREL(Rate_change!AL$3:AL$39,Rate_change!$R$3:$R$39)</f>
        <v>0.47930113264234753</v>
      </c>
      <c r="AM19">
        <f>CORREL(Rate_change!AM$3:AM$39,Rate_change!$R$3:$R$39)</f>
        <v>0.22232865712883723</v>
      </c>
      <c r="AN19">
        <f>CORREL(Rate_change!AN$3:AN$39,Rate_change!$R$3:$R$39)</f>
        <v>0.38317452573830307</v>
      </c>
      <c r="AO19">
        <f>CORREL(Rate_change!AO$3:AO$39,Rate_change!$R$3:$R$39)</f>
        <v>0.26661671241580104</v>
      </c>
      <c r="AP19">
        <f>CORREL(Rate_change!AP$3:AP$39,Rate_change!$R$3:$R$39)</f>
        <v>0.25610248329737412</v>
      </c>
      <c r="AQ19">
        <f>CORREL(Rate_change!AQ$3:AQ$39,Rate_change!$R$3:$R$39)</f>
        <v>0.30796465885379243</v>
      </c>
      <c r="AR19">
        <f>CORREL(Rate_change!AR$3:AR$39,Rate_change!$R$3:$R$39)</f>
        <v>0.25563333240195185</v>
      </c>
      <c r="AS19">
        <f>CORREL(Rate_change!AS$3:AS$39,Rate_change!$R$3:$R$39)</f>
        <v>0.38004201431552814</v>
      </c>
      <c r="AT19">
        <f>CORREL(Rate_change!AT$3:AT$39,Rate_change!$R$3:$R$39)</f>
        <v>0.23713877802382327</v>
      </c>
      <c r="AU19">
        <f>CORREL(Rate_change!AU$3:AU$39,Rate_change!$R$3:$R$39)</f>
        <v>0.29105890654024008</v>
      </c>
      <c r="AV19">
        <f>CORREL(Rate_change!AV$3:AV$39,Rate_change!$R$3:$R$39)</f>
        <v>0.18050838871670793</v>
      </c>
      <c r="AW19">
        <f>CORREL(Rate_change!AW$3:AW$39,Rate_change!$R$3:$R$39)</f>
        <v>0.32216550226193197</v>
      </c>
      <c r="AX19">
        <f>CORREL(Rate_change!AX$3:AX$39,Rate_change!$R$3:$R$39)</f>
        <v>0.29751128863842524</v>
      </c>
      <c r="AY19">
        <f>CORREL(Rate_change!AY$3:AY$39,Rate_change!$R$3:$R$39)</f>
        <v>0.40924260853618305</v>
      </c>
      <c r="AZ19">
        <f>CORREL(Rate_change!AZ$3:AZ$39,Rate_change!$R$3:$R$39)</f>
        <v>0.22847532078496341</v>
      </c>
      <c r="BA19">
        <f>CORREL(Rate_change!BA$3:BA$39,Rate_change!$R$3:$R$39)</f>
        <v>0.3004964423640335</v>
      </c>
      <c r="BB19">
        <f>CORREL(Rate_change!BB$3:BB$39,Rate_change!$R$3:$R$39)</f>
        <v>0.38675238947681639</v>
      </c>
      <c r="BC19">
        <f>CORREL(Rate_change!BC$3:BC$39,Rate_change!$R$3:$R$39)</f>
        <v>0.13695694417566595</v>
      </c>
      <c r="BD19">
        <f>CORREL(Rate_change!BD$3:BD$39,Rate_change!$R$3:$R$39)</f>
        <v>0.16348188178012577</v>
      </c>
      <c r="BE19">
        <f>CORREL(Rate_change!BE$3:BE$39,Rate_change!$R$3:$R$39)</f>
        <v>0.44205608728467016</v>
      </c>
      <c r="BF19">
        <f>CORREL(Rate_change!BF$3:BF$39,Rate_change!$R$3:$R$39)</f>
        <v>0.41790483599592959</v>
      </c>
      <c r="BG19">
        <f>CORREL(Rate_change!BG$3:BG$39,Rate_change!$R$3:$R$39)</f>
        <v>0.1919258961399192</v>
      </c>
      <c r="BH19">
        <f>CORREL(Rate_change!BH$3:BH$39,Rate_change!$R$3:$R$39)</f>
        <v>0.19137561699770025</v>
      </c>
      <c r="BI19">
        <f>CORREL(Rate_change!BI$3:BI$39,Rate_change!$R$3:$R$39)</f>
        <v>7.138821162598824E-2</v>
      </c>
      <c r="BJ19">
        <f>CORREL(Rate_change!BJ$3:BJ$39,Rate_change!$R$3:$R$39)</f>
        <v>-0.13087601639540195</v>
      </c>
      <c r="BK19">
        <f>CORREL(Rate_change!BK$3:BK$39,Rate_change!$R$3:$R$39)</f>
        <v>0.21910558589995122</v>
      </c>
      <c r="BL19">
        <f>CORREL(Rate_change!BL$3:BL$39,Rate_change!$R$3:$R$39)</f>
        <v>-1.9857168228142142E-2</v>
      </c>
      <c r="BM19">
        <f>CORREL(Rate_change!BM$3:BM$39,Rate_change!$R$3:$R$39)</f>
        <v>0.10452807268076314</v>
      </c>
      <c r="BN19">
        <f>CORREL(Rate_change!BN$3:BN$39,Rate_change!$R$3:$R$39)</f>
        <v>0.24842764724417363</v>
      </c>
      <c r="BO19">
        <f>CORREL(Rate_change!BO$3:BO$39,Rate_change!$R$3:$R$39)</f>
        <v>0.21910558589995122</v>
      </c>
      <c r="BP19">
        <f>CORREL(Rate_change!BP$3:BP$39,Rate_change!$R$3:$R$39)</f>
        <v>0.24106274132006048</v>
      </c>
      <c r="BQ19">
        <f>CORREL(Rate_change!BQ$3:BQ$39,Rate_change!$R$3:$R$39)</f>
        <v>-1.3474731174431398E-2</v>
      </c>
      <c r="BR19">
        <f>CORREL(Rate_change!BR$3:BR$39,Rate_change!$R$3:$R$39)</f>
        <v>0.25653327095499795</v>
      </c>
      <c r="BS19">
        <f>CORREL(Rate_change!BS$3:BS$39,Rate_change!$R$3:$R$39)</f>
        <v>0.20249987475570766</v>
      </c>
      <c r="BT19">
        <f>CORREL(Rate_change!BT$3:BT$39,Rate_change!$R$3:$R$39)</f>
        <v>0.23798860602263483</v>
      </c>
      <c r="BU19">
        <f>CORREL(Rate_change!BU$3:BU$39,Rate_change!$R$3:$R$39)</f>
        <v>5.9451402999442161E-2</v>
      </c>
      <c r="BV19">
        <f>CORREL(Rate_change!BV$3:BV$39,Rate_change!$R$3:$R$39)</f>
        <v>0.31560585464152524</v>
      </c>
      <c r="BW19">
        <f>CORREL(Rate_change!BW$3:BW$39,Rate_change!$R$3:$R$39)</f>
        <v>0.3439693314253911</v>
      </c>
      <c r="BX19">
        <f>CORREL(Rate_change!BX$3:BX$39,Rate_change!$R$3:$R$39)</f>
        <v>0.36330891002741555</v>
      </c>
      <c r="BY19">
        <f>CORREL(Rate_change!BY$3:BY$39,Rate_change!$R$3:$R$39)</f>
        <v>0.10153034302202675</v>
      </c>
      <c r="BZ19">
        <f>CORREL(Rate_change!BZ$3:BZ$39,Rate_change!$R$3:$R$39)</f>
        <v>0.20422381571644341</v>
      </c>
      <c r="CA19">
        <f>CORREL(Rate_change!CA$3:CA$39,Rate_change!$R$3:$R$39)</f>
        <v>0.12307663786223159</v>
      </c>
      <c r="CB19">
        <f>CORREL(Rate_change!CB$3:CB$39,Rate_change!$R$3:$R$39)</f>
        <v>0.44908475094678796</v>
      </c>
      <c r="CC19">
        <f>CORREL(Rate_change!CC$3:CC$39,Rate_change!$R$3:$R$39)</f>
        <v>0.34466568214049714</v>
      </c>
      <c r="CD19">
        <f>CORREL(Rate_change!CD$3:CD$39,Rate_change!$R$3:$R$39)</f>
        <v>0.36366738932317338</v>
      </c>
      <c r="CE19">
        <f>CORREL(Rate_change!CE$3:CE$39,Rate_change!$R$3:$R$39)</f>
        <v>0.27389649967496571</v>
      </c>
      <c r="CF19">
        <f>CORREL(Rate_change!CF$3:CF$39,Rate_change!$R$3:$R$39)</f>
        <v>0.13344506426302954</v>
      </c>
      <c r="CG19">
        <f>CORREL(Rate_change!CG$3:CG$39,Rate_change!$R$3:$R$39)</f>
        <v>0.25113394165976893</v>
      </c>
      <c r="CH19">
        <f>CORREL(Rate_change!CH$3:CH$39,Rate_change!$R$3:$R$39)</f>
        <v>0.25204567600435607</v>
      </c>
      <c r="CI19">
        <f>CORREL(Rate_change!CI$3:CI$39,Rate_change!$R$3:$R$39)</f>
        <v>0.35473083492754803</v>
      </c>
      <c r="CJ19">
        <f>CORREL(Rate_change!CJ$3:CJ$39,Rate_change!$R$3:$R$39)</f>
        <v>0.33596517620738159</v>
      </c>
      <c r="CK19">
        <f>CORREL(Rate_change!CK$3:CK$39,Rate_change!$R$3:$R$39)</f>
        <v>-7.7491929404235986E-3</v>
      </c>
      <c r="CL19">
        <f>CORREL(Rate_change!CL$3:CL$39,Rate_change!$R$3:$R$39)</f>
        <v>3.6967443024817581E-2</v>
      </c>
      <c r="CM19">
        <f>CORREL(Rate_change!CM$3:CM$39,Rate_change!$R$3:$R$39)</f>
        <v>7.2021738127063528E-2</v>
      </c>
      <c r="CN19">
        <f>CORREL(Rate_change!CN$3:CN$39,Rate_change!$R$3:$R$39)</f>
        <v>0.45172000008773505</v>
      </c>
      <c r="CO19">
        <f>CORREL(Rate_change!CO$3:CO$39,Rate_change!$R$3:$R$39)</f>
        <v>0.26719293418987605</v>
      </c>
      <c r="CP19">
        <f>CORREL(Rate_change!CP$3:CP$39,Rate_change!$R$3:$R$39)</f>
        <v>0.13144979589253752</v>
      </c>
    </row>
    <row r="20" spans="1:94" x14ac:dyDescent="0.25">
      <c r="A20" t="s">
        <v>433</v>
      </c>
      <c r="B20">
        <f>CORREL(Rate_change!B$3:B$39,Rate_change!$S$3:$S$39)</f>
        <v>0.49512933131131909</v>
      </c>
      <c r="C20">
        <f>CORREL(Rate_change!C$3:C$39,Rate_change!$S$3:$S$39)</f>
        <v>0.16781423512418184</v>
      </c>
      <c r="D20">
        <f>CORREL(Rate_change!D$3:D$39,Rate_change!$S$3:$S$39)</f>
        <v>0.15702037426766363</v>
      </c>
      <c r="E20">
        <f>CORREL(Rate_change!E$3:E$39,Rate_change!$S$3:$S$39)</f>
        <v>0.22687081965239203</v>
      </c>
      <c r="F20">
        <f>CORREL(Rate_change!F$3:F$39,Rate_change!$S$3:$S$39)</f>
        <v>0.41425791463063338</v>
      </c>
      <c r="G20">
        <f>CORREL(Rate_change!G$3:G$39,Rate_change!$S$3:$S$39)</f>
        <v>0.25945703864136288</v>
      </c>
      <c r="H20">
        <f>CORREL(Rate_change!H$3:H$39,Rate_change!$S$3:$S$39)</f>
        <v>0.44920649265093521</v>
      </c>
      <c r="I20">
        <f>CORREL(Rate_change!I$3:I$39,Rate_change!$S$3:$S$39)</f>
        <v>0.32296079091575647</v>
      </c>
      <c r="J20">
        <f>CORREL(Rate_change!J$3:J$39,Rate_change!$S$3:$S$39)</f>
        <v>0.40421458308665925</v>
      </c>
      <c r="K20">
        <f>CORREL(Rate_change!K$3:K$39,Rate_change!$S$3:$S$39)</f>
        <v>0.5712324154730285</v>
      </c>
      <c r="L20">
        <f>CORREL(Rate_change!L$3:L$39,Rate_change!$S$3:$S$39)</f>
        <v>0.4541159275767177</v>
      </c>
      <c r="M20">
        <f>CORREL(Rate_change!M$3:M$39,Rate_change!$S$3:$S$39)</f>
        <v>0.39562400997061775</v>
      </c>
      <c r="N20">
        <f>CORREL(Rate_change!N$3:N$39,Rate_change!$S$3:$S$39)</f>
        <v>0.43426650910251469</v>
      </c>
      <c r="O20">
        <f>CORREL(Rate_change!O$3:O$39,Rate_change!$S$3:$S$39)</f>
        <v>0.35040586509020782</v>
      </c>
      <c r="P20">
        <f>CORREL(Rate_change!P$3:P$39,Rate_change!$S$3:$S$39)</f>
        <v>0.47699628633046315</v>
      </c>
      <c r="Q20">
        <f>CORREL(Rate_change!Q$3:Q$39,Rate_change!$S$3:$S$39)</f>
        <v>0.55133933102816357</v>
      </c>
      <c r="R20">
        <f>CORREL(Rate_change!R$3:R$39,Rate_change!$S$3:$S$39)</f>
        <v>0.57910842838120413</v>
      </c>
      <c r="S20">
        <f>CORREL(Rate_change!S$3:S$39,Rate_change!$S$3:$S$39)</f>
        <v>1</v>
      </c>
      <c r="T20">
        <f>CORREL(Rate_change!T$3:T$39,Rate_change!$S$3:$S$39)</f>
        <v>0.64266622887096891</v>
      </c>
      <c r="U20">
        <f>CORREL(Rate_change!U$3:U$39,Rate_change!$S$3:$S$39)</f>
        <v>0.29096714915576555</v>
      </c>
      <c r="V20">
        <f>CORREL(Rate_change!V$3:V$39,Rate_change!$S$3:$S$39)</f>
        <v>0.52375469405760322</v>
      </c>
      <c r="W20">
        <f>CORREL(Rate_change!W$3:W$39,Rate_change!$S$3:$S$39)</f>
        <v>5.1745002070448416E-2</v>
      </c>
      <c r="X20">
        <f>CORREL(Rate_change!X$3:X$39,Rate_change!$S$3:$S$39)</f>
        <v>0.20323242790898743</v>
      </c>
      <c r="Y20">
        <f>CORREL(Rate_change!Y$3:Y$39,Rate_change!$S$3:$S$39)</f>
        <v>0.31897387769619756</v>
      </c>
      <c r="Z20">
        <f>CORREL(Rate_change!Z$3:Z$39,Rate_change!$S$3:$S$39)</f>
        <v>3.4175687719378955E-2</v>
      </c>
      <c r="AA20">
        <f>CORREL(Rate_change!AA$3:AA$39,Rate_change!$S$3:$S$39)</f>
        <v>0.31836293621603728</v>
      </c>
      <c r="AB20">
        <f>CORREL(Rate_change!AB$3:AB$39,Rate_change!$S$3:$S$39)</f>
        <v>0.4751870065252094</v>
      </c>
      <c r="AC20">
        <f>CORREL(Rate_change!AC$3:AC$39,Rate_change!$S$3:$S$39)</f>
        <v>6.4898840011995043E-2</v>
      </c>
      <c r="AD20">
        <f>CORREL(Rate_change!AD$3:AD$39,Rate_change!$S$3:$S$39)</f>
        <v>0.23075298778089531</v>
      </c>
      <c r="AE20">
        <f>CORREL(Rate_change!AE$3:AE$39,Rate_change!$S$3:$S$39)</f>
        <v>0.58479402075042042</v>
      </c>
      <c r="AF20">
        <f>CORREL(Rate_change!AF$3:AF$39,Rate_change!$S$3:$S$39)</f>
        <v>6.9967857351659613E-2</v>
      </c>
      <c r="AG20">
        <f>CORREL(Rate_change!AG$3:AG$39,Rate_change!$S$3:$S$39)</f>
        <v>7.5071206091749512E-2</v>
      </c>
      <c r="AH20">
        <f>CORREL(Rate_change!AH$3:AH$39,Rate_change!$S$3:$S$39)</f>
        <v>0.25463963147507301</v>
      </c>
      <c r="AI20">
        <f>CORREL(Rate_change!AI$3:AI$39,Rate_change!$S$3:$S$39)</f>
        <v>0.37692814445342687</v>
      </c>
      <c r="AJ20">
        <f>CORREL(Rate_change!AJ$3:AJ$39,Rate_change!$S$3:$S$39)</f>
        <v>0.44908824610670384</v>
      </c>
      <c r="AK20">
        <f>CORREL(Rate_change!AK$3:AK$39,Rate_change!$S$3:$S$39)</f>
        <v>0.35141074272123285</v>
      </c>
      <c r="AL20">
        <f>CORREL(Rate_change!AL$3:AL$39,Rate_change!$S$3:$S$39)</f>
        <v>0.45295533997615539</v>
      </c>
      <c r="AM20">
        <f>CORREL(Rate_change!AM$3:AM$39,Rate_change!$S$3:$S$39)</f>
        <v>0.20074856817692341</v>
      </c>
      <c r="AN20">
        <f>CORREL(Rate_change!AN$3:AN$39,Rate_change!$S$3:$S$39)</f>
        <v>0.37938069022080384</v>
      </c>
      <c r="AO20">
        <f>CORREL(Rate_change!AO$3:AO$39,Rate_change!$S$3:$S$39)</f>
        <v>0.42156912299881449</v>
      </c>
      <c r="AP20">
        <f>CORREL(Rate_change!AP$3:AP$39,Rate_change!$S$3:$S$39)</f>
        <v>0.28709400962365228</v>
      </c>
      <c r="AQ20">
        <f>CORREL(Rate_change!AQ$3:AQ$39,Rate_change!$S$3:$S$39)</f>
        <v>-5.091009375611185E-3</v>
      </c>
      <c r="AR20">
        <f>CORREL(Rate_change!AR$3:AR$39,Rate_change!$S$3:$S$39)</f>
        <v>8.2798240266430803E-2</v>
      </c>
      <c r="AS20">
        <f>CORREL(Rate_change!AS$3:AS$39,Rate_change!$S$3:$S$39)</f>
        <v>0.21528502268193186</v>
      </c>
      <c r="AT20">
        <f>CORREL(Rate_change!AT$3:AT$39,Rate_change!$S$3:$S$39)</f>
        <v>0.33822551189228234</v>
      </c>
      <c r="AU20">
        <f>CORREL(Rate_change!AU$3:AU$39,Rate_change!$S$3:$S$39)</f>
        <v>0.37004880277963315</v>
      </c>
      <c r="AV20">
        <f>CORREL(Rate_change!AV$3:AV$39,Rate_change!$S$3:$S$39)</f>
        <v>0.43581000213199317</v>
      </c>
      <c r="AW20">
        <f>CORREL(Rate_change!AW$3:AW$39,Rate_change!$S$3:$S$39)</f>
        <v>0.16724043867880911</v>
      </c>
      <c r="AX20">
        <f>CORREL(Rate_change!AX$3:AX$39,Rate_change!$S$3:$S$39)</f>
        <v>0.59629245856088275</v>
      </c>
      <c r="AY20">
        <f>CORREL(Rate_change!AY$3:AY$39,Rate_change!$S$3:$S$39)</f>
        <v>0.51083529172110154</v>
      </c>
      <c r="AZ20">
        <f>CORREL(Rate_change!AZ$3:AZ$39,Rate_change!$S$3:$S$39)</f>
        <v>0.14683564045385278</v>
      </c>
      <c r="BA20">
        <f>CORREL(Rate_change!BA$3:BA$39,Rate_change!$S$3:$S$39)</f>
        <v>0.37305255884607502</v>
      </c>
      <c r="BB20">
        <f>CORREL(Rate_change!BB$3:BB$39,Rate_change!$S$3:$S$39)</f>
        <v>0.51294811182758582</v>
      </c>
      <c r="BC20">
        <f>CORREL(Rate_change!BC$3:BC$39,Rate_change!$S$3:$S$39)</f>
        <v>0.4513224369997107</v>
      </c>
      <c r="BD20">
        <f>CORREL(Rate_change!BD$3:BD$39,Rate_change!$S$3:$S$39)</f>
        <v>0.25104800315505316</v>
      </c>
      <c r="BE20">
        <f>CORREL(Rate_change!BE$3:BE$39,Rate_change!$S$3:$S$39)</f>
        <v>0.49350566083216663</v>
      </c>
      <c r="BF20">
        <f>CORREL(Rate_change!BF$3:BF$39,Rate_change!$S$3:$S$39)</f>
        <v>0.25882049554896319</v>
      </c>
      <c r="BG20">
        <f>CORREL(Rate_change!BG$3:BG$39,Rate_change!$S$3:$S$39)</f>
        <v>0.23515735406981375</v>
      </c>
      <c r="BH20">
        <f>CORREL(Rate_change!BH$3:BH$39,Rate_change!$S$3:$S$39)</f>
        <v>2.5057135984479197E-2</v>
      </c>
      <c r="BI20">
        <f>CORREL(Rate_change!BI$3:BI$39,Rate_change!$S$3:$S$39)</f>
        <v>3.4162856346089676E-2</v>
      </c>
      <c r="BJ20">
        <f>CORREL(Rate_change!BJ$3:BJ$39,Rate_change!$S$3:$S$39)</f>
        <v>8.4084716374261667E-2</v>
      </c>
      <c r="BK20">
        <f>CORREL(Rate_change!BK$3:BK$39,Rate_change!$S$3:$S$39)</f>
        <v>0.22433905317670841</v>
      </c>
      <c r="BL20">
        <f>CORREL(Rate_change!BL$3:BL$39,Rate_change!$S$3:$S$39)</f>
        <v>-5.22380740716255E-2</v>
      </c>
      <c r="BM20">
        <f>CORREL(Rate_change!BM$3:BM$39,Rate_change!$S$3:$S$39)</f>
        <v>9.7206409093391663E-2</v>
      </c>
      <c r="BN20">
        <f>CORREL(Rate_change!BN$3:BN$39,Rate_change!$S$3:$S$39)</f>
        <v>0.43318751671494182</v>
      </c>
      <c r="BO20">
        <f>CORREL(Rate_change!BO$3:BO$39,Rate_change!$S$3:$S$39)</f>
        <v>0.22433905317670841</v>
      </c>
      <c r="BP20">
        <f>CORREL(Rate_change!BP$3:BP$39,Rate_change!$S$3:$S$39)</f>
        <v>0.23487332782613832</v>
      </c>
      <c r="BQ20">
        <f>CORREL(Rate_change!BQ$3:BQ$39,Rate_change!$S$3:$S$39)</f>
        <v>9.3548292882477291E-2</v>
      </c>
      <c r="BR20">
        <f>CORREL(Rate_change!BR$3:BR$39,Rate_change!$S$3:$S$39)</f>
        <v>0.30404624675176978</v>
      </c>
      <c r="BS20">
        <f>CORREL(Rate_change!BS$3:BS$39,Rate_change!$S$3:$S$39)</f>
        <v>0.36301275533542759</v>
      </c>
      <c r="BT20">
        <f>CORREL(Rate_change!BT$3:BT$39,Rate_change!$S$3:$S$39)</f>
        <v>0.313721269249219</v>
      </c>
      <c r="BU20">
        <f>CORREL(Rate_change!BU$3:BU$39,Rate_change!$S$3:$S$39)</f>
        <v>0.16276706827747497</v>
      </c>
      <c r="BV20">
        <f>CORREL(Rate_change!BV$3:BV$39,Rate_change!$S$3:$S$39)</f>
        <v>0.24144213768007858</v>
      </c>
      <c r="BW20">
        <f>CORREL(Rate_change!BW$3:BW$39,Rate_change!$S$3:$S$39)</f>
        <v>0.30488242943825633</v>
      </c>
      <c r="BX20">
        <f>CORREL(Rate_change!BX$3:BX$39,Rate_change!$S$3:$S$39)</f>
        <v>0.29756109329116115</v>
      </c>
      <c r="BY20">
        <f>CORREL(Rate_change!BY$3:BY$39,Rate_change!$S$3:$S$39)</f>
        <v>0.2610162956072381</v>
      </c>
      <c r="BZ20">
        <f>CORREL(Rate_change!BZ$3:BZ$39,Rate_change!$S$3:$S$39)</f>
        <v>5.9856665229506577E-2</v>
      </c>
      <c r="CA20">
        <f>CORREL(Rate_change!CA$3:CA$39,Rate_change!$S$3:$S$39)</f>
        <v>0.28206582051019558</v>
      </c>
      <c r="CB20">
        <f>CORREL(Rate_change!CB$3:CB$39,Rate_change!$S$3:$S$39)</f>
        <v>0.57181641217030066</v>
      </c>
      <c r="CC20">
        <f>CORREL(Rate_change!CC$3:CC$39,Rate_change!$S$3:$S$39)</f>
        <v>0.39255108422172569</v>
      </c>
      <c r="CD20">
        <f>CORREL(Rate_change!CD$3:CD$39,Rate_change!$S$3:$S$39)</f>
        <v>0.49377970217510325</v>
      </c>
      <c r="CE20">
        <f>CORREL(Rate_change!CE$3:CE$39,Rate_change!$S$3:$S$39)</f>
        <v>0.43190112875186615</v>
      </c>
      <c r="CF20">
        <f>CORREL(Rate_change!CF$3:CF$39,Rate_change!$S$3:$S$39)</f>
        <v>0.24860645675339588</v>
      </c>
      <c r="CG20">
        <f>CORREL(Rate_change!CG$3:CG$39,Rate_change!$S$3:$S$39)</f>
        <v>0.23435893027905866</v>
      </c>
      <c r="CH20">
        <f>CORREL(Rate_change!CH$3:CH$39,Rate_change!$S$3:$S$39)</f>
        <v>0.2202162456796655</v>
      </c>
      <c r="CI20">
        <f>CORREL(Rate_change!CI$3:CI$39,Rate_change!$S$3:$S$39)</f>
        <v>0.4369669171228997</v>
      </c>
      <c r="CJ20">
        <f>CORREL(Rate_change!CJ$3:CJ$39,Rate_change!$S$3:$S$39)</f>
        <v>0.34755379513974405</v>
      </c>
      <c r="CK20">
        <f>CORREL(Rate_change!CK$3:CK$39,Rate_change!$S$3:$S$39)</f>
        <v>5.886635286213375E-2</v>
      </c>
      <c r="CL20">
        <f>CORREL(Rate_change!CL$3:CL$39,Rate_change!$S$3:$S$39)</f>
        <v>-0.14695298223016537</v>
      </c>
      <c r="CM20">
        <f>CORREL(Rate_change!CM$3:CM$39,Rate_change!$S$3:$S$39)</f>
        <v>-3.5094618612508829E-2</v>
      </c>
      <c r="CN20">
        <f>CORREL(Rate_change!CN$3:CN$39,Rate_change!$S$3:$S$39)</f>
        <v>0.49177916485878376</v>
      </c>
      <c r="CO20">
        <f>CORREL(Rate_change!CO$3:CO$39,Rate_change!$S$3:$S$39)</f>
        <v>0.37549304678983247</v>
      </c>
      <c r="CP20">
        <f>CORREL(Rate_change!CP$3:CP$39,Rate_change!$S$3:$S$39)</f>
        <v>0.12506970208195239</v>
      </c>
    </row>
    <row r="21" spans="1:94" x14ac:dyDescent="0.25">
      <c r="A21" t="s">
        <v>435</v>
      </c>
      <c r="B21">
        <f>CORREL(Rate_change!B$3:B$39,Rate_change!$T$3:$T$39)</f>
        <v>0.36876711943848928</v>
      </c>
      <c r="C21">
        <f>CORREL(Rate_change!C$3:C$39,Rate_change!$T$3:$T$39)</f>
        <v>0.16410645743831326</v>
      </c>
      <c r="D21">
        <f>CORREL(Rate_change!D$3:D$39,Rate_change!$T$3:$T$39)</f>
        <v>0.18546889474468414</v>
      </c>
      <c r="E21">
        <f>CORREL(Rate_change!E$3:E$39,Rate_change!$T$3:$T$39)</f>
        <v>7.4064904196968734E-2</v>
      </c>
      <c r="F21">
        <f>CORREL(Rate_change!F$3:F$39,Rate_change!$T$3:$T$39)</f>
        <v>0.25523690231801666</v>
      </c>
      <c r="G21">
        <f>CORREL(Rate_change!G$3:G$39,Rate_change!$T$3:$T$39)</f>
        <v>-4.8448917424731827E-2</v>
      </c>
      <c r="H21">
        <f>CORREL(Rate_change!H$3:H$39,Rate_change!$T$3:$T$39)</f>
        <v>0.30301110371855888</v>
      </c>
      <c r="I21">
        <f>CORREL(Rate_change!I$3:I$39,Rate_change!$T$3:$T$39)</f>
        <v>0.24549240116053</v>
      </c>
      <c r="J21">
        <f>CORREL(Rate_change!J$3:J$39,Rate_change!$T$3:$T$39)</f>
        <v>0.33856865211156084</v>
      </c>
      <c r="K21">
        <f>CORREL(Rate_change!K$3:K$39,Rate_change!$T$3:$T$39)</f>
        <v>0.39414222027216256</v>
      </c>
      <c r="L21">
        <f>CORREL(Rate_change!L$3:L$39,Rate_change!$T$3:$T$39)</f>
        <v>0.33887926429653908</v>
      </c>
      <c r="M21">
        <f>CORREL(Rate_change!M$3:M$39,Rate_change!$T$3:$T$39)</f>
        <v>0.3003209205120787</v>
      </c>
      <c r="N21">
        <f>CORREL(Rate_change!N$3:N$39,Rate_change!$T$3:$T$39)</f>
        <v>0.37054700150304365</v>
      </c>
      <c r="O21">
        <f>CORREL(Rate_change!O$3:O$39,Rate_change!$T$3:$T$39)</f>
        <v>0.51027449386154722</v>
      </c>
      <c r="P21">
        <f>CORREL(Rate_change!P$3:P$39,Rate_change!$T$3:$T$39)</f>
        <v>0.26570188903298481</v>
      </c>
      <c r="Q21">
        <f>CORREL(Rate_change!Q$3:Q$39,Rate_change!$T$3:$T$39)</f>
        <v>0.33710156176706757</v>
      </c>
      <c r="R21">
        <f>CORREL(Rate_change!R$3:R$39,Rate_change!$T$3:$T$39)</f>
        <v>0.32446203374015381</v>
      </c>
      <c r="S21">
        <f>CORREL(Rate_change!S$3:S$39,Rate_change!$T$3:$T$39)</f>
        <v>0.64266622887096891</v>
      </c>
      <c r="T21">
        <f>CORREL(Rate_change!T$3:T$39,Rate_change!$T$3:$T$39)</f>
        <v>0.99999999999999978</v>
      </c>
      <c r="U21">
        <f>CORREL(Rate_change!U$3:U$39,Rate_change!$T$3:$T$39)</f>
        <v>0.21976356705384376</v>
      </c>
      <c r="V21">
        <f>CORREL(Rate_change!V$3:V$39,Rate_change!$T$3:$T$39)</f>
        <v>0.44533139024294116</v>
      </c>
      <c r="W21">
        <f>CORREL(Rate_change!W$3:W$39,Rate_change!$T$3:$T$39)</f>
        <v>0.12597906572788189</v>
      </c>
      <c r="X21">
        <f>CORREL(Rate_change!X$3:X$39,Rate_change!$T$3:$T$39)</f>
        <v>0.48373797847088634</v>
      </c>
      <c r="Y21">
        <f>CORREL(Rate_change!Y$3:Y$39,Rate_change!$T$3:$T$39)</f>
        <v>0.22647766068825015</v>
      </c>
      <c r="Z21">
        <f>CORREL(Rate_change!Z$3:Z$39,Rate_change!$T$3:$T$39)</f>
        <v>5.2820455425047576E-2</v>
      </c>
      <c r="AA21">
        <f>CORREL(Rate_change!AA$3:AA$39,Rate_change!$T$3:$T$39)</f>
        <v>0.19149675398428123</v>
      </c>
      <c r="AB21">
        <f>CORREL(Rate_change!AB$3:AB$39,Rate_change!$T$3:$T$39)</f>
        <v>0.44879413410759639</v>
      </c>
      <c r="AC21">
        <f>CORREL(Rate_change!AC$3:AC$39,Rate_change!$T$3:$T$39)</f>
        <v>-0.16151714022720359</v>
      </c>
      <c r="AD21">
        <f>CORREL(Rate_change!AD$3:AD$39,Rate_change!$T$3:$T$39)</f>
        <v>0.25058754215562407</v>
      </c>
      <c r="AE21">
        <f>CORREL(Rate_change!AE$3:AE$39,Rate_change!$T$3:$T$39)</f>
        <v>0.54248016151032574</v>
      </c>
      <c r="AF21">
        <f>CORREL(Rate_change!AF$3:AF$39,Rate_change!$T$3:$T$39)</f>
        <v>0.11649483323688245</v>
      </c>
      <c r="AG21">
        <f>CORREL(Rate_change!AG$3:AG$39,Rate_change!$T$3:$T$39)</f>
        <v>0.14509327545931472</v>
      </c>
      <c r="AH21">
        <f>CORREL(Rate_change!AH$3:AH$39,Rate_change!$T$3:$T$39)</f>
        <v>0.14726994143902242</v>
      </c>
      <c r="AI21">
        <f>CORREL(Rate_change!AI$3:AI$39,Rate_change!$T$3:$T$39)</f>
        <v>0.38842098659052859</v>
      </c>
      <c r="AJ21">
        <f>CORREL(Rate_change!AJ$3:AJ$39,Rate_change!$T$3:$T$39)</f>
        <v>0.36804887216824317</v>
      </c>
      <c r="AK21">
        <f>CORREL(Rate_change!AK$3:AK$39,Rate_change!$T$3:$T$39)</f>
        <v>0.22674071661959549</v>
      </c>
      <c r="AL21">
        <f>CORREL(Rate_change!AL$3:AL$39,Rate_change!$T$3:$T$39)</f>
        <v>0.23020826277006928</v>
      </c>
      <c r="AM21">
        <f>CORREL(Rate_change!AM$3:AM$39,Rate_change!$T$3:$T$39)</f>
        <v>0.48610509023200993</v>
      </c>
      <c r="AN21">
        <f>CORREL(Rate_change!AN$3:AN$39,Rate_change!$T$3:$T$39)</f>
        <v>0.18540584776614144</v>
      </c>
      <c r="AO21">
        <f>CORREL(Rate_change!AO$3:AO$39,Rate_change!$T$3:$T$39)</f>
        <v>0.2289040467176329</v>
      </c>
      <c r="AP21">
        <f>CORREL(Rate_change!AP$3:AP$39,Rate_change!$T$3:$T$39)</f>
        <v>0.21557806856963374</v>
      </c>
      <c r="AQ21">
        <f>CORREL(Rate_change!AQ$3:AQ$39,Rate_change!$T$3:$T$39)</f>
        <v>-0.17745150191907585</v>
      </c>
      <c r="AR21">
        <f>CORREL(Rate_change!AR$3:AR$39,Rate_change!$T$3:$T$39)</f>
        <v>0.11650696391628053</v>
      </c>
      <c r="AS21">
        <f>CORREL(Rate_change!AS$3:AS$39,Rate_change!$T$3:$T$39)</f>
        <v>0.16230028858851636</v>
      </c>
      <c r="AT21">
        <f>CORREL(Rate_change!AT$3:AT$39,Rate_change!$T$3:$T$39)</f>
        <v>8.1436451777493438E-2</v>
      </c>
      <c r="AU21">
        <f>CORREL(Rate_change!AU$3:AU$39,Rate_change!$T$3:$T$39)</f>
        <v>0.35824186477606562</v>
      </c>
      <c r="AV21">
        <f>CORREL(Rate_change!AV$3:AV$39,Rate_change!$T$3:$T$39)</f>
        <v>0.36156007815292018</v>
      </c>
      <c r="AW21">
        <f>CORREL(Rate_change!AW$3:AW$39,Rate_change!$T$3:$T$39)</f>
        <v>0.19633440553097559</v>
      </c>
      <c r="AX21">
        <f>CORREL(Rate_change!AX$3:AX$39,Rate_change!$T$3:$T$39)</f>
        <v>0.34684073896558437</v>
      </c>
      <c r="AY21">
        <f>CORREL(Rate_change!AY$3:AY$39,Rate_change!$T$3:$T$39)</f>
        <v>0.5059506769515445</v>
      </c>
      <c r="AZ21">
        <f>CORREL(Rate_change!AZ$3:AZ$39,Rate_change!$T$3:$T$39)</f>
        <v>0.20941288902167238</v>
      </c>
      <c r="BA21">
        <f>CORREL(Rate_change!BA$3:BA$39,Rate_change!$T$3:$T$39)</f>
        <v>0.15963007238365642</v>
      </c>
      <c r="BB21">
        <f>CORREL(Rate_change!BB$3:BB$39,Rate_change!$T$3:$T$39)</f>
        <v>0.11831448716837403</v>
      </c>
      <c r="BC21">
        <f>CORREL(Rate_change!BC$3:BC$39,Rate_change!$T$3:$T$39)</f>
        <v>0.3233335040629019</v>
      </c>
      <c r="BD21">
        <f>CORREL(Rate_change!BD$3:BD$39,Rate_change!$T$3:$T$39)</f>
        <v>6.9469021250945312E-2</v>
      </c>
      <c r="BE21">
        <f>CORREL(Rate_change!BE$3:BE$39,Rate_change!$T$3:$T$39)</f>
        <v>0.23270594781491705</v>
      </c>
      <c r="BF21">
        <f>CORREL(Rate_change!BF$3:BF$39,Rate_change!$T$3:$T$39)</f>
        <v>-9.1788651381391487E-2</v>
      </c>
      <c r="BG21">
        <f>CORREL(Rate_change!BG$3:BG$39,Rate_change!$T$3:$T$39)</f>
        <v>0.11698287182500482</v>
      </c>
      <c r="BH21">
        <f>CORREL(Rate_change!BH$3:BH$39,Rate_change!$T$3:$T$39)</f>
        <v>4.808232247961735E-2</v>
      </c>
      <c r="BI21">
        <f>CORREL(Rate_change!BI$3:BI$39,Rate_change!$T$3:$T$39)</f>
        <v>-7.6501536401078402E-2</v>
      </c>
      <c r="BJ21">
        <f>CORREL(Rate_change!BJ$3:BJ$39,Rate_change!$T$3:$T$39)</f>
        <v>0.27035227823539426</v>
      </c>
      <c r="BK21">
        <f>CORREL(Rate_change!BK$3:BK$39,Rate_change!$T$3:$T$39)</f>
        <v>0.22282066508176435</v>
      </c>
      <c r="BL21">
        <f>CORREL(Rate_change!BL$3:BL$39,Rate_change!$T$3:$T$39)</f>
        <v>0.1685404277601843</v>
      </c>
      <c r="BM21">
        <f>CORREL(Rate_change!BM$3:BM$39,Rate_change!$T$3:$T$39)</f>
        <v>7.8006185049607726E-2</v>
      </c>
      <c r="BN21">
        <f>CORREL(Rate_change!BN$3:BN$39,Rate_change!$T$3:$T$39)</f>
        <v>0.34914821832337845</v>
      </c>
      <c r="BO21">
        <f>CORREL(Rate_change!BO$3:BO$39,Rate_change!$T$3:$T$39)</f>
        <v>0.22282066508176435</v>
      </c>
      <c r="BP21">
        <f>CORREL(Rate_change!BP$3:BP$39,Rate_change!$T$3:$T$39)</f>
        <v>0.27391215076061082</v>
      </c>
      <c r="BQ21">
        <f>CORREL(Rate_change!BQ$3:BQ$39,Rate_change!$T$3:$T$39)</f>
        <v>0.22555601318049948</v>
      </c>
      <c r="BR21">
        <f>CORREL(Rate_change!BR$3:BR$39,Rate_change!$T$3:$T$39)</f>
        <v>0.27598131695186334</v>
      </c>
      <c r="BS21">
        <f>CORREL(Rate_change!BS$3:BS$39,Rate_change!$T$3:$T$39)</f>
        <v>0.30317991231049907</v>
      </c>
      <c r="BT21">
        <f>CORREL(Rate_change!BT$3:BT$39,Rate_change!$T$3:$T$39)</f>
        <v>0.35559827407729855</v>
      </c>
      <c r="BU21">
        <f>CORREL(Rate_change!BU$3:BU$39,Rate_change!$T$3:$T$39)</f>
        <v>0.31796714110157376</v>
      </c>
      <c r="BV21">
        <f>CORREL(Rate_change!BV$3:BV$39,Rate_change!$T$3:$T$39)</f>
        <v>0.22822565338797021</v>
      </c>
      <c r="BW21">
        <f>CORREL(Rate_change!BW$3:BW$39,Rate_change!$T$3:$T$39)</f>
        <v>0.26292646671741998</v>
      </c>
      <c r="BX21">
        <f>CORREL(Rate_change!BX$3:BX$39,Rate_change!$T$3:$T$39)</f>
        <v>0.334543102023098</v>
      </c>
      <c r="BY21">
        <f>CORREL(Rate_change!BY$3:BY$39,Rate_change!$T$3:$T$39)</f>
        <v>0.41660773519990935</v>
      </c>
      <c r="BZ21">
        <f>CORREL(Rate_change!BZ$3:BZ$39,Rate_change!$T$3:$T$39)</f>
        <v>0.15542840222726773</v>
      </c>
      <c r="CA21">
        <f>CORREL(Rate_change!CA$3:CA$39,Rate_change!$T$3:$T$39)</f>
        <v>0.15228178758158897</v>
      </c>
      <c r="CB21">
        <f>CORREL(Rate_change!CB$3:CB$39,Rate_change!$T$3:$T$39)</f>
        <v>0.35041609034808291</v>
      </c>
      <c r="CC21">
        <f>CORREL(Rate_change!CC$3:CC$39,Rate_change!$T$3:$T$39)</f>
        <v>0.27619474109410103</v>
      </c>
      <c r="CD21">
        <f>CORREL(Rate_change!CD$3:CD$39,Rate_change!$T$3:$T$39)</f>
        <v>0.24161876858480577</v>
      </c>
      <c r="CE21">
        <f>CORREL(Rate_change!CE$3:CE$39,Rate_change!$T$3:$T$39)</f>
        <v>0.41599029795908621</v>
      </c>
      <c r="CF21">
        <f>CORREL(Rate_change!CF$3:CF$39,Rate_change!$T$3:$T$39)</f>
        <v>0.1960645479017685</v>
      </c>
      <c r="CG21">
        <f>CORREL(Rate_change!CG$3:CG$39,Rate_change!$T$3:$T$39)</f>
        <v>0.21326096653344362</v>
      </c>
      <c r="CH21">
        <f>CORREL(Rate_change!CH$3:CH$39,Rate_change!$T$3:$T$39)</f>
        <v>9.6240853264198054E-2</v>
      </c>
      <c r="CI21">
        <f>CORREL(Rate_change!CI$3:CI$39,Rate_change!$T$3:$T$39)</f>
        <v>0.22786719872481503</v>
      </c>
      <c r="CJ21">
        <f>CORREL(Rate_change!CJ$3:CJ$39,Rate_change!$T$3:$T$39)</f>
        <v>0.30603063833996946</v>
      </c>
      <c r="CK21">
        <f>CORREL(Rate_change!CK$3:CK$39,Rate_change!$T$3:$T$39)</f>
        <v>-7.6092025222912044E-2</v>
      </c>
      <c r="CL21">
        <f>CORREL(Rate_change!CL$3:CL$39,Rate_change!$T$3:$T$39)</f>
        <v>0.10812445151427016</v>
      </c>
      <c r="CM21">
        <f>CORREL(Rate_change!CM$3:CM$39,Rate_change!$T$3:$T$39)</f>
        <v>9.3375096493766144E-2</v>
      </c>
      <c r="CN21">
        <f>CORREL(Rate_change!CN$3:CN$39,Rate_change!$T$3:$T$39)</f>
        <v>0.2437864365349954</v>
      </c>
      <c r="CO21">
        <f>CORREL(Rate_change!CO$3:CO$39,Rate_change!$T$3:$T$39)</f>
        <v>6.3209413048306351E-2</v>
      </c>
      <c r="CP21">
        <f>CORREL(Rate_change!CP$3:CP$39,Rate_change!$T$3:$T$39)</f>
        <v>-0.16331234877721804</v>
      </c>
    </row>
    <row r="22" spans="1:94" x14ac:dyDescent="0.25">
      <c r="A22" t="s">
        <v>436</v>
      </c>
      <c r="B22">
        <f>CORREL(Rate_change!B$3:B$39,Rate_change!$U$3:$U$39)</f>
        <v>0.30347748132720509</v>
      </c>
      <c r="C22">
        <f>CORREL(Rate_change!C$3:C$39,Rate_change!$U$3:$U$39)</f>
        <v>0.31005033244678304</v>
      </c>
      <c r="D22">
        <f>CORREL(Rate_change!D$3:D$39,Rate_change!$U$3:$U$39)</f>
        <v>0.23508871526224681</v>
      </c>
      <c r="E22">
        <f>CORREL(Rate_change!E$3:E$39,Rate_change!$U$3:$U$39)</f>
        <v>0.27090477710315913</v>
      </c>
      <c r="F22">
        <f>CORREL(Rate_change!F$3:F$39,Rate_change!$U$3:$U$39)</f>
        <v>0.26161586841016321</v>
      </c>
      <c r="G22">
        <f>CORREL(Rate_change!G$3:G$39,Rate_change!$U$3:$U$39)</f>
        <v>0.19179926926274463</v>
      </c>
      <c r="H22">
        <f>CORREL(Rate_change!H$3:H$39,Rate_change!$U$3:$U$39)</f>
        <v>4.5096055479516194E-4</v>
      </c>
      <c r="I22">
        <f>CORREL(Rate_change!I$3:I$39,Rate_change!$U$3:$U$39)</f>
        <v>-0.19225231970564763</v>
      </c>
      <c r="J22">
        <f>CORREL(Rate_change!J$3:J$39,Rate_change!$U$3:$U$39)</f>
        <v>2.1725950046999853E-2</v>
      </c>
      <c r="K22">
        <f>CORREL(Rate_change!K$3:K$39,Rate_change!$U$3:$U$39)</f>
        <v>0.31445108658898424</v>
      </c>
      <c r="L22">
        <f>CORREL(Rate_change!L$3:L$39,Rate_change!$U$3:$U$39)</f>
        <v>0.28050999797964554</v>
      </c>
      <c r="M22">
        <f>CORREL(Rate_change!M$3:M$39,Rate_change!$U$3:$U$39)</f>
        <v>-6.8097987012770297E-2</v>
      </c>
      <c r="N22">
        <f>CORREL(Rate_change!N$3:N$39,Rate_change!$U$3:$U$39)</f>
        <v>0.19250779885465905</v>
      </c>
      <c r="O22">
        <f>CORREL(Rate_change!O$3:O$39,Rate_change!$U$3:$U$39)</f>
        <v>9.0403855660880328E-2</v>
      </c>
      <c r="P22">
        <f>CORREL(Rate_change!P$3:P$39,Rate_change!$U$3:$U$39)</f>
        <v>0.1968169263534382</v>
      </c>
      <c r="Q22">
        <f>CORREL(Rate_change!Q$3:Q$39,Rate_change!$U$3:$U$39)</f>
        <v>0.3279650037159208</v>
      </c>
      <c r="R22">
        <f>CORREL(Rate_change!R$3:R$39,Rate_change!$U$3:$U$39)</f>
        <v>0.16917300469485275</v>
      </c>
      <c r="S22">
        <f>CORREL(Rate_change!S$3:S$39,Rate_change!$U$3:$U$39)</f>
        <v>0.29096714915576555</v>
      </c>
      <c r="T22">
        <f>CORREL(Rate_change!T$3:T$39,Rate_change!$U$3:$U$39)</f>
        <v>0.21976356705384376</v>
      </c>
      <c r="U22">
        <f>CORREL(Rate_change!U$3:U$39,Rate_change!$U$3:$U$39)</f>
        <v>1</v>
      </c>
      <c r="V22">
        <f>CORREL(Rate_change!V$3:V$39,Rate_change!$U$3:$U$39)</f>
        <v>0.23157977771601534</v>
      </c>
      <c r="W22">
        <f>CORREL(Rate_change!W$3:W$39,Rate_change!$U$3:$U$39)</f>
        <v>4.8350095256602249E-2</v>
      </c>
      <c r="X22">
        <f>CORREL(Rate_change!X$3:X$39,Rate_change!$U$3:$U$39)</f>
        <v>-0.20097554736025028</v>
      </c>
      <c r="Y22">
        <f>CORREL(Rate_change!Y$3:Y$39,Rate_change!$U$3:$U$39)</f>
        <v>9.1409902987805228E-2</v>
      </c>
      <c r="Z22">
        <f>CORREL(Rate_change!Z$3:Z$39,Rate_change!$U$3:$U$39)</f>
        <v>0.20503290631691382</v>
      </c>
      <c r="AA22">
        <f>CORREL(Rate_change!AA$3:AA$39,Rate_change!$U$3:$U$39)</f>
        <v>0.29082571454780476</v>
      </c>
      <c r="AB22">
        <f>CORREL(Rate_change!AB$3:AB$39,Rate_change!$U$3:$U$39)</f>
        <v>9.6345240730339871E-2</v>
      </c>
      <c r="AC22">
        <f>CORREL(Rate_change!AC$3:AC$39,Rate_change!$U$3:$U$39)</f>
        <v>-4.2135461061710094E-2</v>
      </c>
      <c r="AD22">
        <f>CORREL(Rate_change!AD$3:AD$39,Rate_change!$U$3:$U$39)</f>
        <v>2.5013931984633902E-2</v>
      </c>
      <c r="AE22">
        <f>CORREL(Rate_change!AE$3:AE$39,Rate_change!$U$3:$U$39)</f>
        <v>0.32612767532537551</v>
      </c>
      <c r="AF22">
        <f>CORREL(Rate_change!AF$3:AF$39,Rate_change!$U$3:$U$39)</f>
        <v>5.328917170383235E-2</v>
      </c>
      <c r="AG22">
        <f>CORREL(Rate_change!AG$3:AG$39,Rate_change!$U$3:$U$39)</f>
        <v>1.3604556657833359E-2</v>
      </c>
      <c r="AH22">
        <f>CORREL(Rate_change!AH$3:AH$39,Rate_change!$U$3:$U$39)</f>
        <v>-9.3634893218092707E-2</v>
      </c>
      <c r="AI22">
        <f>CORREL(Rate_change!AI$3:AI$39,Rate_change!$U$3:$U$39)</f>
        <v>8.7845854216114072E-2</v>
      </c>
      <c r="AJ22">
        <f>CORREL(Rate_change!AJ$3:AJ$39,Rate_change!$U$3:$U$39)</f>
        <v>-0.17726408743033928</v>
      </c>
      <c r="AK22">
        <f>CORREL(Rate_change!AK$3:AK$39,Rate_change!$U$3:$U$39)</f>
        <v>0.23006359883665842</v>
      </c>
      <c r="AL22">
        <f>CORREL(Rate_change!AL$3:AL$39,Rate_change!$U$3:$U$39)</f>
        <v>0.26241541587376804</v>
      </c>
      <c r="AM22">
        <f>CORREL(Rate_change!AM$3:AM$39,Rate_change!$U$3:$U$39)</f>
        <v>0.15510821586769682</v>
      </c>
      <c r="AN22">
        <f>CORREL(Rate_change!AN$3:AN$39,Rate_change!$U$3:$U$39)</f>
        <v>0.32248127505960461</v>
      </c>
      <c r="AO22">
        <f>CORREL(Rate_change!AO$3:AO$39,Rate_change!$U$3:$U$39)</f>
        <v>0.2282916596630368</v>
      </c>
      <c r="AP22">
        <f>CORREL(Rate_change!AP$3:AP$39,Rate_change!$U$3:$U$39)</f>
        <v>0.31005981653342946</v>
      </c>
      <c r="AQ22">
        <f>CORREL(Rate_change!AQ$3:AQ$39,Rate_change!$U$3:$U$39)</f>
        <v>0.15150244206674801</v>
      </c>
      <c r="AR22">
        <f>CORREL(Rate_change!AR$3:AR$39,Rate_change!$U$3:$U$39)</f>
        <v>0.17200766802110429</v>
      </c>
      <c r="AS22">
        <f>CORREL(Rate_change!AS$3:AS$39,Rate_change!$U$3:$U$39)</f>
        <v>0.21011374667393887</v>
      </c>
      <c r="AT22">
        <f>CORREL(Rate_change!AT$3:AT$39,Rate_change!$U$3:$U$39)</f>
        <v>0.41897401562706504</v>
      </c>
      <c r="AU22">
        <f>CORREL(Rate_change!AU$3:AU$39,Rate_change!$U$3:$U$39)</f>
        <v>-0.26602364385713179</v>
      </c>
      <c r="AV22">
        <f>CORREL(Rate_change!AV$3:AV$39,Rate_change!$U$3:$U$39)</f>
        <v>0.30803724460474519</v>
      </c>
      <c r="AW22">
        <f>CORREL(Rate_change!AW$3:AW$39,Rate_change!$U$3:$U$39)</f>
        <v>6.0763425837997778E-2</v>
      </c>
      <c r="AX22">
        <f>CORREL(Rate_change!AX$3:AX$39,Rate_change!$U$3:$U$39)</f>
        <v>5.6903111358763234E-2</v>
      </c>
      <c r="AY22">
        <f>CORREL(Rate_change!AY$3:AY$39,Rate_change!$U$3:$U$39)</f>
        <v>0.40972354615157508</v>
      </c>
      <c r="AZ22">
        <f>CORREL(Rate_change!AZ$3:AZ$39,Rate_change!$U$3:$U$39)</f>
        <v>8.3317565244099973E-2</v>
      </c>
      <c r="BA22">
        <f>CORREL(Rate_change!BA$3:BA$39,Rate_change!$U$3:$U$39)</f>
        <v>0.28901277221052885</v>
      </c>
      <c r="BB22">
        <f>CORREL(Rate_change!BB$3:BB$39,Rate_change!$U$3:$U$39)</f>
        <v>0.20367183134847333</v>
      </c>
      <c r="BC22">
        <f>CORREL(Rate_change!BC$3:BC$39,Rate_change!$U$3:$U$39)</f>
        <v>0.31503426912991372</v>
      </c>
      <c r="BD22">
        <f>CORREL(Rate_change!BD$3:BD$39,Rate_change!$U$3:$U$39)</f>
        <v>0.26305370169108816</v>
      </c>
      <c r="BE22">
        <f>CORREL(Rate_change!BE$3:BE$39,Rate_change!$U$3:$U$39)</f>
        <v>0.11148232771839801</v>
      </c>
      <c r="BF22">
        <f>CORREL(Rate_change!BF$3:BF$39,Rate_change!$U$3:$U$39)</f>
        <v>8.9589380002898206E-2</v>
      </c>
      <c r="BG22">
        <f>CORREL(Rate_change!BG$3:BG$39,Rate_change!$U$3:$U$39)</f>
        <v>0.19622975083900226</v>
      </c>
      <c r="BH22">
        <f>CORREL(Rate_change!BH$3:BH$39,Rate_change!$U$3:$U$39)</f>
        <v>-2.5698524261841684E-2</v>
      </c>
      <c r="BI22">
        <f>CORREL(Rate_change!BI$3:BI$39,Rate_change!$U$3:$U$39)</f>
        <v>-8.9536702887292152E-2</v>
      </c>
      <c r="BJ22">
        <f>CORREL(Rate_change!BJ$3:BJ$39,Rate_change!$U$3:$U$39)</f>
        <v>-9.4222388794342707E-2</v>
      </c>
      <c r="BK22">
        <f>CORREL(Rate_change!BK$3:BK$39,Rate_change!$U$3:$U$39)</f>
        <v>0.15144651323535505</v>
      </c>
      <c r="BL22">
        <f>CORREL(Rate_change!BL$3:BL$39,Rate_change!$U$3:$U$39)</f>
        <v>8.1170553887332977E-2</v>
      </c>
      <c r="BM22">
        <f>CORREL(Rate_change!BM$3:BM$39,Rate_change!$U$3:$U$39)</f>
        <v>0.38714251186913412</v>
      </c>
      <c r="BN22">
        <f>CORREL(Rate_change!BN$3:BN$39,Rate_change!$U$3:$U$39)</f>
        <v>0.16887597623380737</v>
      </c>
      <c r="BO22">
        <f>CORREL(Rate_change!BO$3:BO$39,Rate_change!$U$3:$U$39)</f>
        <v>0.15144651323535505</v>
      </c>
      <c r="BP22">
        <f>CORREL(Rate_change!BP$3:BP$39,Rate_change!$U$3:$U$39)</f>
        <v>0.17795013256952374</v>
      </c>
      <c r="BQ22">
        <f>CORREL(Rate_change!BQ$3:BQ$39,Rate_change!$U$3:$U$39)</f>
        <v>-8.5149377071910004E-2</v>
      </c>
      <c r="BR22">
        <f>CORREL(Rate_change!BR$3:BR$39,Rate_change!$U$3:$U$39)</f>
        <v>6.8600308793436718E-2</v>
      </c>
      <c r="BS22">
        <f>CORREL(Rate_change!BS$3:BS$39,Rate_change!$U$3:$U$39)</f>
        <v>0.17083852860571638</v>
      </c>
      <c r="BT22">
        <f>CORREL(Rate_change!BT$3:BT$39,Rate_change!$U$3:$U$39)</f>
        <v>1.7012358915889533E-2</v>
      </c>
      <c r="BU22">
        <f>CORREL(Rate_change!BU$3:BU$39,Rate_change!$U$3:$U$39)</f>
        <v>2.5609660638549574E-2</v>
      </c>
      <c r="BV22">
        <f>CORREL(Rate_change!BV$3:BV$39,Rate_change!$U$3:$U$39)</f>
        <v>-4.0928413686318003E-3</v>
      </c>
      <c r="BW22">
        <f>CORREL(Rate_change!BW$3:BW$39,Rate_change!$U$3:$U$39)</f>
        <v>0.12597196405175834</v>
      </c>
      <c r="BX22">
        <f>CORREL(Rate_change!BX$3:BX$39,Rate_change!$U$3:$U$39)</f>
        <v>6.5580269376288747E-2</v>
      </c>
      <c r="BY22">
        <f>CORREL(Rate_change!BY$3:BY$39,Rate_change!$U$3:$U$39)</f>
        <v>0.2121684186525061</v>
      </c>
      <c r="BZ22">
        <f>CORREL(Rate_change!BZ$3:BZ$39,Rate_change!$U$3:$U$39)</f>
        <v>-0.10520160853092575</v>
      </c>
      <c r="CA22">
        <f>CORREL(Rate_change!CA$3:CA$39,Rate_change!$U$3:$U$39)</f>
        <v>0.2822037892604618</v>
      </c>
      <c r="CB22">
        <f>CORREL(Rate_change!CB$3:CB$39,Rate_change!$U$3:$U$39)</f>
        <v>0.16684820461987132</v>
      </c>
      <c r="CC22">
        <f>CORREL(Rate_change!CC$3:CC$39,Rate_change!$U$3:$U$39)</f>
        <v>7.0548454057511881E-2</v>
      </c>
      <c r="CD22">
        <f>CORREL(Rate_change!CD$3:CD$39,Rate_change!$U$3:$U$39)</f>
        <v>0.14552970852210675</v>
      </c>
      <c r="CE22">
        <f>CORREL(Rate_change!CE$3:CE$39,Rate_change!$U$3:$U$39)</f>
        <v>0.15697387196398938</v>
      </c>
      <c r="CF22">
        <f>CORREL(Rate_change!CF$3:CF$39,Rate_change!$U$3:$U$39)</f>
        <v>0.33918429711826437</v>
      </c>
      <c r="CG22">
        <f>CORREL(Rate_change!CG$3:CG$39,Rate_change!$U$3:$U$39)</f>
        <v>0.42385673483173675</v>
      </c>
      <c r="CH22">
        <f>CORREL(Rate_change!CH$3:CH$39,Rate_change!$U$3:$U$39)</f>
        <v>-0.13559721083026879</v>
      </c>
      <c r="CI22">
        <f>CORREL(Rate_change!CI$3:CI$39,Rate_change!$U$3:$U$39)</f>
        <v>-0.17664934300794846</v>
      </c>
      <c r="CJ22">
        <f>CORREL(Rate_change!CJ$3:CJ$39,Rate_change!$U$3:$U$39)</f>
        <v>-5.4922891423045135E-2</v>
      </c>
      <c r="CK22">
        <f>CORREL(Rate_change!CK$3:CK$39,Rate_change!$U$3:$U$39)</f>
        <v>0.2302147230766988</v>
      </c>
      <c r="CL22">
        <f>CORREL(Rate_change!CL$3:CL$39,Rate_change!$U$3:$U$39)</f>
        <v>-0.10840138079751828</v>
      </c>
      <c r="CM22">
        <f>CORREL(Rate_change!CM$3:CM$39,Rate_change!$U$3:$U$39)</f>
        <v>-3.5101385268028439E-2</v>
      </c>
      <c r="CN22">
        <f>CORREL(Rate_change!CN$3:CN$39,Rate_change!$U$3:$U$39)</f>
        <v>0.2067171917359181</v>
      </c>
      <c r="CO22">
        <f>CORREL(Rate_change!CO$3:CO$39,Rate_change!$U$3:$U$39)</f>
        <v>7.8621164574346938E-2</v>
      </c>
      <c r="CP22">
        <f>CORREL(Rate_change!CP$3:CP$39,Rate_change!$U$3:$U$39)</f>
        <v>-3.5647307744450005E-2</v>
      </c>
    </row>
    <row r="23" spans="1:94" x14ac:dyDescent="0.25">
      <c r="A23" t="s">
        <v>504</v>
      </c>
      <c r="B23">
        <f>CORREL(Rate_change!B$3:B$39,Rate_change!$V$3:$V$39)</f>
        <v>0.30423944894175003</v>
      </c>
      <c r="C23">
        <f>CORREL(Rate_change!C$3:C$39,Rate_change!$V$3:$V$39)</f>
        <v>0.1831265983236561</v>
      </c>
      <c r="D23">
        <f>CORREL(Rate_change!D$3:D$39,Rate_change!$V$3:$V$39)</f>
        <v>0.29806158211388911</v>
      </c>
      <c r="E23">
        <f>CORREL(Rate_change!E$3:E$39,Rate_change!$V$3:$V$39)</f>
        <v>0.3923936495213125</v>
      </c>
      <c r="F23">
        <f>CORREL(Rate_change!F$3:F$39,Rate_change!$V$3:$V$39)</f>
        <v>0.23498711480567311</v>
      </c>
      <c r="G23">
        <f>CORREL(Rate_change!G$3:G$39,Rate_change!$V$3:$V$39)</f>
        <v>0.14630713251920099</v>
      </c>
      <c r="H23">
        <f>CORREL(Rate_change!H$3:H$39,Rate_change!$V$3:$V$39)</f>
        <v>0.44670984393076085</v>
      </c>
      <c r="I23">
        <f>CORREL(Rate_change!I$3:I$39,Rate_change!$V$3:$V$39)</f>
        <v>0.36522767883920865</v>
      </c>
      <c r="J23">
        <f>CORREL(Rate_change!J$3:J$39,Rate_change!$V$3:$V$39)</f>
        <v>0.32010596009219761</v>
      </c>
      <c r="K23">
        <f>CORREL(Rate_change!K$3:K$39,Rate_change!$V$3:$V$39)</f>
        <v>0.43425075318709783</v>
      </c>
      <c r="L23">
        <f>CORREL(Rate_change!L$3:L$39,Rate_change!$V$3:$V$39)</f>
        <v>0.54607239535617402</v>
      </c>
      <c r="M23">
        <f>CORREL(Rate_change!M$3:M$39,Rate_change!$V$3:$V$39)</f>
        <v>0.18628651519315748</v>
      </c>
      <c r="N23">
        <f>CORREL(Rate_change!N$3:N$39,Rate_change!$V$3:$V$39)</f>
        <v>0.46882089672682359</v>
      </c>
      <c r="O23">
        <f>CORREL(Rate_change!O$3:O$39,Rate_change!$V$3:$V$39)</f>
        <v>0.54065192583703892</v>
      </c>
      <c r="P23">
        <f>CORREL(Rate_change!P$3:P$39,Rate_change!$V$3:$V$39)</f>
        <v>0.46872808163826962</v>
      </c>
      <c r="Q23">
        <f>CORREL(Rate_change!Q$3:Q$39,Rate_change!$V$3:$V$39)</f>
        <v>0.55883497530445991</v>
      </c>
      <c r="R23">
        <f>CORREL(Rate_change!R$3:R$39,Rate_change!$V$3:$V$39)</f>
        <v>0.43967572593360071</v>
      </c>
      <c r="S23">
        <f>CORREL(Rate_change!S$3:S$39,Rate_change!$V$3:$V$39)</f>
        <v>0.52375469405760322</v>
      </c>
      <c r="T23">
        <f>CORREL(Rate_change!T$3:T$39,Rate_change!$V$3:$V$39)</f>
        <v>0.44533139024294116</v>
      </c>
      <c r="U23">
        <f>CORREL(Rate_change!U$3:U$39,Rate_change!$V$3:$V$39)</f>
        <v>0.23157977771601534</v>
      </c>
      <c r="V23">
        <f>CORREL(Rate_change!V$3:V$39,Rate_change!$V$3:$V$39)</f>
        <v>1.0000000000000002</v>
      </c>
      <c r="W23">
        <f>CORREL(Rate_change!W$3:W$39,Rate_change!$V$3:$V$39)</f>
        <v>0.22412464190568945</v>
      </c>
      <c r="X23">
        <f>CORREL(Rate_change!X$3:X$39,Rate_change!$V$3:$V$39)</f>
        <v>0.44968237357517876</v>
      </c>
      <c r="Y23">
        <f>CORREL(Rate_change!Y$3:Y$39,Rate_change!$V$3:$V$39)</f>
        <v>0.45121296682127704</v>
      </c>
      <c r="Z23">
        <f>CORREL(Rate_change!Z$3:Z$39,Rate_change!$V$3:$V$39)</f>
        <v>0.29368972995269466</v>
      </c>
      <c r="AA23">
        <f>CORREL(Rate_change!AA$3:AA$39,Rate_change!$V$3:$V$39)</f>
        <v>0.24080085022094608</v>
      </c>
      <c r="AB23">
        <f>CORREL(Rate_change!AB$3:AB$39,Rate_change!$V$3:$V$39)</f>
        <v>0.44814390273244759</v>
      </c>
      <c r="AC23">
        <f>CORREL(Rate_change!AC$3:AC$39,Rate_change!$V$3:$V$39)</f>
        <v>0.13954923580871484</v>
      </c>
      <c r="AD23">
        <f>CORREL(Rate_change!AD$3:AD$39,Rate_change!$V$3:$V$39)</f>
        <v>0.34035794494975108</v>
      </c>
      <c r="AE23">
        <f>CORREL(Rate_change!AE$3:AE$39,Rate_change!$V$3:$V$39)</f>
        <v>0.68126574135570306</v>
      </c>
      <c r="AF23">
        <f>CORREL(Rate_change!AF$3:AF$39,Rate_change!$V$3:$V$39)</f>
        <v>0.22412983261872763</v>
      </c>
      <c r="AG23">
        <f>CORREL(Rate_change!AG$3:AG$39,Rate_change!$V$3:$V$39)</f>
        <v>0.1705626803527428</v>
      </c>
      <c r="AH23">
        <f>CORREL(Rate_change!AH$3:AH$39,Rate_change!$V$3:$V$39)</f>
        <v>0.2231691214668679</v>
      </c>
      <c r="AI23">
        <f>CORREL(Rate_change!AI$3:AI$39,Rate_change!$V$3:$V$39)</f>
        <v>0.39539334518912844</v>
      </c>
      <c r="AJ23">
        <f>CORREL(Rate_change!AJ$3:AJ$39,Rate_change!$V$3:$V$39)</f>
        <v>0.36409085174898703</v>
      </c>
      <c r="AK23">
        <f>CORREL(Rate_change!AK$3:AK$39,Rate_change!$V$3:$V$39)</f>
        <v>0.3137582251987775</v>
      </c>
      <c r="AL23">
        <f>CORREL(Rate_change!AL$3:AL$39,Rate_change!$V$3:$V$39)</f>
        <v>0.18896395273316074</v>
      </c>
      <c r="AM23">
        <f>CORREL(Rate_change!AM$3:AM$39,Rate_change!$V$3:$V$39)</f>
        <v>0.23014844184029967</v>
      </c>
      <c r="AN23">
        <f>CORREL(Rate_change!AN$3:AN$39,Rate_change!$V$3:$V$39)</f>
        <v>0.27607941816315007</v>
      </c>
      <c r="AO23">
        <f>CORREL(Rate_change!AO$3:AO$39,Rate_change!$V$3:$V$39)</f>
        <v>0.47426162746344247</v>
      </c>
      <c r="AP23">
        <f>CORREL(Rate_change!AP$3:AP$39,Rate_change!$V$3:$V$39)</f>
        <v>0.27556083841265017</v>
      </c>
      <c r="AQ23">
        <f>CORREL(Rate_change!AQ$3:AQ$39,Rate_change!$V$3:$V$39)</f>
        <v>9.3351726938725454E-2</v>
      </c>
      <c r="AR23">
        <f>CORREL(Rate_change!AR$3:AR$39,Rate_change!$V$3:$V$39)</f>
        <v>0.38088129416705152</v>
      </c>
      <c r="AS23">
        <f>CORREL(Rate_change!AS$3:AS$39,Rate_change!$V$3:$V$39)</f>
        <v>0.4003328589559163</v>
      </c>
      <c r="AT23">
        <f>CORREL(Rate_change!AT$3:AT$39,Rate_change!$V$3:$V$39)</f>
        <v>0.50203312031176395</v>
      </c>
      <c r="AU23">
        <f>CORREL(Rate_change!AU$3:AU$39,Rate_change!$V$3:$V$39)</f>
        <v>0.43480740108637367</v>
      </c>
      <c r="AV23">
        <f>CORREL(Rate_change!AV$3:AV$39,Rate_change!$V$3:$V$39)</f>
        <v>9.5126093291946878E-2</v>
      </c>
      <c r="AW23">
        <f>CORREL(Rate_change!AW$3:AW$39,Rate_change!$V$3:$V$39)</f>
        <v>8.1741989277410096E-2</v>
      </c>
      <c r="AX23">
        <f>CORREL(Rate_change!AX$3:AX$39,Rate_change!$V$3:$V$39)</f>
        <v>0.49008381191673445</v>
      </c>
      <c r="AY23">
        <f>CORREL(Rate_change!AY$3:AY$39,Rate_change!$V$3:$V$39)</f>
        <v>0.60613832808270118</v>
      </c>
      <c r="AZ23">
        <f>CORREL(Rate_change!AZ$3:AZ$39,Rate_change!$V$3:$V$39)</f>
        <v>0.24850589539034854</v>
      </c>
      <c r="BA23">
        <f>CORREL(Rate_change!BA$3:BA$39,Rate_change!$V$3:$V$39)</f>
        <v>0.36042004506952591</v>
      </c>
      <c r="BB23">
        <f>CORREL(Rate_change!BB$3:BB$39,Rate_change!$V$3:$V$39)</f>
        <v>0.33120732599822911</v>
      </c>
      <c r="BC23">
        <f>CORREL(Rate_change!BC$3:BC$39,Rate_change!$V$3:$V$39)</f>
        <v>0.41136159482416584</v>
      </c>
      <c r="BD23">
        <f>CORREL(Rate_change!BD$3:BD$39,Rate_change!$V$3:$V$39)</f>
        <v>0.31644241456800637</v>
      </c>
      <c r="BE23">
        <f>CORREL(Rate_change!BE$3:BE$39,Rate_change!$V$3:$V$39)</f>
        <v>0.34567551289568221</v>
      </c>
      <c r="BF23">
        <f>CORREL(Rate_change!BF$3:BF$39,Rate_change!$V$3:$V$39)</f>
        <v>0.28275222436328257</v>
      </c>
      <c r="BG23">
        <f>CORREL(Rate_change!BG$3:BG$39,Rate_change!$V$3:$V$39)</f>
        <v>0.24684741518707717</v>
      </c>
      <c r="BH23">
        <f>CORREL(Rate_change!BH$3:BH$39,Rate_change!$V$3:$V$39)</f>
        <v>0.33447564646995165</v>
      </c>
      <c r="BI23">
        <f>CORREL(Rate_change!BI$3:BI$39,Rate_change!$V$3:$V$39)</f>
        <v>0.27570925060042761</v>
      </c>
      <c r="BJ23">
        <f>CORREL(Rate_change!BJ$3:BJ$39,Rate_change!$V$3:$V$39)</f>
        <v>0.31752422715919509</v>
      </c>
      <c r="BK23">
        <f>CORREL(Rate_change!BK$3:BK$39,Rate_change!$V$3:$V$39)</f>
        <v>0.29821821843307894</v>
      </c>
      <c r="BL23">
        <f>CORREL(Rate_change!BL$3:BL$39,Rate_change!$V$3:$V$39)</f>
        <v>-7.2795389799626936E-2</v>
      </c>
      <c r="BM23">
        <f>CORREL(Rate_change!BM$3:BM$39,Rate_change!$V$3:$V$39)</f>
        <v>0.42031663226695104</v>
      </c>
      <c r="BN23">
        <f>CORREL(Rate_change!BN$3:BN$39,Rate_change!$V$3:$V$39)</f>
        <v>0.41267411678234889</v>
      </c>
      <c r="BO23">
        <f>CORREL(Rate_change!BO$3:BO$39,Rate_change!$V$3:$V$39)</f>
        <v>0.29821821843307894</v>
      </c>
      <c r="BP23">
        <f>CORREL(Rate_change!BP$3:BP$39,Rate_change!$V$3:$V$39)</f>
        <v>0.27121615299196478</v>
      </c>
      <c r="BQ23">
        <f>CORREL(Rate_change!BQ$3:BQ$39,Rate_change!$V$3:$V$39)</f>
        <v>0.35824457409810451</v>
      </c>
      <c r="BR23">
        <f>CORREL(Rate_change!BR$3:BR$39,Rate_change!$V$3:$V$39)</f>
        <v>0.2338402004831685</v>
      </c>
      <c r="BS23">
        <f>CORREL(Rate_change!BS$3:BS$39,Rate_change!$V$3:$V$39)</f>
        <v>0.20398770955925452</v>
      </c>
      <c r="BT23">
        <f>CORREL(Rate_change!BT$3:BT$39,Rate_change!$V$3:$V$39)</f>
        <v>0.3246693565707946</v>
      </c>
      <c r="BU23">
        <f>CORREL(Rate_change!BU$3:BU$39,Rate_change!$V$3:$V$39)</f>
        <v>0.18871487458822186</v>
      </c>
      <c r="BV23">
        <f>CORREL(Rate_change!BV$3:BV$39,Rate_change!$V$3:$V$39)</f>
        <v>0.14584919793432968</v>
      </c>
      <c r="BW23">
        <f>CORREL(Rate_change!BW$3:BW$39,Rate_change!$V$3:$V$39)</f>
        <v>0.47397547817807412</v>
      </c>
      <c r="BX23">
        <f>CORREL(Rate_change!BX$3:BX$39,Rate_change!$V$3:$V$39)</f>
        <v>0.32885718226941218</v>
      </c>
      <c r="BY23">
        <f>CORREL(Rate_change!BY$3:BY$39,Rate_change!$V$3:$V$39)</f>
        <v>0.43885027327194903</v>
      </c>
      <c r="BZ23">
        <f>CORREL(Rate_change!BZ$3:BZ$39,Rate_change!$V$3:$V$39)</f>
        <v>0.12952224000307655</v>
      </c>
      <c r="CA23">
        <f>CORREL(Rate_change!CA$3:CA$39,Rate_change!$V$3:$V$39)</f>
        <v>0.35486196594075209</v>
      </c>
      <c r="CB23">
        <f>CORREL(Rate_change!CB$3:CB$39,Rate_change!$V$3:$V$39)</f>
        <v>0.6687269812458817</v>
      </c>
      <c r="CC23">
        <f>CORREL(Rate_change!CC$3:CC$39,Rate_change!$V$3:$V$39)</f>
        <v>0.54127285882527121</v>
      </c>
      <c r="CD23">
        <f>CORREL(Rate_change!CD$3:CD$39,Rate_change!$V$3:$V$39)</f>
        <v>0.33977926345070342</v>
      </c>
      <c r="CE23">
        <f>CORREL(Rate_change!CE$3:CE$39,Rate_change!$V$3:$V$39)</f>
        <v>0.26663538607479748</v>
      </c>
      <c r="CF23">
        <f>CORREL(Rate_change!CF$3:CF$39,Rate_change!$V$3:$V$39)</f>
        <v>0.17351385621114293</v>
      </c>
      <c r="CG23">
        <f>CORREL(Rate_change!CG$3:CG$39,Rate_change!$V$3:$V$39)</f>
        <v>0.3072952757522503</v>
      </c>
      <c r="CH23">
        <f>CORREL(Rate_change!CH$3:CH$39,Rate_change!$V$3:$V$39)</f>
        <v>0.15760077456379246</v>
      </c>
      <c r="CI23">
        <f>CORREL(Rate_change!CI$3:CI$39,Rate_change!$V$3:$V$39)</f>
        <v>0.24270406578017117</v>
      </c>
      <c r="CJ23">
        <f>CORREL(Rate_change!CJ$3:CJ$39,Rate_change!$V$3:$V$39)</f>
        <v>0.20626228589021592</v>
      </c>
      <c r="CK23">
        <f>CORREL(Rate_change!CK$3:CK$39,Rate_change!$V$3:$V$39)</f>
        <v>0.14755629493914649</v>
      </c>
      <c r="CL23">
        <f>CORREL(Rate_change!CL$3:CL$39,Rate_change!$V$3:$V$39)</f>
        <v>0.3292837277191758</v>
      </c>
      <c r="CM23">
        <f>CORREL(Rate_change!CM$3:CM$39,Rate_change!$V$3:$V$39)</f>
        <v>0.36740725309511557</v>
      </c>
      <c r="CN23">
        <f>CORREL(Rate_change!CN$3:CN$39,Rate_change!$V$3:$V$39)</f>
        <v>0.36749101674240597</v>
      </c>
      <c r="CO23">
        <f>CORREL(Rate_change!CO$3:CO$39,Rate_change!$V$3:$V$39)</f>
        <v>-0.19351003269105052</v>
      </c>
      <c r="CP23">
        <f>CORREL(Rate_change!CP$3:CP$39,Rate_change!$V$3:$V$39)</f>
        <v>0.17217425113626944</v>
      </c>
    </row>
    <row r="24" spans="1:94" x14ac:dyDescent="0.25">
      <c r="A24" t="s">
        <v>506</v>
      </c>
      <c r="B24">
        <f>CORREL(Rate_change!B$3:B$39,Rate_change!$W$3:$W$39)</f>
        <v>0.19660975965446253</v>
      </c>
      <c r="C24">
        <f>CORREL(Rate_change!C$3:C$39,Rate_change!$W$3:$W$39)</f>
        <v>0.33948766322038559</v>
      </c>
      <c r="D24">
        <f>CORREL(Rate_change!D$3:D$39,Rate_change!$W$3:$W$39)</f>
        <v>0.15597676054195941</v>
      </c>
      <c r="E24">
        <f>CORREL(Rate_change!E$3:E$39,Rate_change!$W$3:$W$39)</f>
        <v>-2.8999959840764953E-2</v>
      </c>
      <c r="F24">
        <f>CORREL(Rate_change!F$3:F$39,Rate_change!$W$3:$W$39)</f>
        <v>0.17652646843053713</v>
      </c>
      <c r="G24">
        <f>CORREL(Rate_change!G$3:G$39,Rate_change!$W$3:$W$39)</f>
        <v>0.16404901573688713</v>
      </c>
      <c r="H24">
        <f>CORREL(Rate_change!H$3:H$39,Rate_change!$W$3:$W$39)</f>
        <v>0.20659383745614296</v>
      </c>
      <c r="I24">
        <f>CORREL(Rate_change!I$3:I$39,Rate_change!$W$3:$W$39)</f>
        <v>0.26583686171784388</v>
      </c>
      <c r="J24">
        <f>CORREL(Rate_change!J$3:J$39,Rate_change!$W$3:$W$39)</f>
        <v>0.22869264317384697</v>
      </c>
      <c r="K24">
        <f>CORREL(Rate_change!K$3:K$39,Rate_change!$W$3:$W$39)</f>
        <v>0.32247328518212226</v>
      </c>
      <c r="L24">
        <f>CORREL(Rate_change!L$3:L$39,Rate_change!$W$3:$W$39)</f>
        <v>0.37606425253168801</v>
      </c>
      <c r="M24">
        <f>CORREL(Rate_change!M$3:M$39,Rate_change!$W$3:$W$39)</f>
        <v>0.25851998473528004</v>
      </c>
      <c r="N24">
        <f>CORREL(Rate_change!N$3:N$39,Rate_change!$W$3:$W$39)</f>
        <v>0.28581231914189237</v>
      </c>
      <c r="O24">
        <f>CORREL(Rate_change!O$3:O$39,Rate_change!$W$3:$W$39)</f>
        <v>0.26400043768494885</v>
      </c>
      <c r="P24">
        <f>CORREL(Rate_change!P$3:P$39,Rate_change!$W$3:$W$39)</f>
        <v>2.603692701836377E-2</v>
      </c>
      <c r="Q24">
        <f>CORREL(Rate_change!Q$3:Q$39,Rate_change!$W$3:$W$39)</f>
        <v>7.4236292666908413E-2</v>
      </c>
      <c r="R24">
        <f>CORREL(Rate_change!R$3:R$39,Rate_change!$W$3:$W$39)</f>
        <v>-2.9549578088796977E-2</v>
      </c>
      <c r="S24">
        <f>CORREL(Rate_change!S$3:S$39,Rate_change!$W$3:$W$39)</f>
        <v>5.1745002070448416E-2</v>
      </c>
      <c r="T24">
        <f>CORREL(Rate_change!T$3:T$39,Rate_change!$W$3:$W$39)</f>
        <v>0.12597906572788189</v>
      </c>
      <c r="U24">
        <f>CORREL(Rate_change!U$3:U$39,Rate_change!$W$3:$W$39)</f>
        <v>4.8350095256602249E-2</v>
      </c>
      <c r="V24">
        <f>CORREL(Rate_change!V$3:V$39,Rate_change!$W$3:$W$39)</f>
        <v>0.22412464190568945</v>
      </c>
      <c r="W24">
        <f>CORREL(Rate_change!W$3:W$39,Rate_change!$W$3:$W$39)</f>
        <v>1.0000000000000002</v>
      </c>
      <c r="X24">
        <f>CORREL(Rate_change!X$3:X$39,Rate_change!$W$3:$W$39)</f>
        <v>0.34932751284694463</v>
      </c>
      <c r="Y24">
        <f>CORREL(Rate_change!Y$3:Y$39,Rate_change!$W$3:$W$39)</f>
        <v>0.3478505617127754</v>
      </c>
      <c r="Z24">
        <f>CORREL(Rate_change!Z$3:Z$39,Rate_change!$W$3:$W$39)</f>
        <v>0.1427001464588645</v>
      </c>
      <c r="AA24">
        <f>CORREL(Rate_change!AA$3:AA$39,Rate_change!$W$3:$W$39)</f>
        <v>-0.36096192010354</v>
      </c>
      <c r="AB24">
        <f>CORREL(Rate_change!AB$3:AB$39,Rate_change!$W$3:$W$39)</f>
        <v>0.18583138227264748</v>
      </c>
      <c r="AC24">
        <f>CORREL(Rate_change!AC$3:AC$39,Rate_change!$W$3:$W$39)</f>
        <v>-1.6247194184355468E-2</v>
      </c>
      <c r="AD24">
        <f>CORREL(Rate_change!AD$3:AD$39,Rate_change!$W$3:$W$39)</f>
        <v>-6.6693154275831695E-2</v>
      </c>
      <c r="AE24">
        <f>CORREL(Rate_change!AE$3:AE$39,Rate_change!$W$3:$W$39)</f>
        <v>-4.5345934540113264E-2</v>
      </c>
      <c r="AF24">
        <f>CORREL(Rate_change!AF$3:AF$39,Rate_change!$W$3:$W$39)</f>
        <v>8.2428496453857691E-2</v>
      </c>
      <c r="AG24">
        <f>CORREL(Rate_change!AG$3:AG$39,Rate_change!$W$3:$W$39)</f>
        <v>0.10466241809498847</v>
      </c>
      <c r="AH24">
        <f>CORREL(Rate_change!AH$3:AH$39,Rate_change!$W$3:$W$39)</f>
        <v>0.23274166681008265</v>
      </c>
      <c r="AI24">
        <f>CORREL(Rate_change!AI$3:AI$39,Rate_change!$W$3:$W$39)</f>
        <v>0.3603828501518116</v>
      </c>
      <c r="AJ24">
        <f>CORREL(Rate_change!AJ$3:AJ$39,Rate_change!$W$3:$W$39)</f>
        <v>0.18863945770086729</v>
      </c>
      <c r="AK24">
        <f>CORREL(Rate_change!AK$3:AK$39,Rate_change!$W$3:$W$39)</f>
        <v>-0.21089286585025413</v>
      </c>
      <c r="AL24">
        <f>CORREL(Rate_change!AL$3:AL$39,Rate_change!$W$3:$W$39)</f>
        <v>-0.14883501520404885</v>
      </c>
      <c r="AM24">
        <f>CORREL(Rate_change!AM$3:AM$39,Rate_change!$W$3:$W$39)</f>
        <v>0.22918247757629259</v>
      </c>
      <c r="AN24">
        <f>CORREL(Rate_change!AN$3:AN$39,Rate_change!$W$3:$W$39)</f>
        <v>0.19874727579425575</v>
      </c>
      <c r="AO24">
        <f>CORREL(Rate_change!AO$3:AO$39,Rate_change!$W$3:$W$39)</f>
        <v>0.14088961769396269</v>
      </c>
      <c r="AP24">
        <f>CORREL(Rate_change!AP$3:AP$39,Rate_change!$W$3:$W$39)</f>
        <v>0.11072895799552106</v>
      </c>
      <c r="AQ24">
        <f>CORREL(Rate_change!AQ$3:AQ$39,Rate_change!$W$3:$W$39)</f>
        <v>6.5221233000748807E-2</v>
      </c>
      <c r="AR24">
        <f>CORREL(Rate_change!AR$3:AR$39,Rate_change!$W$3:$W$39)</f>
        <v>0.35802523782562057</v>
      </c>
      <c r="AS24">
        <f>CORREL(Rate_change!AS$3:AS$39,Rate_change!$W$3:$W$39)</f>
        <v>0.30725851694429074</v>
      </c>
      <c r="AT24">
        <f>CORREL(Rate_change!AT$3:AT$39,Rate_change!$W$3:$W$39)</f>
        <v>0.36343611906868761</v>
      </c>
      <c r="AU24">
        <f>CORREL(Rate_change!AU$3:AU$39,Rate_change!$W$3:$W$39)</f>
        <v>0.15497968015231742</v>
      </c>
      <c r="AV24">
        <f>CORREL(Rate_change!AV$3:AV$39,Rate_change!$W$3:$W$39)</f>
        <v>0.16551677012293625</v>
      </c>
      <c r="AW24">
        <f>CORREL(Rate_change!AW$3:AW$39,Rate_change!$W$3:$W$39)</f>
        <v>9.4709857639217201E-2</v>
      </c>
      <c r="AX24">
        <f>CORREL(Rate_change!AX$3:AX$39,Rate_change!$W$3:$W$39)</f>
        <v>0.24618604121556478</v>
      </c>
      <c r="AY24">
        <f>CORREL(Rate_change!AY$3:AY$39,Rate_change!$W$3:$W$39)</f>
        <v>0.42822283081602941</v>
      </c>
      <c r="AZ24">
        <f>CORREL(Rate_change!AZ$3:AZ$39,Rate_change!$W$3:$W$39)</f>
        <v>0.27753678397621734</v>
      </c>
      <c r="BA24">
        <f>CORREL(Rate_change!BA$3:BA$39,Rate_change!$W$3:$W$39)</f>
        <v>0.19745152122108067</v>
      </c>
      <c r="BB24">
        <f>CORREL(Rate_change!BB$3:BB$39,Rate_change!$W$3:$W$39)</f>
        <v>0.13047774903197348</v>
      </c>
      <c r="BC24">
        <f>CORREL(Rate_change!BC$3:BC$39,Rate_change!$W$3:$W$39)</f>
        <v>0.21842517833889116</v>
      </c>
      <c r="BD24">
        <f>CORREL(Rate_change!BD$3:BD$39,Rate_change!$W$3:$W$39)</f>
        <v>-2.6829970192135538E-2</v>
      </c>
      <c r="BE24">
        <f>CORREL(Rate_change!BE$3:BE$39,Rate_change!$W$3:$W$39)</f>
        <v>0.1195770935281226</v>
      </c>
      <c r="BF24">
        <f>CORREL(Rate_change!BF$3:BF$39,Rate_change!$W$3:$W$39)</f>
        <v>0.16211677071620728</v>
      </c>
      <c r="BG24">
        <f>CORREL(Rate_change!BG$3:BG$39,Rate_change!$W$3:$W$39)</f>
        <v>0.29751550706948771</v>
      </c>
      <c r="BH24">
        <f>CORREL(Rate_change!BH$3:BH$39,Rate_change!$W$3:$W$39)</f>
        <v>6.3986077323408511E-2</v>
      </c>
      <c r="BI24">
        <f>CORREL(Rate_change!BI$3:BI$39,Rate_change!$W$3:$W$39)</f>
        <v>0.10523634209732582</v>
      </c>
      <c r="BJ24">
        <f>CORREL(Rate_change!BJ$3:BJ$39,Rate_change!$W$3:$W$39)</f>
        <v>0.36012698926231701</v>
      </c>
      <c r="BK24">
        <f>CORREL(Rate_change!BK$3:BK$39,Rate_change!$W$3:$W$39)</f>
        <v>4.3962574550621657E-2</v>
      </c>
      <c r="BL24">
        <f>CORREL(Rate_change!BL$3:BL$39,Rate_change!$W$3:$W$39)</f>
        <v>5.6850820550427991E-2</v>
      </c>
      <c r="BM24">
        <f>CORREL(Rate_change!BM$3:BM$39,Rate_change!$W$3:$W$39)</f>
        <v>9.9925387464596477E-2</v>
      </c>
      <c r="BN24">
        <f>CORREL(Rate_change!BN$3:BN$39,Rate_change!$W$3:$W$39)</f>
        <v>0.50966410268809392</v>
      </c>
      <c r="BO24">
        <f>CORREL(Rate_change!BO$3:BO$39,Rate_change!$W$3:$W$39)</f>
        <v>4.3962574550621657E-2</v>
      </c>
      <c r="BP24">
        <f>CORREL(Rate_change!BP$3:BP$39,Rate_change!$W$3:$W$39)</f>
        <v>0.24037721687226543</v>
      </c>
      <c r="BQ24">
        <f>CORREL(Rate_change!BQ$3:BQ$39,Rate_change!$W$3:$W$39)</f>
        <v>0.35733177407105765</v>
      </c>
      <c r="BR24">
        <f>CORREL(Rate_change!BR$3:BR$39,Rate_change!$W$3:$W$39)</f>
        <v>0.15129467227635551</v>
      </c>
      <c r="BS24">
        <f>CORREL(Rate_change!BS$3:BS$39,Rate_change!$W$3:$W$39)</f>
        <v>8.1578385507234077E-2</v>
      </c>
      <c r="BT24">
        <f>CORREL(Rate_change!BT$3:BT$39,Rate_change!$W$3:$W$39)</f>
        <v>4.3094917789566423E-2</v>
      </c>
      <c r="BU24">
        <f>CORREL(Rate_change!BU$3:BU$39,Rate_change!$W$3:$W$39)</f>
        <v>0.14413362970998506</v>
      </c>
      <c r="BV24">
        <f>CORREL(Rate_change!BV$3:BV$39,Rate_change!$W$3:$W$39)</f>
        <v>0.29278254091875661</v>
      </c>
      <c r="BW24">
        <f>CORREL(Rate_change!BW$3:BW$39,Rate_change!$W$3:$W$39)</f>
        <v>0.61195171225452893</v>
      </c>
      <c r="BX24">
        <f>CORREL(Rate_change!BX$3:BX$39,Rate_change!$W$3:$W$39)</f>
        <v>7.1938769288448362E-2</v>
      </c>
      <c r="BY24">
        <f>CORREL(Rate_change!BY$3:BY$39,Rate_change!$W$3:$W$39)</f>
        <v>0.2010918872630155</v>
      </c>
      <c r="BZ24">
        <f>CORREL(Rate_change!BZ$3:BZ$39,Rate_change!$W$3:$W$39)</f>
        <v>0.16783469027096423</v>
      </c>
      <c r="CA24">
        <f>CORREL(Rate_change!CA$3:CA$39,Rate_change!$W$3:$W$39)</f>
        <v>5.8971077520852462E-2</v>
      </c>
      <c r="CB24">
        <f>CORREL(Rate_change!CB$3:CB$39,Rate_change!$W$3:$W$39)</f>
        <v>0.33540294503370366</v>
      </c>
      <c r="CC24">
        <f>CORREL(Rate_change!CC$3:CC$39,Rate_change!$W$3:$W$39)</f>
        <v>0.30750498331556797</v>
      </c>
      <c r="CD24">
        <f>CORREL(Rate_change!CD$3:CD$39,Rate_change!$W$3:$W$39)</f>
        <v>0.39184132901690838</v>
      </c>
      <c r="CE24">
        <f>CORREL(Rate_change!CE$3:CE$39,Rate_change!$W$3:$W$39)</f>
        <v>0.55653450374917901</v>
      </c>
      <c r="CF24">
        <f>CORREL(Rate_change!CF$3:CF$39,Rate_change!$W$3:$W$39)</f>
        <v>0.25110397555530345</v>
      </c>
      <c r="CG24">
        <f>CORREL(Rate_change!CG$3:CG$39,Rate_change!$W$3:$W$39)</f>
        <v>0.14744968375003412</v>
      </c>
      <c r="CH24">
        <f>CORREL(Rate_change!CH$3:CH$39,Rate_change!$W$3:$W$39)</f>
        <v>-0.26186482614448398</v>
      </c>
      <c r="CI24">
        <f>CORREL(Rate_change!CI$3:CI$39,Rate_change!$W$3:$W$39)</f>
        <v>2.4789833789052116E-2</v>
      </c>
      <c r="CJ24">
        <f>CORREL(Rate_change!CJ$3:CJ$39,Rate_change!$W$3:$W$39)</f>
        <v>-1.6691975431046484E-2</v>
      </c>
      <c r="CK24">
        <f>CORREL(Rate_change!CK$3:CK$39,Rate_change!$W$3:$W$39)</f>
        <v>0.32197266577327316</v>
      </c>
      <c r="CL24">
        <f>CORREL(Rate_change!CL$3:CL$39,Rate_change!$W$3:$W$39)</f>
        <v>0.32549870906287698</v>
      </c>
      <c r="CM24">
        <f>CORREL(Rate_change!CM$3:CM$39,Rate_change!$W$3:$W$39)</f>
        <v>0.3249882281715315</v>
      </c>
      <c r="CN24">
        <f>CORREL(Rate_change!CN$3:CN$39,Rate_change!$W$3:$W$39)</f>
        <v>8.903125377606845E-2</v>
      </c>
      <c r="CO24">
        <f>CORREL(Rate_change!CO$3:CO$39,Rate_change!$W$3:$W$39)</f>
        <v>-5.1301157263501977E-2</v>
      </c>
      <c r="CP24">
        <f>CORREL(Rate_change!CP$3:CP$39,Rate_change!$W$3:$W$39)</f>
        <v>0.1085875984870016</v>
      </c>
    </row>
    <row r="25" spans="1:94" x14ac:dyDescent="0.25">
      <c r="A25" t="s">
        <v>507</v>
      </c>
      <c r="B25">
        <f>CORREL(Rate_change!B$3:B$39,Rate_change!$X$3:$X$39)</f>
        <v>-5.0005480849490856E-3</v>
      </c>
      <c r="C25">
        <f>CORREL(Rate_change!C$3:C$39,Rate_change!$X$3:$X$39)</f>
        <v>0.15396280631890341</v>
      </c>
      <c r="D25">
        <f>CORREL(Rate_change!D$3:D$39,Rate_change!$X$3:$X$39)</f>
        <v>0.26659770278369954</v>
      </c>
      <c r="E25">
        <f>CORREL(Rate_change!E$3:E$39,Rate_change!$X$3:$X$39)</f>
        <v>8.9961882494799014E-2</v>
      </c>
      <c r="F25">
        <f>CORREL(Rate_change!F$3:F$39,Rate_change!$X$3:$X$39)</f>
        <v>0.12806311549710792</v>
      </c>
      <c r="G25">
        <f>CORREL(Rate_change!G$3:G$39,Rate_change!$X$3:$X$39)</f>
        <v>-6.5037306620809227E-2</v>
      </c>
      <c r="H25">
        <f>CORREL(Rate_change!H$3:H$39,Rate_change!$X$3:$X$39)</f>
        <v>2.9767032345827549E-2</v>
      </c>
      <c r="I25">
        <f>CORREL(Rate_change!I$3:I$39,Rate_change!$X$3:$X$39)</f>
        <v>0.37395410027496528</v>
      </c>
      <c r="J25">
        <f>CORREL(Rate_change!J$3:J$39,Rate_change!$X$3:$X$39)</f>
        <v>0.12902307660662304</v>
      </c>
      <c r="K25">
        <f>CORREL(Rate_change!K$3:K$39,Rate_change!$X$3:$X$39)</f>
        <v>0.18281973613731409</v>
      </c>
      <c r="L25">
        <f>CORREL(Rate_change!L$3:L$39,Rate_change!$X$3:$X$39)</f>
        <v>0.33013711505652443</v>
      </c>
      <c r="M25">
        <f>CORREL(Rate_change!M$3:M$39,Rate_change!$X$3:$X$39)</f>
        <v>0.1237113712010387</v>
      </c>
      <c r="N25">
        <f>CORREL(Rate_change!N$3:N$39,Rate_change!$X$3:$X$39)</f>
        <v>0.47904274254492918</v>
      </c>
      <c r="O25">
        <f>CORREL(Rate_change!O$3:O$39,Rate_change!$X$3:$X$39)</f>
        <v>0.52504844401965167</v>
      </c>
      <c r="P25">
        <f>CORREL(Rate_change!P$3:P$39,Rate_change!$X$3:$X$39)</f>
        <v>0.12934170315635002</v>
      </c>
      <c r="Q25">
        <f>CORREL(Rate_change!Q$3:Q$39,Rate_change!$X$3:$X$39)</f>
        <v>0.16952465218115323</v>
      </c>
      <c r="R25">
        <f>CORREL(Rate_change!R$3:R$39,Rate_change!$X$3:$X$39)</f>
        <v>0.28756635933345198</v>
      </c>
      <c r="S25">
        <f>CORREL(Rate_change!S$3:S$39,Rate_change!$X$3:$X$39)</f>
        <v>0.20323242790898743</v>
      </c>
      <c r="T25">
        <f>CORREL(Rate_change!T$3:T$39,Rate_change!$X$3:$X$39)</f>
        <v>0.48373797847088634</v>
      </c>
      <c r="U25">
        <f>CORREL(Rate_change!U$3:U$39,Rate_change!$X$3:$X$39)</f>
        <v>-0.20097554736025028</v>
      </c>
      <c r="V25">
        <f>CORREL(Rate_change!V$3:V$39,Rate_change!$X$3:$X$39)</f>
        <v>0.44968237357517876</v>
      </c>
      <c r="W25">
        <f>CORREL(Rate_change!W$3:W$39,Rate_change!$X$3:$X$39)</f>
        <v>0.34932751284694463</v>
      </c>
      <c r="X25">
        <f>CORREL(Rate_change!X$3:X$39,Rate_change!$X$3:$X$39)</f>
        <v>1.0000000000000002</v>
      </c>
      <c r="Y25">
        <f>CORREL(Rate_change!Y$3:Y$39,Rate_change!$X$3:$X$39)</f>
        <v>0.4410294841412018</v>
      </c>
      <c r="Z25">
        <f>CORREL(Rate_change!Z$3:Z$39,Rate_change!$X$3:$X$39)</f>
        <v>0.20004768473412612</v>
      </c>
      <c r="AA25">
        <f>CORREL(Rate_change!AA$3:AA$39,Rate_change!$X$3:$X$39)</f>
        <v>0.15537294082183639</v>
      </c>
      <c r="AB25">
        <f>CORREL(Rate_change!AB$3:AB$39,Rate_change!$X$3:$X$39)</f>
        <v>0.29813010932412004</v>
      </c>
      <c r="AC25">
        <f>CORREL(Rate_change!AC$3:AC$39,Rate_change!$X$3:$X$39)</f>
        <v>-6.1598110652530083E-2</v>
      </c>
      <c r="AD25">
        <f>CORREL(Rate_change!AD$3:AD$39,Rate_change!$X$3:$X$39)</f>
        <v>0.21206381453697681</v>
      </c>
      <c r="AE25">
        <f>CORREL(Rate_change!AE$3:AE$39,Rate_change!$X$3:$X$39)</f>
        <v>0.45065836729676989</v>
      </c>
      <c r="AF25">
        <f>CORREL(Rate_change!AF$3:AF$39,Rate_change!$X$3:$X$39)</f>
        <v>0.15154596528383241</v>
      </c>
      <c r="AG25">
        <f>CORREL(Rate_change!AG$3:AG$39,Rate_change!$X$3:$X$39)</f>
        <v>0.36218024027702256</v>
      </c>
      <c r="AH25">
        <f>CORREL(Rate_change!AH$3:AH$39,Rate_change!$X$3:$X$39)</f>
        <v>0.2849997299947119</v>
      </c>
      <c r="AI25">
        <f>CORREL(Rate_change!AI$3:AI$39,Rate_change!$X$3:$X$39)</f>
        <v>0.3290359260374755</v>
      </c>
      <c r="AJ25">
        <f>CORREL(Rate_change!AJ$3:AJ$39,Rate_change!$X$3:$X$39)</f>
        <v>0.37943286748193866</v>
      </c>
      <c r="AK25">
        <f>CORREL(Rate_change!AK$3:AK$39,Rate_change!$X$3:$X$39)</f>
        <v>-0.17658371577673707</v>
      </c>
      <c r="AL25">
        <f>CORREL(Rate_change!AL$3:AL$39,Rate_change!$X$3:$X$39)</f>
        <v>-0.13605952129812771</v>
      </c>
      <c r="AM25">
        <f>CORREL(Rate_change!AM$3:AM$39,Rate_change!$X$3:$X$39)</f>
        <v>0.36285536109534472</v>
      </c>
      <c r="AN25">
        <f>CORREL(Rate_change!AN$3:AN$39,Rate_change!$X$3:$X$39)</f>
        <v>0.1590460597450114</v>
      </c>
      <c r="AO25">
        <f>CORREL(Rate_change!AO$3:AO$39,Rate_change!$X$3:$X$39)</f>
        <v>8.2701800759999777E-2</v>
      </c>
      <c r="AP25">
        <f>CORREL(Rate_change!AP$3:AP$39,Rate_change!$X$3:$X$39)</f>
        <v>6.6783764867866025E-2</v>
      </c>
      <c r="AQ25">
        <f>CORREL(Rate_change!AQ$3:AQ$39,Rate_change!$X$3:$X$39)</f>
        <v>-8.8497435500570307E-2</v>
      </c>
      <c r="AR25">
        <f>CORREL(Rate_change!AR$3:AR$39,Rate_change!$X$3:$X$39)</f>
        <v>0.42487560554085302</v>
      </c>
      <c r="AS25">
        <f>CORREL(Rate_change!AS$3:AS$39,Rate_change!$X$3:$X$39)</f>
        <v>0.45686109372851474</v>
      </c>
      <c r="AT25">
        <f>CORREL(Rate_change!AT$3:AT$39,Rate_change!$X$3:$X$39)</f>
        <v>9.8992089470307382E-2</v>
      </c>
      <c r="AU25">
        <f>CORREL(Rate_change!AU$3:AU$39,Rate_change!$X$3:$X$39)</f>
        <v>0.43986368537451898</v>
      </c>
      <c r="AV25">
        <f>CORREL(Rate_change!AV$3:AV$39,Rate_change!$X$3:$X$39)</f>
        <v>0.10193166287835703</v>
      </c>
      <c r="AW25">
        <f>CORREL(Rate_change!AW$3:AW$39,Rate_change!$X$3:$X$39)</f>
        <v>8.6898208043819411E-2</v>
      </c>
      <c r="AX25">
        <f>CORREL(Rate_change!AX$3:AX$39,Rate_change!$X$3:$X$39)</f>
        <v>0.23651503788460077</v>
      </c>
      <c r="AY25">
        <f>CORREL(Rate_change!AY$3:AY$39,Rate_change!$X$3:$X$39)</f>
        <v>0.29858203143525186</v>
      </c>
      <c r="AZ25">
        <f>CORREL(Rate_change!AZ$3:AZ$39,Rate_change!$X$3:$X$39)</f>
        <v>0.32612992757168191</v>
      </c>
      <c r="BA25">
        <f>CORREL(Rate_change!BA$3:BA$39,Rate_change!$X$3:$X$39)</f>
        <v>-0.10972390713016278</v>
      </c>
      <c r="BB25">
        <f>CORREL(Rate_change!BB$3:BB$39,Rate_change!$X$3:$X$39)</f>
        <v>-5.0113011891886314E-2</v>
      </c>
      <c r="BC25">
        <f>CORREL(Rate_change!BC$3:BC$39,Rate_change!$X$3:$X$39)</f>
        <v>0.18385046154904597</v>
      </c>
      <c r="BD25">
        <f>CORREL(Rate_change!BD$3:BD$39,Rate_change!$X$3:$X$39)</f>
        <v>-1.0219535923926857E-2</v>
      </c>
      <c r="BE25">
        <f>CORREL(Rate_change!BE$3:BE$39,Rate_change!$X$3:$X$39)</f>
        <v>0.15822386501965768</v>
      </c>
      <c r="BF25">
        <f>CORREL(Rate_change!BF$3:BF$39,Rate_change!$X$3:$X$39)</f>
        <v>-0.11030606824178585</v>
      </c>
      <c r="BG25">
        <f>CORREL(Rate_change!BG$3:BG$39,Rate_change!$X$3:$X$39)</f>
        <v>0.2497039266301703</v>
      </c>
      <c r="BH25">
        <f>CORREL(Rate_change!BH$3:BH$39,Rate_change!$X$3:$X$39)</f>
        <v>0.3846358120484637</v>
      </c>
      <c r="BI25">
        <f>CORREL(Rate_change!BI$3:BI$39,Rate_change!$X$3:$X$39)</f>
        <v>0.36226907855534096</v>
      </c>
      <c r="BJ25">
        <f>CORREL(Rate_change!BJ$3:BJ$39,Rate_change!$X$3:$X$39)</f>
        <v>0.329068007298084</v>
      </c>
      <c r="BK25">
        <f>CORREL(Rate_change!BK$3:BK$39,Rate_change!$X$3:$X$39)</f>
        <v>2.6218057663442963E-2</v>
      </c>
      <c r="BL25">
        <f>CORREL(Rate_change!BL$3:BL$39,Rate_change!$X$3:$X$39)</f>
        <v>0.10055584105125323</v>
      </c>
      <c r="BM25">
        <f>CORREL(Rate_change!BM$3:BM$39,Rate_change!$X$3:$X$39)</f>
        <v>-2.1704635224214338E-2</v>
      </c>
      <c r="BN25">
        <f>CORREL(Rate_change!BN$3:BN$39,Rate_change!$X$3:$X$39)</f>
        <v>0.14908171069583886</v>
      </c>
      <c r="BO25">
        <f>CORREL(Rate_change!BO$3:BO$39,Rate_change!$X$3:$X$39)</f>
        <v>2.6218057663442963E-2</v>
      </c>
      <c r="BP25">
        <f>CORREL(Rate_change!BP$3:BP$39,Rate_change!$X$3:$X$39)</f>
        <v>0.13807009394054551</v>
      </c>
      <c r="BQ25">
        <f>CORREL(Rate_change!BQ$3:BQ$39,Rate_change!$X$3:$X$39)</f>
        <v>0.38690404798524225</v>
      </c>
      <c r="BR25">
        <f>CORREL(Rate_change!BR$3:BR$39,Rate_change!$X$3:$X$39)</f>
        <v>0.19560271753927039</v>
      </c>
      <c r="BS25">
        <f>CORREL(Rate_change!BS$3:BS$39,Rate_change!$X$3:$X$39)</f>
        <v>0.25070995328794676</v>
      </c>
      <c r="BT25">
        <f>CORREL(Rate_change!BT$3:BT$39,Rate_change!$X$3:$X$39)</f>
        <v>0.23528375490791231</v>
      </c>
      <c r="BU25">
        <f>CORREL(Rate_change!BU$3:BU$39,Rate_change!$X$3:$X$39)</f>
        <v>0.16386828506692003</v>
      </c>
      <c r="BV25">
        <f>CORREL(Rate_change!BV$3:BV$39,Rate_change!$X$3:$X$39)</f>
        <v>0.41873206624977977</v>
      </c>
      <c r="BW25">
        <f>CORREL(Rate_change!BW$3:BW$39,Rate_change!$X$3:$X$39)</f>
        <v>0.43325617697530755</v>
      </c>
      <c r="BX25">
        <f>CORREL(Rate_change!BX$3:BX$39,Rate_change!$X$3:$X$39)</f>
        <v>0.33718345218943563</v>
      </c>
      <c r="BY25">
        <f>CORREL(Rate_change!BY$3:BY$39,Rate_change!$X$3:$X$39)</f>
        <v>0.32394635106026692</v>
      </c>
      <c r="BZ25">
        <f>CORREL(Rate_change!BZ$3:BZ$39,Rate_change!$X$3:$X$39)</f>
        <v>0.12897677845680575</v>
      </c>
      <c r="CA25">
        <f>CORREL(Rate_change!CA$3:CA$39,Rate_change!$X$3:$X$39)</f>
        <v>1.7010110459462307E-2</v>
      </c>
      <c r="CB25">
        <f>CORREL(Rate_change!CB$3:CB$39,Rate_change!$X$3:$X$39)</f>
        <v>0.51089748041466332</v>
      </c>
      <c r="CC25">
        <f>CORREL(Rate_change!CC$3:CC$39,Rate_change!$X$3:$X$39)</f>
        <v>0.45748371242870228</v>
      </c>
      <c r="CD25">
        <f>CORREL(Rate_change!CD$3:CD$39,Rate_change!$X$3:$X$39)</f>
        <v>0.18707890345405201</v>
      </c>
      <c r="CE25">
        <f>CORREL(Rate_change!CE$3:CE$39,Rate_change!$X$3:$X$39)</f>
        <v>0.2796731846336063</v>
      </c>
      <c r="CF25">
        <f>CORREL(Rate_change!CF$3:CF$39,Rate_change!$X$3:$X$39)</f>
        <v>-4.9975817484379022E-2</v>
      </c>
      <c r="CG25">
        <f>CORREL(Rate_change!CG$3:CG$39,Rate_change!$X$3:$X$39)</f>
        <v>-0.10792462056199996</v>
      </c>
      <c r="CH25">
        <f>CORREL(Rate_change!CH$3:CH$39,Rate_change!$X$3:$X$39)</f>
        <v>-2.7189839905146329E-3</v>
      </c>
      <c r="CI25">
        <f>CORREL(Rate_change!CI$3:CI$39,Rate_change!$X$3:$X$39)</f>
        <v>0.12251543816090185</v>
      </c>
      <c r="CJ25">
        <f>CORREL(Rate_change!CJ$3:CJ$39,Rate_change!$X$3:$X$39)</f>
        <v>8.3113502032192976E-2</v>
      </c>
      <c r="CK25">
        <f>CORREL(Rate_change!CK$3:CK$39,Rate_change!$X$3:$X$39)</f>
        <v>-4.3960241160482673E-2</v>
      </c>
      <c r="CL25">
        <f>CORREL(Rate_change!CL$3:CL$39,Rate_change!$X$3:$X$39)</f>
        <v>0.50623369217793102</v>
      </c>
      <c r="CM25">
        <f>CORREL(Rate_change!CM$3:CM$39,Rate_change!$X$3:$X$39)</f>
        <v>0.49798515765387164</v>
      </c>
      <c r="CN25">
        <f>CORREL(Rate_change!CN$3:CN$39,Rate_change!$X$3:$X$39)</f>
        <v>0.22682445878855756</v>
      </c>
      <c r="CO25">
        <f>CORREL(Rate_change!CO$3:CO$39,Rate_change!$X$3:$X$39)</f>
        <v>-0.25432152093061217</v>
      </c>
      <c r="CP25">
        <f>CORREL(Rate_change!CP$3:CP$39,Rate_change!$X$3:$X$39)</f>
        <v>0.38203506057996672</v>
      </c>
    </row>
    <row r="26" spans="1:94" x14ac:dyDescent="0.25">
      <c r="A26" s="1" t="s">
        <v>543</v>
      </c>
      <c r="B26">
        <f>CORREL(Rate_change!B$3:B$39,Rate_change!$Y$3:$Y$39)</f>
        <v>0.24668192206275147</v>
      </c>
      <c r="C26">
        <f>CORREL(Rate_change!C$3:C$39,Rate_change!$Y$3:$Y$39)</f>
        <v>0.53491149031955965</v>
      </c>
      <c r="D26">
        <f>CORREL(Rate_change!D$3:D$39,Rate_change!$Y$3:$Y$39)</f>
        <v>0.26988647550882949</v>
      </c>
      <c r="E26">
        <f>CORREL(Rate_change!E$3:E$39,Rate_change!$Y$3:$Y$39)</f>
        <v>0.26483522169251128</v>
      </c>
      <c r="F26">
        <f>CORREL(Rate_change!F$3:F$39,Rate_change!$Y$3:$Y$39)</f>
        <v>3.9453047277658693E-2</v>
      </c>
      <c r="G26">
        <f>CORREL(Rate_change!G$3:G$39,Rate_change!$Y$3:$Y$39)</f>
        <v>9.7623913904680865E-2</v>
      </c>
      <c r="H26">
        <f>CORREL(Rate_change!H$3:H$39,Rate_change!$Y$3:$Y$39)</f>
        <v>0.26625370928996189</v>
      </c>
      <c r="I26">
        <f>CORREL(Rate_change!I$3:I$39,Rate_change!$Y$3:$Y$39)</f>
        <v>0.26599607199390479</v>
      </c>
      <c r="J26">
        <f>CORREL(Rate_change!J$3:J$39,Rate_change!$Y$3:$Y$39)</f>
        <v>0.30183157983401554</v>
      </c>
      <c r="K26">
        <f>CORREL(Rate_change!K$3:K$39,Rate_change!$Y$3:$Y$39)</f>
        <v>0.49868018578610618</v>
      </c>
      <c r="L26">
        <f>CORREL(Rate_change!L$3:L$39,Rate_change!$Y$3:$Y$39)</f>
        <v>0.65390774301783094</v>
      </c>
      <c r="M26">
        <f>CORREL(Rate_change!M$3:M$39,Rate_change!$Y$3:$Y$39)</f>
        <v>0.25540659576193031</v>
      </c>
      <c r="N26">
        <f>CORREL(Rate_change!N$3:N$39,Rate_change!$Y$3:$Y$39)</f>
        <v>0.20590298848815802</v>
      </c>
      <c r="O26">
        <f>CORREL(Rate_change!O$3:O$39,Rate_change!$Y$3:$Y$39)</f>
        <v>0.31249515621877116</v>
      </c>
      <c r="P26">
        <f>CORREL(Rate_change!P$3:P$39,Rate_change!$Y$3:$Y$39)</f>
        <v>0.34596414372814915</v>
      </c>
      <c r="Q26">
        <f>CORREL(Rate_change!Q$3:Q$39,Rate_change!$Y$3:$Y$39)</f>
        <v>0.39720972143073063</v>
      </c>
      <c r="R26">
        <f>CORREL(Rate_change!R$3:R$39,Rate_change!$Y$3:$Y$39)</f>
        <v>0.29102686835045732</v>
      </c>
      <c r="S26">
        <f>CORREL(Rate_change!S$3:S$39,Rate_change!$Y$3:$Y$39)</f>
        <v>0.31897387769619756</v>
      </c>
      <c r="T26">
        <f>CORREL(Rate_change!T$3:T$39,Rate_change!$Y$3:$Y$39)</f>
        <v>0.22647766068825015</v>
      </c>
      <c r="U26">
        <f>CORREL(Rate_change!U$3:U$39,Rate_change!$Y$3:$Y$39)</f>
        <v>9.1409902987805228E-2</v>
      </c>
      <c r="V26">
        <f>CORREL(Rate_change!V$3:V$39,Rate_change!$Y$3:$Y$39)</f>
        <v>0.45121296682127704</v>
      </c>
      <c r="W26">
        <f>CORREL(Rate_change!W$3:W$39,Rate_change!$Y$3:$Y$39)</f>
        <v>0.3478505617127754</v>
      </c>
      <c r="X26">
        <f>CORREL(Rate_change!X$3:X$39,Rate_change!$Y$3:$Y$39)</f>
        <v>0.4410294841412018</v>
      </c>
      <c r="Y26">
        <f>CORREL(Rate_change!Y$3:Y$39,Rate_change!$Y$3:$Y$39)</f>
        <v>0.99999999999999978</v>
      </c>
      <c r="Z26">
        <f>CORREL(Rate_change!Z$3:Z$39,Rate_change!$Y$3:$Y$39)</f>
        <v>0.33466281224919786</v>
      </c>
      <c r="AA26">
        <f>CORREL(Rate_change!AA$3:AA$39,Rate_change!$Y$3:$Y$39)</f>
        <v>0.16776897649954042</v>
      </c>
      <c r="AB26">
        <f>CORREL(Rate_change!AB$3:AB$39,Rate_change!$Y$3:$Y$39)</f>
        <v>0.27353498304980695</v>
      </c>
      <c r="AC26">
        <f>CORREL(Rate_change!AC$3:AC$39,Rate_change!$Y$3:$Y$39)</f>
        <v>7.8949285982320115E-3</v>
      </c>
      <c r="AD26">
        <f>CORREL(Rate_change!AD$3:AD$39,Rate_change!$Y$3:$Y$39)</f>
        <v>0.28516614599479861</v>
      </c>
      <c r="AE26">
        <f>CORREL(Rate_change!AE$3:AE$39,Rate_change!$Y$3:$Y$39)</f>
        <v>0.49401337336673479</v>
      </c>
      <c r="AF26">
        <f>CORREL(Rate_change!AF$3:AF$39,Rate_change!$Y$3:$Y$39)</f>
        <v>8.0808344078349803E-2</v>
      </c>
      <c r="AG26">
        <f>CORREL(Rate_change!AG$3:AG$39,Rate_change!$Y$3:$Y$39)</f>
        <v>0.32077414971792673</v>
      </c>
      <c r="AH26">
        <f>CORREL(Rate_change!AH$3:AH$39,Rate_change!$Y$3:$Y$39)</f>
        <v>0.18516957748758042</v>
      </c>
      <c r="AI26">
        <f>CORREL(Rate_change!AI$3:AI$39,Rate_change!$Y$3:$Y$39)</f>
        <v>0.49426994364084637</v>
      </c>
      <c r="AJ26">
        <f>CORREL(Rate_change!AJ$3:AJ$39,Rate_change!$Y$3:$Y$39)</f>
        <v>0.28221536094883498</v>
      </c>
      <c r="AK26">
        <f>CORREL(Rate_change!AK$3:AK$39,Rate_change!$Y$3:$Y$39)</f>
        <v>4.0831814417667761E-4</v>
      </c>
      <c r="AL26">
        <f>CORREL(Rate_change!AL$3:AL$39,Rate_change!$Y$3:$Y$39)</f>
        <v>0.11398278390804346</v>
      </c>
      <c r="AM26">
        <f>CORREL(Rate_change!AM$3:AM$39,Rate_change!$Y$3:$Y$39)</f>
        <v>0.32910087706739666</v>
      </c>
      <c r="AN26">
        <f>CORREL(Rate_change!AN$3:AN$39,Rate_change!$Y$3:$Y$39)</f>
        <v>0.43830233129773077</v>
      </c>
      <c r="AO26">
        <f>CORREL(Rate_change!AO$3:AO$39,Rate_change!$Y$3:$Y$39)</f>
        <v>0.1675583912370272</v>
      </c>
      <c r="AP26">
        <f>CORREL(Rate_change!AP$3:AP$39,Rate_change!$Y$3:$Y$39)</f>
        <v>0.20978922545400311</v>
      </c>
      <c r="AQ26">
        <f>CORREL(Rate_change!AQ$3:AQ$39,Rate_change!$Y$3:$Y$39)</f>
        <v>8.2232205305036235E-2</v>
      </c>
      <c r="AR26">
        <f>CORREL(Rate_change!AR$3:AR$39,Rate_change!$Y$3:$Y$39)</f>
        <v>0.67883722950429992</v>
      </c>
      <c r="AS26">
        <f>CORREL(Rate_change!AS$3:AS$39,Rate_change!$Y$3:$Y$39)</f>
        <v>0.69373787046748425</v>
      </c>
      <c r="AT26">
        <f>CORREL(Rate_change!AT$3:AT$39,Rate_change!$Y$3:$Y$39)</f>
        <v>0.34662773827251497</v>
      </c>
      <c r="AU26">
        <f>CORREL(Rate_change!AU$3:AU$39,Rate_change!$Y$3:$Y$39)</f>
        <v>0.47042454818075807</v>
      </c>
      <c r="AV26">
        <f>CORREL(Rate_change!AV$3:AV$39,Rate_change!$Y$3:$Y$39)</f>
        <v>0.24071976968724565</v>
      </c>
      <c r="AW26">
        <f>CORREL(Rate_change!AW$3:AW$39,Rate_change!$Y$3:$Y$39)</f>
        <v>4.0148036119639824E-2</v>
      </c>
      <c r="AX26">
        <f>CORREL(Rate_change!AX$3:AX$39,Rate_change!$Y$3:$Y$39)</f>
        <v>0.42154718790071694</v>
      </c>
      <c r="AY26">
        <f>CORREL(Rate_change!AY$3:AY$39,Rate_change!$Y$3:$Y$39)</f>
        <v>0.42221855277007525</v>
      </c>
      <c r="AZ26">
        <f>CORREL(Rate_change!AZ$3:AZ$39,Rate_change!$Y$3:$Y$39)</f>
        <v>0.1635509876660235</v>
      </c>
      <c r="BA26">
        <f>CORREL(Rate_change!BA$3:BA$39,Rate_change!$Y$3:$Y$39)</f>
        <v>0.1692701072542401</v>
      </c>
      <c r="BB26">
        <f>CORREL(Rate_change!BB$3:BB$39,Rate_change!$Y$3:$Y$39)</f>
        <v>0.33178349915763578</v>
      </c>
      <c r="BC26">
        <f>CORREL(Rate_change!BC$3:BC$39,Rate_change!$Y$3:$Y$39)</f>
        <v>0.54098291109202312</v>
      </c>
      <c r="BD26">
        <f>CORREL(Rate_change!BD$3:BD$39,Rate_change!$Y$3:$Y$39)</f>
        <v>0.27051673318678066</v>
      </c>
      <c r="BE26">
        <f>CORREL(Rate_change!BE$3:BE$39,Rate_change!$Y$3:$Y$39)</f>
        <v>0.33884163825988056</v>
      </c>
      <c r="BF26">
        <f>CORREL(Rate_change!BF$3:BF$39,Rate_change!$Y$3:$Y$39)</f>
        <v>0.28599728155266591</v>
      </c>
      <c r="BG26">
        <f>CORREL(Rate_change!BG$3:BG$39,Rate_change!$Y$3:$Y$39)</f>
        <v>0.36996763401370508</v>
      </c>
      <c r="BH26">
        <f>CORREL(Rate_change!BH$3:BH$39,Rate_change!$Y$3:$Y$39)</f>
        <v>0.10506437031391863</v>
      </c>
      <c r="BI26">
        <f>CORREL(Rate_change!BI$3:BI$39,Rate_change!$Y$3:$Y$39)</f>
        <v>0.44354330932408109</v>
      </c>
      <c r="BJ26">
        <f>CORREL(Rate_change!BJ$3:BJ$39,Rate_change!$Y$3:$Y$39)</f>
        <v>0.44906935268620063</v>
      </c>
      <c r="BK26">
        <f>CORREL(Rate_change!BK$3:BK$39,Rate_change!$Y$3:$Y$39)</f>
        <v>7.376658211907787E-2</v>
      </c>
      <c r="BL26">
        <f>CORREL(Rate_change!BL$3:BL$39,Rate_change!$Y$3:$Y$39)</f>
        <v>-5.7972170988591386E-2</v>
      </c>
      <c r="BM26">
        <f>CORREL(Rate_change!BM$3:BM$39,Rate_change!$Y$3:$Y$39)</f>
        <v>0.29281982743945123</v>
      </c>
      <c r="BN26">
        <f>CORREL(Rate_change!BN$3:BN$39,Rate_change!$Y$3:$Y$39)</f>
        <v>0.12816504367698114</v>
      </c>
      <c r="BO26">
        <f>CORREL(Rate_change!BO$3:BO$39,Rate_change!$Y$3:$Y$39)</f>
        <v>7.376658211907787E-2</v>
      </c>
      <c r="BP26">
        <f>CORREL(Rate_change!BP$3:BP$39,Rate_change!$Y$3:$Y$39)</f>
        <v>0.13975582044319929</v>
      </c>
      <c r="BQ26">
        <f>CORREL(Rate_change!BQ$3:BQ$39,Rate_change!$Y$3:$Y$39)</f>
        <v>0.37603693056582849</v>
      </c>
      <c r="BR26">
        <f>CORREL(Rate_change!BR$3:BR$39,Rate_change!$Y$3:$Y$39)</f>
        <v>0.48151233775252933</v>
      </c>
      <c r="BS26">
        <f>CORREL(Rate_change!BS$3:BS$39,Rate_change!$Y$3:$Y$39)</f>
        <v>0.23042705417267856</v>
      </c>
      <c r="BT26">
        <f>CORREL(Rate_change!BT$3:BT$39,Rate_change!$Y$3:$Y$39)</f>
        <v>0.2135243020442931</v>
      </c>
      <c r="BU26">
        <f>CORREL(Rate_change!BU$3:BU$39,Rate_change!$Y$3:$Y$39)</f>
        <v>0.31393070707690673</v>
      </c>
      <c r="BV26">
        <f>CORREL(Rate_change!BV$3:BV$39,Rate_change!$Y$3:$Y$39)</f>
        <v>0.31861370166060965</v>
      </c>
      <c r="BW26">
        <f>CORREL(Rate_change!BW$3:BW$39,Rate_change!$Y$3:$Y$39)</f>
        <v>0.63250222632591302</v>
      </c>
      <c r="BX26">
        <f>CORREL(Rate_change!BX$3:BX$39,Rate_change!$Y$3:$Y$39)</f>
        <v>0.15730955597269947</v>
      </c>
      <c r="BY26">
        <f>CORREL(Rate_change!BY$3:BY$39,Rate_change!$Y$3:$Y$39)</f>
        <v>0.39982252139945917</v>
      </c>
      <c r="BZ26">
        <f>CORREL(Rate_change!BZ$3:BZ$39,Rate_change!$Y$3:$Y$39)</f>
        <v>0.10672450152150137</v>
      </c>
      <c r="CA26">
        <f>CORREL(Rate_change!CA$3:CA$39,Rate_change!$Y$3:$Y$39)</f>
        <v>0.1814390336456459</v>
      </c>
      <c r="CB26">
        <f>CORREL(Rate_change!CB$3:CB$39,Rate_change!$Y$3:$Y$39)</f>
        <v>0.53638581551591979</v>
      </c>
      <c r="CC26">
        <f>CORREL(Rate_change!CC$3:CC$39,Rate_change!$Y$3:$Y$39)</f>
        <v>0.31616235630713113</v>
      </c>
      <c r="CD26">
        <f>CORREL(Rate_change!CD$3:CD$39,Rate_change!$Y$3:$Y$39)</f>
        <v>0.22154582541193513</v>
      </c>
      <c r="CE26">
        <f>CORREL(Rate_change!CE$3:CE$39,Rate_change!$Y$3:$Y$39)</f>
        <v>0.34296159309583635</v>
      </c>
      <c r="CF26">
        <f>CORREL(Rate_change!CF$3:CF$39,Rate_change!$Y$3:$Y$39)</f>
        <v>0.18932684283287066</v>
      </c>
      <c r="CG26">
        <f>CORREL(Rate_change!CG$3:CG$39,Rate_change!$Y$3:$Y$39)</f>
        <v>8.1486949163639286E-2</v>
      </c>
      <c r="CH26">
        <f>CORREL(Rate_change!CH$3:CH$39,Rate_change!$Y$3:$Y$39)</f>
        <v>-2.1649531927352191E-2</v>
      </c>
      <c r="CI26">
        <f>CORREL(Rate_change!CI$3:CI$39,Rate_change!$Y$3:$Y$39)</f>
        <v>-4.520028143259297E-2</v>
      </c>
      <c r="CJ26">
        <f>CORREL(Rate_change!CJ$3:CJ$39,Rate_change!$Y$3:$Y$39)</f>
        <v>-0.17401192716153974</v>
      </c>
      <c r="CK26">
        <f>CORREL(Rate_change!CK$3:CK$39,Rate_change!$Y$3:$Y$39)</f>
        <v>0.18963084100829444</v>
      </c>
      <c r="CL26">
        <f>CORREL(Rate_change!CL$3:CL$39,Rate_change!$Y$3:$Y$39)</f>
        <v>0.11037960003355504</v>
      </c>
      <c r="CM26">
        <f>CORREL(Rate_change!CM$3:CM$39,Rate_change!$Y$3:$Y$39)</f>
        <v>0.25232026995110096</v>
      </c>
      <c r="CN26">
        <f>CORREL(Rate_change!CN$3:CN$39,Rate_change!$Y$3:$Y$39)</f>
        <v>0.34510660716718833</v>
      </c>
      <c r="CO26">
        <f>CORREL(Rate_change!CO$3:CO$39,Rate_change!$Y$3:$Y$39)</f>
        <v>7.2123331843470986E-2</v>
      </c>
      <c r="CP26">
        <f>CORREL(Rate_change!CP$3:CP$39,Rate_change!$Y$3:$Y$39)</f>
        <v>0.22602269439387915</v>
      </c>
    </row>
    <row r="27" spans="1:94" x14ac:dyDescent="0.25">
      <c r="A27" s="1" t="s">
        <v>545</v>
      </c>
      <c r="B27">
        <f>CORREL(Rate_change!B$3:B$39,Rate_change!$Z$3:$Z$39)</f>
        <v>0.30878714495081594</v>
      </c>
      <c r="C27">
        <f>CORREL(Rate_change!C$3:C$39,Rate_change!$Z$3:$Z$39)</f>
        <v>0.30764569682000842</v>
      </c>
      <c r="D27">
        <f>CORREL(Rate_change!D$3:D$39,Rate_change!$Z$3:$Z$39)</f>
        <v>0.33693986749855609</v>
      </c>
      <c r="E27">
        <f>CORREL(Rate_change!E$3:E$39,Rate_change!$Z$3:$Z$39)</f>
        <v>0.45760856766963132</v>
      </c>
      <c r="F27">
        <f>CORREL(Rate_change!F$3:F$39,Rate_change!$Z$3:$Z$39)</f>
        <v>0.21108848801716212</v>
      </c>
      <c r="G27">
        <f>CORREL(Rate_change!G$3:G$39,Rate_change!$Z$3:$Z$39)</f>
        <v>8.6447690734379912E-2</v>
      </c>
      <c r="H27">
        <f>CORREL(Rate_change!H$3:H$39,Rate_change!$Z$3:$Z$39)</f>
        <v>0.32535532215343121</v>
      </c>
      <c r="I27">
        <f>CORREL(Rate_change!I$3:I$39,Rate_change!$Z$3:$Z$39)</f>
        <v>0.37239636147643218</v>
      </c>
      <c r="J27">
        <f>CORREL(Rate_change!J$3:J$39,Rate_change!$Z$3:$Z$39)</f>
        <v>9.1606204079390685E-2</v>
      </c>
      <c r="K27">
        <f>CORREL(Rate_change!K$3:K$39,Rate_change!$Z$3:$Z$39)</f>
        <v>0.17856315714246443</v>
      </c>
      <c r="L27">
        <f>CORREL(Rate_change!L$3:L$39,Rate_change!$Z$3:$Z$39)</f>
        <v>0.20461522951038391</v>
      </c>
      <c r="M27">
        <f>CORREL(Rate_change!M$3:M$39,Rate_change!$Z$3:$Z$39)</f>
        <v>-8.8763051327168539E-4</v>
      </c>
      <c r="N27">
        <f>CORREL(Rate_change!N$3:N$39,Rate_change!$Z$3:$Z$39)</f>
        <v>0.14892150774023699</v>
      </c>
      <c r="O27">
        <f>CORREL(Rate_change!O$3:O$39,Rate_change!$Z$3:$Z$39)</f>
        <v>0.21688510607082234</v>
      </c>
      <c r="P27">
        <f>CORREL(Rate_change!P$3:P$39,Rate_change!$Z$3:$Z$39)</f>
        <v>0.23751663192341474</v>
      </c>
      <c r="Q27">
        <f>CORREL(Rate_change!Q$3:Q$39,Rate_change!$Z$3:$Z$39)</f>
        <v>0.3842363660707791</v>
      </c>
      <c r="R27">
        <f>CORREL(Rate_change!R$3:R$39,Rate_change!$Z$3:$Z$39)</f>
        <v>0.28523049697387576</v>
      </c>
      <c r="S27">
        <f>CORREL(Rate_change!S$3:S$39,Rate_change!$Z$3:$Z$39)</f>
        <v>3.4175687719378955E-2</v>
      </c>
      <c r="T27">
        <f>CORREL(Rate_change!T$3:T$39,Rate_change!$Z$3:$Z$39)</f>
        <v>5.2820455425047576E-2</v>
      </c>
      <c r="U27">
        <f>CORREL(Rate_change!U$3:U$39,Rate_change!$Z$3:$Z$39)</f>
        <v>0.20503290631691382</v>
      </c>
      <c r="V27">
        <f>CORREL(Rate_change!V$3:V$39,Rate_change!$Z$3:$Z$39)</f>
        <v>0.29368972995269466</v>
      </c>
      <c r="W27">
        <f>CORREL(Rate_change!W$3:W$39,Rate_change!$Z$3:$Z$39)</f>
        <v>0.1427001464588645</v>
      </c>
      <c r="X27">
        <f>CORREL(Rate_change!X$3:X$39,Rate_change!$Z$3:$Z$39)</f>
        <v>0.20004768473412612</v>
      </c>
      <c r="Y27">
        <f>CORREL(Rate_change!Y$3:Y$39,Rate_change!$Z$3:$Z$39)</f>
        <v>0.33466281224919786</v>
      </c>
      <c r="Z27">
        <f>CORREL(Rate_change!Z$3:Z$39,Rate_change!$Z$3:$Z$39)</f>
        <v>1.0000000000000002</v>
      </c>
      <c r="AA27">
        <f>CORREL(Rate_change!AA$3:AA$39,Rate_change!$Z$3:$Z$39)</f>
        <v>0.46301062492265133</v>
      </c>
      <c r="AB27">
        <f>CORREL(Rate_change!AB$3:AB$39,Rate_change!$Z$3:$Z$39)</f>
        <v>0.38022495559723063</v>
      </c>
      <c r="AC27">
        <f>CORREL(Rate_change!AC$3:AC$39,Rate_change!$Z$3:$Z$39)</f>
        <v>4.4159725790181195E-2</v>
      </c>
      <c r="AD27">
        <f>CORREL(Rate_change!AD$3:AD$39,Rate_change!$Z$3:$Z$39)</f>
        <v>0.18309292517636733</v>
      </c>
      <c r="AE27">
        <f>CORREL(Rate_change!AE$3:AE$39,Rate_change!$Z$3:$Z$39)</f>
        <v>0.3170222995058769</v>
      </c>
      <c r="AF27">
        <f>CORREL(Rate_change!AF$3:AF$39,Rate_change!$Z$3:$Z$39)</f>
        <v>0.13255052808705214</v>
      </c>
      <c r="AG27">
        <f>CORREL(Rate_change!AG$3:AG$39,Rate_change!$Z$3:$Z$39)</f>
        <v>0.34563840638503313</v>
      </c>
      <c r="AH27">
        <f>CORREL(Rate_change!AH$3:AH$39,Rate_change!$Z$3:$Z$39)</f>
        <v>0.47200589947510491</v>
      </c>
      <c r="AI27">
        <f>CORREL(Rate_change!AI$3:AI$39,Rate_change!$Z$3:$Z$39)</f>
        <v>0.19690808505362434</v>
      </c>
      <c r="AJ27">
        <f>CORREL(Rate_change!AJ$3:AJ$39,Rate_change!$Z$3:$Z$39)</f>
        <v>0.23455608584476353</v>
      </c>
      <c r="AK27">
        <f>CORREL(Rate_change!AK$3:AK$39,Rate_change!$Z$3:$Z$39)</f>
        <v>5.2689400285529459E-2</v>
      </c>
      <c r="AL27">
        <f>CORREL(Rate_change!AL$3:AL$39,Rate_change!$Z$3:$Z$39)</f>
        <v>0.16447580743538759</v>
      </c>
      <c r="AM27">
        <f>CORREL(Rate_change!AM$3:AM$39,Rate_change!$Z$3:$Z$39)</f>
        <v>-6.9703167717833886E-2</v>
      </c>
      <c r="AN27">
        <f>CORREL(Rate_change!AN$3:AN$39,Rate_change!$Z$3:$Z$39)</f>
        <v>0.17873009376632834</v>
      </c>
      <c r="AO27">
        <f>CORREL(Rate_change!AO$3:AO$39,Rate_change!$Z$3:$Z$39)</f>
        <v>0.23685047305493259</v>
      </c>
      <c r="AP27">
        <f>CORREL(Rate_change!AP$3:AP$39,Rate_change!$Z$3:$Z$39)</f>
        <v>0.40998044293203545</v>
      </c>
      <c r="AQ27">
        <f>CORREL(Rate_change!AQ$3:AQ$39,Rate_change!$Z$3:$Z$39)</f>
        <v>0.41286228067093778</v>
      </c>
      <c r="AR27">
        <f>CORREL(Rate_change!AR$3:AR$39,Rate_change!$Z$3:$Z$39)</f>
        <v>0.39296238400728412</v>
      </c>
      <c r="AS27">
        <f>CORREL(Rate_change!AS$3:AS$39,Rate_change!$Z$3:$Z$39)</f>
        <v>0.49530181031689829</v>
      </c>
      <c r="AT27">
        <f>CORREL(Rate_change!AT$3:AT$39,Rate_change!$Z$3:$Z$39)</f>
        <v>0.40571687959554609</v>
      </c>
      <c r="AU27">
        <f>CORREL(Rate_change!AU$3:AU$39,Rate_change!$Z$3:$Z$39)</f>
        <v>0.12725064523344304</v>
      </c>
      <c r="AV27">
        <f>CORREL(Rate_change!AV$3:AV$39,Rate_change!$Z$3:$Z$39)</f>
        <v>3.754059976975601E-2</v>
      </c>
      <c r="AW27">
        <f>CORREL(Rate_change!AW$3:AW$39,Rate_change!$Z$3:$Z$39)</f>
        <v>0.34130461200316503</v>
      </c>
      <c r="AX27">
        <f>CORREL(Rate_change!AX$3:AX$39,Rate_change!$Z$3:$Z$39)</f>
        <v>0.20832106626447378</v>
      </c>
      <c r="AY27">
        <f>CORREL(Rate_change!AY$3:AY$39,Rate_change!$Z$3:$Z$39)</f>
        <v>0.2456584332977565</v>
      </c>
      <c r="AZ27">
        <f>CORREL(Rate_change!AZ$3:AZ$39,Rate_change!$Z$3:$Z$39)</f>
        <v>0.37671526721735155</v>
      </c>
      <c r="BA27">
        <f>CORREL(Rate_change!BA$3:BA$39,Rate_change!$Z$3:$Z$39)</f>
        <v>0.31681064908465489</v>
      </c>
      <c r="BB27">
        <f>CORREL(Rate_change!BB$3:BB$39,Rate_change!$Z$3:$Z$39)</f>
        <v>0.28283991717871193</v>
      </c>
      <c r="BC27">
        <f>CORREL(Rate_change!BC$3:BC$39,Rate_change!$Z$3:$Z$39)</f>
        <v>0.25361506175772691</v>
      </c>
      <c r="BD27">
        <f>CORREL(Rate_change!BD$3:BD$39,Rate_change!$Z$3:$Z$39)</f>
        <v>9.2498902216207615E-2</v>
      </c>
      <c r="BE27">
        <f>CORREL(Rate_change!BE$3:BE$39,Rate_change!$Z$3:$Z$39)</f>
        <v>0.43818073311941313</v>
      </c>
      <c r="BF27">
        <f>CORREL(Rate_change!BF$3:BF$39,Rate_change!$Z$3:$Z$39)</f>
        <v>0.44655251431493365</v>
      </c>
      <c r="BG27">
        <f>CORREL(Rate_change!BG$3:BG$39,Rate_change!$Z$3:$Z$39)</f>
        <v>0.46515804554185303</v>
      </c>
      <c r="BH27">
        <f>CORREL(Rate_change!BH$3:BH$39,Rate_change!$Z$3:$Z$39)</f>
        <v>0.3300770647264592</v>
      </c>
      <c r="BI27">
        <f>CORREL(Rate_change!BI$3:BI$39,Rate_change!$Z$3:$Z$39)</f>
        <v>0.27070052864227301</v>
      </c>
      <c r="BJ27">
        <f>CORREL(Rate_change!BJ$3:BJ$39,Rate_change!$Z$3:$Z$39)</f>
        <v>0.31236134008789351</v>
      </c>
      <c r="BK27">
        <f>CORREL(Rate_change!BK$3:BK$39,Rate_change!$Z$3:$Z$39)</f>
        <v>0.29821713444392162</v>
      </c>
      <c r="BL27">
        <f>CORREL(Rate_change!BL$3:BL$39,Rate_change!$Z$3:$Z$39)</f>
        <v>0.13913270860153065</v>
      </c>
      <c r="BM27">
        <f>CORREL(Rate_change!BM$3:BM$39,Rate_change!$Z$3:$Z$39)</f>
        <v>0.22072458814213922</v>
      </c>
      <c r="BN27">
        <f>CORREL(Rate_change!BN$3:BN$39,Rate_change!$Z$3:$Z$39)</f>
        <v>0.20958790173811689</v>
      </c>
      <c r="BO27">
        <f>CORREL(Rate_change!BO$3:BO$39,Rate_change!$Z$3:$Z$39)</f>
        <v>0.29821713444392162</v>
      </c>
      <c r="BP27">
        <f>CORREL(Rate_change!BP$3:BP$39,Rate_change!$Z$3:$Z$39)</f>
        <v>0.28691568710399806</v>
      </c>
      <c r="BQ27">
        <f>CORREL(Rate_change!BQ$3:BQ$39,Rate_change!$Z$3:$Z$39)</f>
        <v>0.15441268767395402</v>
      </c>
      <c r="BR27">
        <f>CORREL(Rate_change!BR$3:BR$39,Rate_change!$Z$3:$Z$39)</f>
        <v>0.22429455054898811</v>
      </c>
      <c r="BS27">
        <f>CORREL(Rate_change!BS$3:BS$39,Rate_change!$Z$3:$Z$39)</f>
        <v>0.52893985947003963</v>
      </c>
      <c r="BT27">
        <f>CORREL(Rate_change!BT$3:BT$39,Rate_change!$Z$3:$Z$39)</f>
        <v>0.55299237677614788</v>
      </c>
      <c r="BU27">
        <f>CORREL(Rate_change!BU$3:BU$39,Rate_change!$Z$3:$Z$39)</f>
        <v>0.57713771391019764</v>
      </c>
      <c r="BV27">
        <f>CORREL(Rate_change!BV$3:BV$39,Rate_change!$Z$3:$Z$39)</f>
        <v>7.4149888837817465E-2</v>
      </c>
      <c r="BW27">
        <f>CORREL(Rate_change!BW$3:BW$39,Rate_change!$Z$3:$Z$39)</f>
        <v>0.43086410986006091</v>
      </c>
      <c r="BX27">
        <f>CORREL(Rate_change!BX$3:BX$39,Rate_change!$Z$3:$Z$39)</f>
        <v>0.16731999198128869</v>
      </c>
      <c r="BY27">
        <f>CORREL(Rate_change!BY$3:BY$39,Rate_change!$Z$3:$Z$39)</f>
        <v>0.30477858051217288</v>
      </c>
      <c r="BZ27">
        <f>CORREL(Rate_change!BZ$3:BZ$39,Rate_change!$Z$3:$Z$39)</f>
        <v>0.1951712120695395</v>
      </c>
      <c r="CA27">
        <f>CORREL(Rate_change!CA$3:CA$39,Rate_change!$Z$3:$Z$39)</f>
        <v>0.22301206796256853</v>
      </c>
      <c r="CB27">
        <f>CORREL(Rate_change!CB$3:CB$39,Rate_change!$Z$3:$Z$39)</f>
        <v>0.28624999626338393</v>
      </c>
      <c r="CC27">
        <f>CORREL(Rate_change!CC$3:CC$39,Rate_change!$Z$3:$Z$39)</f>
        <v>0.3742481143889041</v>
      </c>
      <c r="CD27">
        <f>CORREL(Rate_change!CD$3:CD$39,Rate_change!$Z$3:$Z$39)</f>
        <v>0.28223568099840518</v>
      </c>
      <c r="CE27">
        <f>CORREL(Rate_change!CE$3:CE$39,Rate_change!$Z$3:$Z$39)</f>
        <v>0.1847679219999023</v>
      </c>
      <c r="CF27">
        <f>CORREL(Rate_change!CF$3:CF$39,Rate_change!$Z$3:$Z$39)</f>
        <v>0.37051940940881112</v>
      </c>
      <c r="CG27">
        <f>CORREL(Rate_change!CG$3:CG$39,Rate_change!$Z$3:$Z$39)</f>
        <v>0.29193500570190822</v>
      </c>
      <c r="CH27">
        <f>CORREL(Rate_change!CH$3:CH$39,Rate_change!$Z$3:$Z$39)</f>
        <v>-7.6896856991385133E-4</v>
      </c>
      <c r="CI27">
        <f>CORREL(Rate_change!CI$3:CI$39,Rate_change!$Z$3:$Z$39)</f>
        <v>0.15147888604267676</v>
      </c>
      <c r="CJ27">
        <f>CORREL(Rate_change!CJ$3:CJ$39,Rate_change!$Z$3:$Z$39)</f>
        <v>3.8597363232155131E-2</v>
      </c>
      <c r="CK27">
        <f>CORREL(Rate_change!CK$3:CK$39,Rate_change!$Z$3:$Z$39)</f>
        <v>5.9631052755514523E-2</v>
      </c>
      <c r="CL27">
        <f>CORREL(Rate_change!CL$3:CL$39,Rate_change!$Z$3:$Z$39)</f>
        <v>0.31376567236841868</v>
      </c>
      <c r="CM27">
        <f>CORREL(Rate_change!CM$3:CM$39,Rate_change!$Z$3:$Z$39)</f>
        <v>8.3664410457902114E-2</v>
      </c>
      <c r="CN27">
        <f>CORREL(Rate_change!CN$3:CN$39,Rate_change!$Z$3:$Z$39)</f>
        <v>0.35073308191211477</v>
      </c>
      <c r="CO27">
        <f>CORREL(Rate_change!CO$3:CO$39,Rate_change!$Z$3:$Z$39)</f>
        <v>-7.3436877534374639E-2</v>
      </c>
      <c r="CP27">
        <f>CORREL(Rate_change!CP$3:CP$39,Rate_change!$Z$3:$Z$39)</f>
        <v>0.14044229470106295</v>
      </c>
    </row>
    <row r="28" spans="1:94" x14ac:dyDescent="0.25">
      <c r="A28" s="1" t="s">
        <v>547</v>
      </c>
      <c r="B28">
        <f>CORREL(Rate_change!B$3:B$39,Rate_change!$AA$3:$AA$39)</f>
        <v>0.32866902812018572</v>
      </c>
      <c r="C28">
        <f>CORREL(Rate_change!C$3:C$39,Rate_change!$AA$3:$AA$39)</f>
        <v>6.2333375286068339E-2</v>
      </c>
      <c r="D28">
        <f>CORREL(Rate_change!D$3:D$39,Rate_change!$AA$3:$AA$39)</f>
        <v>0.17028388307158437</v>
      </c>
      <c r="E28">
        <f>CORREL(Rate_change!E$3:E$39,Rate_change!$AA$3:$AA$39)</f>
        <v>0.2373486078806647</v>
      </c>
      <c r="F28">
        <f>CORREL(Rate_change!F$3:F$39,Rate_change!$AA$3:$AA$39)</f>
        <v>-4.1777288759231437E-2</v>
      </c>
      <c r="G28">
        <f>CORREL(Rate_change!G$3:G$39,Rate_change!$AA$3:$AA$39)</f>
        <v>-2.4774148654871852E-3</v>
      </c>
      <c r="H28">
        <f>CORREL(Rate_change!H$3:H$39,Rate_change!$AA$3:$AA$39)</f>
        <v>0.16228087041454733</v>
      </c>
      <c r="I28">
        <f>CORREL(Rate_change!I$3:I$39,Rate_change!$AA$3:$AA$39)</f>
        <v>0.20709985177282522</v>
      </c>
      <c r="J28">
        <f>CORREL(Rate_change!J$3:J$39,Rate_change!$AA$3:$AA$39)</f>
        <v>6.8467738066331246E-2</v>
      </c>
      <c r="K28">
        <f>CORREL(Rate_change!K$3:K$39,Rate_change!$AA$3:$AA$39)</f>
        <v>4.283380380978178E-2</v>
      </c>
      <c r="L28">
        <f>CORREL(Rate_change!L$3:L$39,Rate_change!$AA$3:$AA$39)</f>
        <v>0.11713702468476603</v>
      </c>
      <c r="M28">
        <f>CORREL(Rate_change!M$3:M$39,Rate_change!$AA$3:$AA$39)</f>
        <v>-2.8724068459958771E-2</v>
      </c>
      <c r="N28">
        <f>CORREL(Rate_change!N$3:N$39,Rate_change!$AA$3:$AA$39)</f>
        <v>0.15463378458117294</v>
      </c>
      <c r="O28">
        <f>CORREL(Rate_change!O$3:O$39,Rate_change!$AA$3:$AA$39)</f>
        <v>0.27301906072923143</v>
      </c>
      <c r="P28">
        <f>CORREL(Rate_change!P$3:P$39,Rate_change!$AA$3:$AA$39)</f>
        <v>0.33289790065340791</v>
      </c>
      <c r="Q28">
        <f>CORREL(Rate_change!Q$3:Q$39,Rate_change!$AA$3:$AA$39)</f>
        <v>0.37454116419897432</v>
      </c>
      <c r="R28">
        <f>CORREL(Rate_change!R$3:R$39,Rate_change!$AA$3:$AA$39)</f>
        <v>0.44021238577784294</v>
      </c>
      <c r="S28">
        <f>CORREL(Rate_change!S$3:S$39,Rate_change!$AA$3:$AA$39)</f>
        <v>0.31836293621603728</v>
      </c>
      <c r="T28">
        <f>CORREL(Rate_change!T$3:T$39,Rate_change!$AA$3:$AA$39)</f>
        <v>0.19149675398428123</v>
      </c>
      <c r="U28">
        <f>CORREL(Rate_change!U$3:U$39,Rate_change!$AA$3:$AA$39)</f>
        <v>0.29082571454780476</v>
      </c>
      <c r="V28">
        <f>CORREL(Rate_change!V$3:V$39,Rate_change!$AA$3:$AA$39)</f>
        <v>0.24080085022094608</v>
      </c>
      <c r="W28">
        <f>CORREL(Rate_change!W$3:W$39,Rate_change!$AA$3:$AA$39)</f>
        <v>-0.36096192010354</v>
      </c>
      <c r="X28">
        <f>CORREL(Rate_change!X$3:X$39,Rate_change!$AA$3:$AA$39)</f>
        <v>0.15537294082183639</v>
      </c>
      <c r="Y28">
        <f>CORREL(Rate_change!Y$3:Y$39,Rate_change!$AA$3:$AA$39)</f>
        <v>0.16776897649954042</v>
      </c>
      <c r="Z28">
        <f>CORREL(Rate_change!Z$3:Z$39,Rate_change!$AA$3:$AA$39)</f>
        <v>0.46301062492265133</v>
      </c>
      <c r="AA28">
        <f>CORREL(Rate_change!AA$3:AA$39,Rate_change!$AA$3:$AA$39)</f>
        <v>1</v>
      </c>
      <c r="AB28">
        <f>CORREL(Rate_change!AB$3:AB$39,Rate_change!$AA$3:$AA$39)</f>
        <v>0.26427106786946336</v>
      </c>
      <c r="AC28">
        <f>CORREL(Rate_change!AC$3:AC$39,Rate_change!$AA$3:$AA$39)</f>
        <v>2.0239982202605047E-2</v>
      </c>
      <c r="AD28">
        <f>CORREL(Rate_change!AD$3:AD$39,Rate_change!$AA$3:$AA$39)</f>
        <v>0.22694752057362141</v>
      </c>
      <c r="AE28">
        <f>CORREL(Rate_change!AE$3:AE$39,Rate_change!$AA$3:$AA$39)</f>
        <v>0.4953431580207554</v>
      </c>
      <c r="AF28">
        <f>CORREL(Rate_change!AF$3:AF$39,Rate_change!$AA$3:$AA$39)</f>
        <v>0.19776275015931286</v>
      </c>
      <c r="AG28">
        <f>CORREL(Rate_change!AG$3:AG$39,Rate_change!$AA$3:$AA$39)</f>
        <v>0.14090867797640269</v>
      </c>
      <c r="AH28">
        <f>CORREL(Rate_change!AH$3:AH$39,Rate_change!$AA$3:$AA$39)</f>
        <v>0.30621664816727634</v>
      </c>
      <c r="AI28">
        <f>CORREL(Rate_change!AI$3:AI$39,Rate_change!$AA$3:$AA$39)</f>
        <v>0.19747587801075175</v>
      </c>
      <c r="AJ28">
        <f>CORREL(Rate_change!AJ$3:AJ$39,Rate_change!$AA$3:$AA$39)</f>
        <v>0.29294725387510973</v>
      </c>
      <c r="AK28">
        <f>CORREL(Rate_change!AK$3:AK$39,Rate_change!$AA$3:$AA$39)</f>
        <v>0.2677893894144292</v>
      </c>
      <c r="AL28">
        <f>CORREL(Rate_change!AL$3:AL$39,Rate_change!$AA$3:$AA$39)</f>
        <v>0.28947739234610065</v>
      </c>
      <c r="AM28">
        <f>CORREL(Rate_change!AM$3:AM$39,Rate_change!$AA$3:$AA$39)</f>
        <v>8.0108092019997204E-2</v>
      </c>
      <c r="AN28">
        <f>CORREL(Rate_change!AN$3:AN$39,Rate_change!$AA$3:$AA$39)</f>
        <v>8.9700944614525255E-2</v>
      </c>
      <c r="AO28">
        <f>CORREL(Rate_change!AO$3:AO$39,Rate_change!$AA$3:$AA$39)</f>
        <v>7.5102917526727792E-2</v>
      </c>
      <c r="AP28">
        <f>CORREL(Rate_change!AP$3:AP$39,Rate_change!$AA$3:$AA$39)</f>
        <v>0.3413680406494401</v>
      </c>
      <c r="AQ28">
        <f>CORREL(Rate_change!AQ$3:AQ$39,Rate_change!$AA$3:$AA$39)</f>
        <v>0.22904142599135832</v>
      </c>
      <c r="AR28">
        <f>CORREL(Rate_change!AR$3:AR$39,Rate_change!$AA$3:$AA$39)</f>
        <v>2.9816595619722251E-2</v>
      </c>
      <c r="AS28">
        <f>CORREL(Rate_change!AS$3:AS$39,Rate_change!$AA$3:$AA$39)</f>
        <v>0.17977362095726365</v>
      </c>
      <c r="AT28">
        <f>CORREL(Rate_change!AT$3:AT$39,Rate_change!$AA$3:$AA$39)</f>
        <v>4.8639958748794072E-2</v>
      </c>
      <c r="AU28">
        <f>CORREL(Rate_change!AU$3:AU$39,Rate_change!$AA$3:$AA$39)</f>
        <v>8.4160254582210881E-2</v>
      </c>
      <c r="AV28">
        <f>CORREL(Rate_change!AV$3:AV$39,Rate_change!$AA$3:$AA$39)</f>
        <v>0.29118155530364581</v>
      </c>
      <c r="AW28">
        <f>CORREL(Rate_change!AW$3:AW$39,Rate_change!$AA$3:$AA$39)</f>
        <v>0.30067293109706489</v>
      </c>
      <c r="AX28">
        <f>CORREL(Rate_change!AX$3:AX$39,Rate_change!$AA$3:$AA$39)</f>
        <v>8.4820661301860917E-2</v>
      </c>
      <c r="AY28">
        <f>CORREL(Rate_change!AY$3:AY$39,Rate_change!$AA$3:$AA$39)</f>
        <v>0.28793925894700978</v>
      </c>
      <c r="AZ28">
        <f>CORREL(Rate_change!AZ$3:AZ$39,Rate_change!$AA$3:$AA$39)</f>
        <v>0.11679274072913523</v>
      </c>
      <c r="BA28">
        <f>CORREL(Rate_change!BA$3:BA$39,Rate_change!$AA$3:$AA$39)</f>
        <v>0.29241480675281539</v>
      </c>
      <c r="BB28">
        <f>CORREL(Rate_change!BB$3:BB$39,Rate_change!$AA$3:$AA$39)</f>
        <v>0.37024066609394357</v>
      </c>
      <c r="BC28">
        <f>CORREL(Rate_change!BC$3:BC$39,Rate_change!$AA$3:$AA$39)</f>
        <v>0.37650767010988806</v>
      </c>
      <c r="BD28">
        <f>CORREL(Rate_change!BD$3:BD$39,Rate_change!$AA$3:$AA$39)</f>
        <v>0.36591930436828907</v>
      </c>
      <c r="BE28">
        <f>CORREL(Rate_change!BE$3:BE$39,Rate_change!$AA$3:$AA$39)</f>
        <v>0.27210145096477978</v>
      </c>
      <c r="BF28">
        <f>CORREL(Rate_change!BF$3:BF$39,Rate_change!$AA$3:$AA$39)</f>
        <v>3.4876244637176632E-2</v>
      </c>
      <c r="BG28">
        <f>CORREL(Rate_change!BG$3:BG$39,Rate_change!$AA$3:$AA$39)</f>
        <v>8.3432388680098987E-2</v>
      </c>
      <c r="BH28">
        <f>CORREL(Rate_change!BH$3:BH$39,Rate_change!$AA$3:$AA$39)</f>
        <v>0.14881973080158428</v>
      </c>
      <c r="BI28">
        <f>CORREL(Rate_change!BI$3:BI$39,Rate_change!$AA$3:$AA$39)</f>
        <v>3.25729362385705E-2</v>
      </c>
      <c r="BJ28">
        <f>CORREL(Rate_change!BJ$3:BJ$39,Rate_change!$AA$3:$AA$39)</f>
        <v>1.6640134575649619E-2</v>
      </c>
      <c r="BK28">
        <f>CORREL(Rate_change!BK$3:BK$39,Rate_change!$AA$3:$AA$39)</f>
        <v>0.23904357559210435</v>
      </c>
      <c r="BL28">
        <f>CORREL(Rate_change!BL$3:BL$39,Rate_change!$AA$3:$AA$39)</f>
        <v>0.12516346356817246</v>
      </c>
      <c r="BM28">
        <f>CORREL(Rate_change!BM$3:BM$39,Rate_change!$AA$3:$AA$39)</f>
        <v>6.5500803489639173E-2</v>
      </c>
      <c r="BN28">
        <f>CORREL(Rate_change!BN$3:BN$39,Rate_change!$AA$3:$AA$39)</f>
        <v>1.9046008292221549E-3</v>
      </c>
      <c r="BO28">
        <f>CORREL(Rate_change!BO$3:BO$39,Rate_change!$AA$3:$AA$39)</f>
        <v>0.23904357559210435</v>
      </c>
      <c r="BP28">
        <f>CORREL(Rate_change!BP$3:BP$39,Rate_change!$AA$3:$AA$39)</f>
        <v>0.14505067606434149</v>
      </c>
      <c r="BQ28">
        <f>CORREL(Rate_change!BQ$3:BQ$39,Rate_change!$AA$3:$AA$39)</f>
        <v>-4.7216217913499885E-2</v>
      </c>
      <c r="BR28">
        <f>CORREL(Rate_change!BR$3:BR$39,Rate_change!$AA$3:$AA$39)</f>
        <v>0.12860014070494069</v>
      </c>
      <c r="BS28">
        <f>CORREL(Rate_change!BS$3:BS$39,Rate_change!$AA$3:$AA$39)</f>
        <v>0.28705175607759342</v>
      </c>
      <c r="BT28">
        <f>CORREL(Rate_change!BT$3:BT$39,Rate_change!$AA$3:$AA$39)</f>
        <v>0.3342110554744584</v>
      </c>
      <c r="BU28">
        <f>CORREL(Rate_change!BU$3:BU$39,Rate_change!$AA$3:$AA$39)</f>
        <v>0.18519754347464373</v>
      </c>
      <c r="BV28">
        <f>CORREL(Rate_change!BV$3:BV$39,Rate_change!$AA$3:$AA$39)</f>
        <v>6.8285153317012098E-2</v>
      </c>
      <c r="BW28">
        <f>CORREL(Rate_change!BW$3:BW$39,Rate_change!$AA$3:$AA$39)</f>
        <v>6.7569766891724267E-2</v>
      </c>
      <c r="BX28">
        <f>CORREL(Rate_change!BX$3:BX$39,Rate_change!$AA$3:$AA$39)</f>
        <v>0.17068630309449487</v>
      </c>
      <c r="BY28">
        <f>CORREL(Rate_change!BY$3:BY$39,Rate_change!$AA$3:$AA$39)</f>
        <v>9.9361693743201904E-2</v>
      </c>
      <c r="BZ28">
        <f>CORREL(Rate_change!BZ$3:BZ$39,Rate_change!$AA$3:$AA$39)</f>
        <v>7.8008449420692308E-2</v>
      </c>
      <c r="CA28">
        <f>CORREL(Rate_change!CA$3:CA$39,Rate_change!$AA$3:$AA$39)</f>
        <v>0.17016504998948856</v>
      </c>
      <c r="CB28">
        <f>CORREL(Rate_change!CB$3:CB$39,Rate_change!$AA$3:$AA$39)</f>
        <v>0.26102639367680658</v>
      </c>
      <c r="CC28">
        <f>CORREL(Rate_change!CC$3:CC$39,Rate_change!$AA$3:$AA$39)</f>
        <v>0.25265691822286818</v>
      </c>
      <c r="CD28">
        <f>CORREL(Rate_change!CD$3:CD$39,Rate_change!$AA$3:$AA$39)</f>
        <v>0.10574456597238756</v>
      </c>
      <c r="CE28">
        <f>CORREL(Rate_change!CE$3:CE$39,Rate_change!$AA$3:$AA$39)</f>
        <v>7.7747278623512314E-2</v>
      </c>
      <c r="CF28">
        <f>CORREL(Rate_change!CF$3:CF$39,Rate_change!$AA$3:$AA$39)</f>
        <v>-3.5601311656720883E-3</v>
      </c>
      <c r="CG28">
        <f>CORREL(Rate_change!CG$3:CG$39,Rate_change!$AA$3:$AA$39)</f>
        <v>2.0003738438702859E-2</v>
      </c>
      <c r="CH28">
        <f>CORREL(Rate_change!CH$3:CH$39,Rate_change!$AA$3:$AA$39)</f>
        <v>0.29849982951954951</v>
      </c>
      <c r="CI28">
        <f>CORREL(Rate_change!CI$3:CI$39,Rate_change!$AA$3:$AA$39)</f>
        <v>0.26975070586228039</v>
      </c>
      <c r="CJ28">
        <f>CORREL(Rate_change!CJ$3:CJ$39,Rate_change!$AA$3:$AA$39)</f>
        <v>0.20052335875057939</v>
      </c>
      <c r="CK28">
        <f>CORREL(Rate_change!CK$3:CK$39,Rate_change!$AA$3:$AA$39)</f>
        <v>-4.6895777224812807E-2</v>
      </c>
      <c r="CL28">
        <f>CORREL(Rate_change!CL$3:CL$39,Rate_change!$AA$3:$AA$39)</f>
        <v>9.7209493338354644E-2</v>
      </c>
      <c r="CM28">
        <f>CORREL(Rate_change!CM$3:CM$39,Rate_change!$AA$3:$AA$39)</f>
        <v>0.15338552786723278</v>
      </c>
      <c r="CN28">
        <f>CORREL(Rate_change!CN$3:CN$39,Rate_change!$AA$3:$AA$39)</f>
        <v>0.31358420432456169</v>
      </c>
      <c r="CO28">
        <f>CORREL(Rate_change!CO$3:CO$39,Rate_change!$AA$3:$AA$39)</f>
        <v>0.16533019392280113</v>
      </c>
      <c r="CP28">
        <f>CORREL(Rate_change!CP$3:CP$39,Rate_change!$AA$3:$AA$39)</f>
        <v>0.23687245758980027</v>
      </c>
    </row>
    <row r="29" spans="1:94" x14ac:dyDescent="0.25">
      <c r="A29" t="s">
        <v>568</v>
      </c>
      <c r="B29">
        <f>CORREL(Rate_change!B$3:B$39,Rate_change!$AB$3:$AB$39)</f>
        <v>0.52895780017238203</v>
      </c>
      <c r="C29">
        <f>CORREL(Rate_change!C$3:C$39,Rate_change!$AB$3:$AB$39)</f>
        <v>0.21959698728224072</v>
      </c>
      <c r="D29">
        <f>CORREL(Rate_change!D$3:D$39,Rate_change!$AB$3:$AB$39)</f>
        <v>0.64535320995389633</v>
      </c>
      <c r="E29">
        <f>CORREL(Rate_change!E$3:E$39,Rate_change!$AB$3:$AB$39)</f>
        <v>0.51518507382664391</v>
      </c>
      <c r="F29">
        <f>CORREL(Rate_change!F$3:F$39,Rate_change!$AB$3:$AB$39)</f>
        <v>0.11612165954509103</v>
      </c>
      <c r="G29">
        <f>CORREL(Rate_change!G$3:G$39,Rate_change!$AB$3:$AB$39)</f>
        <v>0.13254882211199376</v>
      </c>
      <c r="H29">
        <f>CORREL(Rate_change!H$3:H$39,Rate_change!$AB$3:$AB$39)</f>
        <v>0.66163502911572225</v>
      </c>
      <c r="I29">
        <f>CORREL(Rate_change!I$3:I$39,Rate_change!$AB$3:$AB$39)</f>
        <v>0.32188804700721219</v>
      </c>
      <c r="J29">
        <f>CORREL(Rate_change!J$3:J$39,Rate_change!$AB$3:$AB$39)</f>
        <v>0.43016450728857053</v>
      </c>
      <c r="K29">
        <f>CORREL(Rate_change!K$3:K$39,Rate_change!$AB$3:$AB$39)</f>
        <v>0.46249510207137989</v>
      </c>
      <c r="L29">
        <f>CORREL(Rate_change!L$3:L$39,Rate_change!$AB$3:$AB$39)</f>
        <v>0.24359540991880432</v>
      </c>
      <c r="M29">
        <f>CORREL(Rate_change!M$3:M$39,Rate_change!$AB$3:$AB$39)</f>
        <v>0.3633210568043892</v>
      </c>
      <c r="N29">
        <f>CORREL(Rate_change!N$3:N$39,Rate_change!$AB$3:$AB$39)</f>
        <v>0.28965189070210801</v>
      </c>
      <c r="O29">
        <f>CORREL(Rate_change!O$3:O$39,Rate_change!$AB$3:$AB$39)</f>
        <v>0.42576044142602876</v>
      </c>
      <c r="P29">
        <f>CORREL(Rate_change!P$3:P$39,Rate_change!$AB$3:$AB$39)</f>
        <v>0.69024264523068835</v>
      </c>
      <c r="Q29">
        <f>CORREL(Rate_change!Q$3:Q$39,Rate_change!$AB$3:$AB$39)</f>
        <v>0.61118653165025794</v>
      </c>
      <c r="R29">
        <f>CORREL(Rate_change!R$3:R$39,Rate_change!$AB$3:$AB$39)</f>
        <v>0.53268348618274741</v>
      </c>
      <c r="S29">
        <f>CORREL(Rate_change!S$3:S$39,Rate_change!$AB$3:$AB$39)</f>
        <v>0.4751870065252094</v>
      </c>
      <c r="T29">
        <f>CORREL(Rate_change!T$3:T$39,Rate_change!$AB$3:$AB$39)</f>
        <v>0.44879413410759639</v>
      </c>
      <c r="U29">
        <f>CORREL(Rate_change!U$3:U$39,Rate_change!$AB$3:$AB$39)</f>
        <v>9.6345240730339871E-2</v>
      </c>
      <c r="V29">
        <f>CORREL(Rate_change!V$3:V$39,Rate_change!$AB$3:$AB$39)</f>
        <v>0.44814390273244759</v>
      </c>
      <c r="W29">
        <f>CORREL(Rate_change!W$3:W$39,Rate_change!$AB$3:$AB$39)</f>
        <v>0.18583138227264748</v>
      </c>
      <c r="X29">
        <f>CORREL(Rate_change!X$3:X$39,Rate_change!$AB$3:$AB$39)</f>
        <v>0.29813010932412004</v>
      </c>
      <c r="Y29">
        <f>CORREL(Rate_change!Y$3:Y$39,Rate_change!$AB$3:$AB$39)</f>
        <v>0.27353498304980695</v>
      </c>
      <c r="Z29">
        <f>CORREL(Rate_change!Z$3:Z$39,Rate_change!$AB$3:$AB$39)</f>
        <v>0.38022495559723063</v>
      </c>
      <c r="AA29">
        <f>CORREL(Rate_change!AA$3:AA$39,Rate_change!$AB$3:$AB$39)</f>
        <v>0.26427106786946336</v>
      </c>
      <c r="AB29">
        <f>CORREL(Rate_change!AB$3:AB$39,Rate_change!$AB$3:$AB$39)</f>
        <v>0.99999999999999989</v>
      </c>
      <c r="AC29">
        <f>CORREL(Rate_change!AC$3:AC$39,Rate_change!$AB$3:$AB$39)</f>
        <v>-0.21012773680840557</v>
      </c>
      <c r="AD29">
        <f>CORREL(Rate_change!AD$3:AD$39,Rate_change!$AB$3:$AB$39)</f>
        <v>0.35762356227435343</v>
      </c>
      <c r="AE29">
        <f>CORREL(Rate_change!AE$3:AE$39,Rate_change!$AB$3:$AB$39)</f>
        <v>0.47632267104578146</v>
      </c>
      <c r="AF29">
        <f>CORREL(Rate_change!AF$3:AF$39,Rate_change!$AB$3:$AB$39)</f>
        <v>0.10520945694805703</v>
      </c>
      <c r="AG29">
        <f>CORREL(Rate_change!AG$3:AG$39,Rate_change!$AB$3:$AB$39)</f>
        <v>0.11484607577147921</v>
      </c>
      <c r="AH29">
        <f>CORREL(Rate_change!AH$3:AH$39,Rate_change!$AB$3:$AB$39)</f>
        <v>0.47479855870635562</v>
      </c>
      <c r="AI29">
        <f>CORREL(Rate_change!AI$3:AI$39,Rate_change!$AB$3:$AB$39)</f>
        <v>0.63454631800512018</v>
      </c>
      <c r="AJ29">
        <f>CORREL(Rate_change!AJ$3:AJ$39,Rate_change!$AB$3:$AB$39)</f>
        <v>0.4597108375488137</v>
      </c>
      <c r="AK29">
        <f>CORREL(Rate_change!AK$3:AK$39,Rate_change!$AB$3:$AB$39)</f>
        <v>0.4716248456625417</v>
      </c>
      <c r="AL29">
        <f>CORREL(Rate_change!AL$3:AL$39,Rate_change!$AB$3:$AB$39)</f>
        <v>0.58513965538800217</v>
      </c>
      <c r="AM29">
        <f>CORREL(Rate_change!AM$3:AM$39,Rate_change!$AB$3:$AB$39)</f>
        <v>0.22708829408932274</v>
      </c>
      <c r="AN29">
        <f>CORREL(Rate_change!AN$3:AN$39,Rate_change!$AB$3:$AB$39)</f>
        <v>0.4658528397411924</v>
      </c>
      <c r="AO29">
        <f>CORREL(Rate_change!AO$3:AO$39,Rate_change!$AB$3:$AB$39)</f>
        <v>0.3744968943195135</v>
      </c>
      <c r="AP29">
        <f>CORREL(Rate_change!AP$3:AP$39,Rate_change!$AB$3:$AB$39)</f>
        <v>0.46951072788856435</v>
      </c>
      <c r="AQ29">
        <f>CORREL(Rate_change!AQ$3:AQ$39,Rate_change!$AB$3:$AB$39)</f>
        <v>0.26351880674872818</v>
      </c>
      <c r="AR29">
        <f>CORREL(Rate_change!AR$3:AR$39,Rate_change!$AB$3:$AB$39)</f>
        <v>0.3633332124241947</v>
      </c>
      <c r="AS29">
        <f>CORREL(Rate_change!AS$3:AS$39,Rate_change!$AB$3:$AB$39)</f>
        <v>0.44974795327590017</v>
      </c>
      <c r="AT29">
        <f>CORREL(Rate_change!AT$3:AT$39,Rate_change!$AB$3:$AB$39)</f>
        <v>0.3472405365335729</v>
      </c>
      <c r="AU29">
        <f>CORREL(Rate_change!AU$3:AU$39,Rate_change!$AB$3:$AB$39)</f>
        <v>0.272670255594537</v>
      </c>
      <c r="AV29">
        <f>CORREL(Rate_change!AV$3:AV$39,Rate_change!$AB$3:$AB$39)</f>
        <v>0.19613336843847001</v>
      </c>
      <c r="AW29">
        <f>CORREL(Rate_change!AW$3:AW$39,Rate_change!$AB$3:$AB$39)</f>
        <v>0.22093843295895946</v>
      </c>
      <c r="AX29">
        <f>CORREL(Rate_change!AX$3:AX$39,Rate_change!$AB$3:$AB$39)</f>
        <v>0.54611091957174396</v>
      </c>
      <c r="AY29">
        <f>CORREL(Rate_change!AY$3:AY$39,Rate_change!$AB$3:$AB$39)</f>
        <v>0.42980648635533225</v>
      </c>
      <c r="AZ29">
        <f>CORREL(Rate_change!AZ$3:AZ$39,Rate_change!$AB$3:$AB$39)</f>
        <v>0.40295066660085543</v>
      </c>
      <c r="BA29">
        <f>CORREL(Rate_change!BA$3:BA$39,Rate_change!$AB$3:$AB$39)</f>
        <v>0.25012732235831542</v>
      </c>
      <c r="BB29">
        <f>CORREL(Rate_change!BB$3:BB$39,Rate_change!$AB$3:$AB$39)</f>
        <v>0.43558052253369794</v>
      </c>
      <c r="BC29">
        <f>CORREL(Rate_change!BC$3:BC$39,Rate_change!$AB$3:$AB$39)</f>
        <v>0.28402170889577444</v>
      </c>
      <c r="BD29">
        <f>CORREL(Rate_change!BD$3:BD$39,Rate_change!$AB$3:$AB$39)</f>
        <v>0.23888874445197814</v>
      </c>
      <c r="BE29">
        <f>CORREL(Rate_change!BE$3:BE$39,Rate_change!$AB$3:$AB$39)</f>
        <v>0.37857391223840858</v>
      </c>
      <c r="BF29">
        <f>CORREL(Rate_change!BF$3:BF$39,Rate_change!$AB$3:$AB$39)</f>
        <v>0.30683864851975157</v>
      </c>
      <c r="BG29">
        <f>CORREL(Rate_change!BG$3:BG$39,Rate_change!$AB$3:$AB$39)</f>
        <v>0.19716703116658824</v>
      </c>
      <c r="BH29">
        <f>CORREL(Rate_change!BH$3:BH$39,Rate_change!$AB$3:$AB$39)</f>
        <v>0.29634459963635895</v>
      </c>
      <c r="BI29">
        <f>CORREL(Rate_change!BI$3:BI$39,Rate_change!$AB$3:$AB$39)</f>
        <v>0.14025374851712213</v>
      </c>
      <c r="BJ29">
        <f>CORREL(Rate_change!BJ$3:BJ$39,Rate_change!$AB$3:$AB$39)</f>
        <v>0.25254316501372692</v>
      </c>
      <c r="BK29">
        <f>CORREL(Rate_change!BK$3:BK$39,Rate_change!$AB$3:$AB$39)</f>
        <v>0.19143685241033151</v>
      </c>
      <c r="BL29">
        <f>CORREL(Rate_change!BL$3:BL$39,Rate_change!$AB$3:$AB$39)</f>
        <v>-9.0810864645312434E-2</v>
      </c>
      <c r="BM29">
        <f>CORREL(Rate_change!BM$3:BM$39,Rate_change!$AB$3:$AB$39)</f>
        <v>0.22712068645793573</v>
      </c>
      <c r="BN29">
        <f>CORREL(Rate_change!BN$3:BN$39,Rate_change!$AB$3:$AB$39)</f>
        <v>0.50153003126498175</v>
      </c>
      <c r="BO29">
        <f>CORREL(Rate_change!BO$3:BO$39,Rate_change!$AB$3:$AB$39)</f>
        <v>0.19143685241033151</v>
      </c>
      <c r="BP29">
        <f>CORREL(Rate_change!BP$3:BP$39,Rate_change!$AB$3:$AB$39)</f>
        <v>0.2321855684290669</v>
      </c>
      <c r="BQ29">
        <f>CORREL(Rate_change!BQ$3:BQ$39,Rate_change!$AB$3:$AB$39)</f>
        <v>0.10947779072229351</v>
      </c>
      <c r="BR29">
        <f>CORREL(Rate_change!BR$3:BR$39,Rate_change!$AB$3:$AB$39)</f>
        <v>0.29449843949314441</v>
      </c>
      <c r="BS29">
        <f>CORREL(Rate_change!BS$3:BS$39,Rate_change!$AB$3:$AB$39)</f>
        <v>0.1366239713855561</v>
      </c>
      <c r="BT29">
        <f>CORREL(Rate_change!BT$3:BT$39,Rate_change!$AB$3:$AB$39)</f>
        <v>0.28482577512410484</v>
      </c>
      <c r="BU29">
        <f>CORREL(Rate_change!BU$3:BU$39,Rate_change!$AB$3:$AB$39)</f>
        <v>0.19893721671265388</v>
      </c>
      <c r="BV29">
        <f>CORREL(Rate_change!BV$3:BV$39,Rate_change!$AB$3:$AB$39)</f>
        <v>0.15006588097196566</v>
      </c>
      <c r="BW29">
        <f>CORREL(Rate_change!BW$3:BW$39,Rate_change!$AB$3:$AB$39)</f>
        <v>0.34532953959722118</v>
      </c>
      <c r="BX29">
        <f>CORREL(Rate_change!BX$3:BX$39,Rate_change!$AB$3:$AB$39)</f>
        <v>0.3572001774142447</v>
      </c>
      <c r="BY29">
        <f>CORREL(Rate_change!BY$3:BY$39,Rate_change!$AB$3:$AB$39)</f>
        <v>0.22055267966694383</v>
      </c>
      <c r="BZ29">
        <f>CORREL(Rate_change!BZ$3:BZ$39,Rate_change!$AB$3:$AB$39)</f>
        <v>0.21719099810123169</v>
      </c>
      <c r="CA29">
        <f>CORREL(Rate_change!CA$3:CA$39,Rate_change!$AB$3:$AB$39)</f>
        <v>0.3227286385420246</v>
      </c>
      <c r="CB29">
        <f>CORREL(Rate_change!CB$3:CB$39,Rate_change!$AB$3:$AB$39)</f>
        <v>0.45311223531340122</v>
      </c>
      <c r="CC29">
        <f>CORREL(Rate_change!CC$3:CC$39,Rate_change!$AB$3:$AB$39)</f>
        <v>0.46470408234874522</v>
      </c>
      <c r="CD29">
        <f>CORREL(Rate_change!CD$3:CD$39,Rate_change!$AB$3:$AB$39)</f>
        <v>0.73658917769489429</v>
      </c>
      <c r="CE29">
        <f>CORREL(Rate_change!CE$3:CE$39,Rate_change!$AB$3:$AB$39)</f>
        <v>0.4149650471862355</v>
      </c>
      <c r="CF29">
        <f>CORREL(Rate_change!CF$3:CF$39,Rate_change!$AB$3:$AB$39)</f>
        <v>0.23341422428421726</v>
      </c>
      <c r="CG29">
        <f>CORREL(Rate_change!CG$3:CG$39,Rate_change!$AB$3:$AB$39)</f>
        <v>0.19753503746560117</v>
      </c>
      <c r="CH29">
        <f>CORREL(Rate_change!CH$3:CH$39,Rate_change!$AB$3:$AB$39)</f>
        <v>0.2303506831743444</v>
      </c>
      <c r="CI29">
        <f>CORREL(Rate_change!CI$3:CI$39,Rate_change!$AB$3:$AB$39)</f>
        <v>0.42125911416159062</v>
      </c>
      <c r="CJ29">
        <f>CORREL(Rate_change!CJ$3:CJ$39,Rate_change!$AB$3:$AB$39)</f>
        <v>0.40317499780234212</v>
      </c>
      <c r="CK29">
        <f>CORREL(Rate_change!CK$3:CK$39,Rate_change!$AB$3:$AB$39)</f>
        <v>0.16918094770054826</v>
      </c>
      <c r="CL29">
        <f>CORREL(Rate_change!CL$3:CL$39,Rate_change!$AB$3:$AB$39)</f>
        <v>0.26726413595100518</v>
      </c>
      <c r="CM29">
        <f>CORREL(Rate_change!CM$3:CM$39,Rate_change!$AB$3:$AB$39)</f>
        <v>0.17247560420366195</v>
      </c>
      <c r="CN29">
        <f>CORREL(Rate_change!CN$3:CN$39,Rate_change!$AB$3:$AB$39)</f>
        <v>0.62299450754048191</v>
      </c>
      <c r="CO29">
        <f>CORREL(Rate_change!CO$3:CO$39,Rate_change!$AB$3:$AB$39)</f>
        <v>-1.3039208880610218E-2</v>
      </c>
      <c r="CP29">
        <f>CORREL(Rate_change!CP$3:CP$39,Rate_change!$AB$3:$AB$39)</f>
        <v>0.13302455774009375</v>
      </c>
    </row>
    <row r="30" spans="1:94" x14ac:dyDescent="0.25">
      <c r="A30" t="s">
        <v>571</v>
      </c>
      <c r="B30">
        <f>CORREL(Rate_change!B$3:B$39,Rate_change!$AC$3:$AC$39)</f>
        <v>-8.924204145714261E-2</v>
      </c>
      <c r="C30">
        <f>CORREL(Rate_change!C$3:C$39,Rate_change!$AC$3:$AC$39)</f>
        <v>-8.1459037313125773E-2</v>
      </c>
      <c r="D30">
        <f>CORREL(Rate_change!D$3:D$39,Rate_change!$AC$3:$AC$39)</f>
        <v>-0.14510168688839234</v>
      </c>
      <c r="E30">
        <f>CORREL(Rate_change!E$3:E$39,Rate_change!$AC$3:$AC$39)</f>
        <v>-6.4283914575220397E-2</v>
      </c>
      <c r="F30">
        <f>CORREL(Rate_change!F$3:F$39,Rate_change!$AC$3:$AC$39)</f>
        <v>0.15399713193232939</v>
      </c>
      <c r="G30">
        <f>CORREL(Rate_change!G$3:G$39,Rate_change!$AC$3:$AC$39)</f>
        <v>-0.12293598611303676</v>
      </c>
      <c r="H30">
        <f>CORREL(Rate_change!H$3:H$39,Rate_change!$AC$3:$AC$39)</f>
        <v>-0.13011282847838171</v>
      </c>
      <c r="I30">
        <f>CORREL(Rate_change!I$3:I$39,Rate_change!$AC$3:$AC$39)</f>
        <v>8.5087458276250309E-3</v>
      </c>
      <c r="J30">
        <f>CORREL(Rate_change!J$3:J$39,Rate_change!$AC$3:$AC$39)</f>
        <v>-8.1759475627501202E-2</v>
      </c>
      <c r="K30">
        <f>CORREL(Rate_change!K$3:K$39,Rate_change!$AC$3:$AC$39)</f>
        <v>-1.2895891194280357E-2</v>
      </c>
      <c r="L30">
        <f>CORREL(Rate_change!L$3:L$39,Rate_change!$AC$3:$AC$39)</f>
        <v>0.1872668194449095</v>
      </c>
      <c r="M30">
        <f>CORREL(Rate_change!M$3:M$39,Rate_change!$AC$3:$AC$39)</f>
        <v>-0.22639662624923135</v>
      </c>
      <c r="N30">
        <f>CORREL(Rate_change!N$3:N$39,Rate_change!$AC$3:$AC$39)</f>
        <v>-5.0578356095464794E-2</v>
      </c>
      <c r="O30">
        <f>CORREL(Rate_change!O$3:O$39,Rate_change!$AC$3:$AC$39)</f>
        <v>7.2831033107026585E-2</v>
      </c>
      <c r="P30">
        <f>CORREL(Rate_change!P$3:P$39,Rate_change!$AC$3:$AC$39)</f>
        <v>-0.19220283719395659</v>
      </c>
      <c r="Q30">
        <f>CORREL(Rate_change!Q$3:Q$39,Rate_change!$AC$3:$AC$39)</f>
        <v>-0.119003964907371</v>
      </c>
      <c r="R30">
        <f>CORREL(Rate_change!R$3:R$39,Rate_change!$AC$3:$AC$39)</f>
        <v>-0.12951934975633944</v>
      </c>
      <c r="S30">
        <f>CORREL(Rate_change!S$3:S$39,Rate_change!$AC$3:$AC$39)</f>
        <v>6.4898840011995043E-2</v>
      </c>
      <c r="T30">
        <f>CORREL(Rate_change!T$3:T$39,Rate_change!$AC$3:$AC$39)</f>
        <v>-0.16151714022720359</v>
      </c>
      <c r="U30">
        <f>CORREL(Rate_change!U$3:U$39,Rate_change!$AC$3:$AC$39)</f>
        <v>-4.2135461061710094E-2</v>
      </c>
      <c r="V30">
        <f>CORREL(Rate_change!V$3:V$39,Rate_change!$AC$3:$AC$39)</f>
        <v>0.13954923580871484</v>
      </c>
      <c r="W30">
        <f>CORREL(Rate_change!W$3:W$39,Rate_change!$AC$3:$AC$39)</f>
        <v>-1.6247194184355468E-2</v>
      </c>
      <c r="X30">
        <f>CORREL(Rate_change!X$3:X$39,Rate_change!$AC$3:$AC$39)</f>
        <v>-6.1598110652530083E-2</v>
      </c>
      <c r="Y30">
        <f>CORREL(Rate_change!Y$3:Y$39,Rate_change!$AC$3:$AC$39)</f>
        <v>7.8949285982320115E-3</v>
      </c>
      <c r="Z30">
        <f>CORREL(Rate_change!Z$3:Z$39,Rate_change!$AC$3:$AC$39)</f>
        <v>4.4159725790181195E-2</v>
      </c>
      <c r="AA30">
        <f>CORREL(Rate_change!AA$3:AA$39,Rate_change!$AC$3:$AC$39)</f>
        <v>2.0239982202605047E-2</v>
      </c>
      <c r="AB30">
        <f>CORREL(Rate_change!AB$3:AB$39,Rate_change!$AC$3:$AC$39)</f>
        <v>-0.21012773680840557</v>
      </c>
      <c r="AC30">
        <f>CORREL(Rate_change!AC$3:AC$39,Rate_change!$AC$3:$AC$39)</f>
        <v>1</v>
      </c>
      <c r="AD30">
        <f>CORREL(Rate_change!AD$3:AD$39,Rate_change!$AC$3:$AC$39)</f>
        <v>-0.16564359601361381</v>
      </c>
      <c r="AE30">
        <f>CORREL(Rate_change!AE$3:AE$39,Rate_change!$AC$3:$AC$39)</f>
        <v>-2.5970094162857615E-2</v>
      </c>
      <c r="AF30">
        <f>CORREL(Rate_change!AF$3:AF$39,Rate_change!$AC$3:$AC$39)</f>
        <v>-0.14239326283229506</v>
      </c>
      <c r="AG30">
        <f>CORREL(Rate_change!AG$3:AG$39,Rate_change!$AC$3:$AC$39)</f>
        <v>5.2054761643215023E-4</v>
      </c>
      <c r="AH30">
        <f>CORREL(Rate_change!AH$3:AH$39,Rate_change!$AC$3:$AC$39)</f>
        <v>6.8511200558914173E-2</v>
      </c>
      <c r="AI30">
        <f>CORREL(Rate_change!AI$3:AI$39,Rate_change!$AC$3:$AC$39)</f>
        <v>-9.6639363676963075E-2</v>
      </c>
      <c r="AJ30">
        <f>CORREL(Rate_change!AJ$3:AJ$39,Rate_change!$AC$3:$AC$39)</f>
        <v>-4.8381341295867769E-2</v>
      </c>
      <c r="AK30">
        <f>CORREL(Rate_change!AK$3:AK$39,Rate_change!$AC$3:$AC$39)</f>
        <v>-0.19142754545535062</v>
      </c>
      <c r="AL30">
        <f>CORREL(Rate_change!AL$3:AL$39,Rate_change!$AC$3:$AC$39)</f>
        <v>-0.15282059010805801</v>
      </c>
      <c r="AM30">
        <f>CORREL(Rate_change!AM$3:AM$39,Rate_change!$AC$3:$AC$39)</f>
        <v>-0.27476368526306544</v>
      </c>
      <c r="AN30">
        <f>CORREL(Rate_change!AN$3:AN$39,Rate_change!$AC$3:$AC$39)</f>
        <v>-3.5249830603953779E-2</v>
      </c>
      <c r="AO30">
        <f>CORREL(Rate_change!AO$3:AO$39,Rate_change!$AC$3:$AC$39)</f>
        <v>0.11968284485679215</v>
      </c>
      <c r="AP30">
        <f>CORREL(Rate_change!AP$3:AP$39,Rate_change!$AC$3:$AC$39)</f>
        <v>4.1052127257868352E-2</v>
      </c>
      <c r="AQ30">
        <f>CORREL(Rate_change!AQ$3:AQ$39,Rate_change!$AC$3:$AC$39)</f>
        <v>6.9184006719551772E-2</v>
      </c>
      <c r="AR30">
        <f>CORREL(Rate_change!AR$3:AR$39,Rate_change!$AC$3:$AC$39)</f>
        <v>-6.1259241941955242E-2</v>
      </c>
      <c r="AS30">
        <f>CORREL(Rate_change!AS$3:AS$39,Rate_change!$AC$3:$AC$39)</f>
        <v>-0.10190202501273442</v>
      </c>
      <c r="AT30">
        <f>CORREL(Rate_change!AT$3:AT$39,Rate_change!$AC$3:$AC$39)</f>
        <v>1.5437389345789962E-2</v>
      </c>
      <c r="AU30">
        <f>CORREL(Rate_change!AU$3:AU$39,Rate_change!$AC$3:$AC$39)</f>
        <v>-8.6212291019946444E-2</v>
      </c>
      <c r="AV30">
        <f>CORREL(Rate_change!AV$3:AV$39,Rate_change!$AC$3:$AC$39)</f>
        <v>-1.6354626618203378E-2</v>
      </c>
      <c r="AW30">
        <f>CORREL(Rate_change!AW$3:AW$39,Rate_change!$AC$3:$AC$39)</f>
        <v>-2.4139815729200223E-2</v>
      </c>
      <c r="AX30">
        <f>CORREL(Rate_change!AX$3:AX$39,Rate_change!$AC$3:$AC$39)</f>
        <v>7.160271218689844E-2</v>
      </c>
      <c r="AY30">
        <f>CORREL(Rate_change!AY$3:AY$39,Rate_change!$AC$3:$AC$39)</f>
        <v>-0.16515444935733792</v>
      </c>
      <c r="AZ30">
        <f>CORREL(Rate_change!AZ$3:AZ$39,Rate_change!$AC$3:$AC$39)</f>
        <v>-0.11763487334428788</v>
      </c>
      <c r="BA30">
        <f>CORREL(Rate_change!BA$3:BA$39,Rate_change!$AC$3:$AC$39)</f>
        <v>6.9816172602564661E-2</v>
      </c>
      <c r="BB30">
        <f>CORREL(Rate_change!BB$3:BB$39,Rate_change!$AC$3:$AC$39)</f>
        <v>9.2349832670886589E-2</v>
      </c>
      <c r="BC30">
        <f>CORREL(Rate_change!BC$3:BC$39,Rate_change!$AC$3:$AC$39)</f>
        <v>-0.11867113095521717</v>
      </c>
      <c r="BD30">
        <f>CORREL(Rate_change!BD$3:BD$39,Rate_change!$AC$3:$AC$39)</f>
        <v>-0.17062145309881521</v>
      </c>
      <c r="BE30">
        <f>CORREL(Rate_change!BE$3:BE$39,Rate_change!$AC$3:$AC$39)</f>
        <v>0.231030613431953</v>
      </c>
      <c r="BF30">
        <f>CORREL(Rate_change!BF$3:BF$39,Rate_change!$AC$3:$AC$39)</f>
        <v>-8.8843403610649584E-3</v>
      </c>
      <c r="BG30">
        <f>CORREL(Rate_change!BG$3:BG$39,Rate_change!$AC$3:$AC$39)</f>
        <v>6.6549617209714307E-2</v>
      </c>
      <c r="BH30">
        <f>CORREL(Rate_change!BH$3:BH$39,Rate_change!$AC$3:$AC$39)</f>
        <v>5.6374943874039456E-2</v>
      </c>
      <c r="BI30">
        <f>CORREL(Rate_change!BI$3:BI$39,Rate_change!$AC$3:$AC$39)</f>
        <v>1.1691108907599551E-2</v>
      </c>
      <c r="BJ30">
        <f>CORREL(Rate_change!BJ$3:BJ$39,Rate_change!$AC$3:$AC$39)</f>
        <v>-3.3408359240758662E-2</v>
      </c>
      <c r="BK30">
        <f>CORREL(Rate_change!BK$3:BK$39,Rate_change!$AC$3:$AC$39)</f>
        <v>0.14918973248499451</v>
      </c>
      <c r="BL30">
        <f>CORREL(Rate_change!BL$3:BL$39,Rate_change!$AC$3:$AC$39)</f>
        <v>9.3410327914001126E-2</v>
      </c>
      <c r="BM30">
        <f>CORREL(Rate_change!BM$3:BM$39,Rate_change!$AC$3:$AC$39)</f>
        <v>1.5822744260287885E-2</v>
      </c>
      <c r="BN30">
        <f>CORREL(Rate_change!BN$3:BN$39,Rate_change!$AC$3:$AC$39)</f>
        <v>-1.2107331016233422E-2</v>
      </c>
      <c r="BO30">
        <f>CORREL(Rate_change!BO$3:BO$39,Rate_change!$AC$3:$AC$39)</f>
        <v>0.14918973248499451</v>
      </c>
      <c r="BP30">
        <f>CORREL(Rate_change!BP$3:BP$39,Rate_change!$AC$3:$AC$39)</f>
        <v>-1.418430683823664E-3</v>
      </c>
      <c r="BQ30">
        <f>CORREL(Rate_change!BQ$3:BQ$39,Rate_change!$AC$3:$AC$39)</f>
        <v>0.22748992000459045</v>
      </c>
      <c r="BR30">
        <f>CORREL(Rate_change!BR$3:BR$39,Rate_change!$AC$3:$AC$39)</f>
        <v>-9.4321323569767468E-2</v>
      </c>
      <c r="BS30">
        <f>CORREL(Rate_change!BS$3:BS$39,Rate_change!$AC$3:$AC$39)</f>
        <v>0.12175236626396374</v>
      </c>
      <c r="BT30">
        <f>CORREL(Rate_change!BT$3:BT$39,Rate_change!$AC$3:$AC$39)</f>
        <v>0.16058017194251448</v>
      </c>
      <c r="BU30">
        <f>CORREL(Rate_change!BU$3:BU$39,Rate_change!$AC$3:$AC$39)</f>
        <v>3.9917553420214393E-2</v>
      </c>
      <c r="BV30">
        <f>CORREL(Rate_change!BV$3:BV$39,Rate_change!$AC$3:$AC$39)</f>
        <v>-0.12667428398826464</v>
      </c>
      <c r="BW30">
        <f>CORREL(Rate_change!BW$3:BW$39,Rate_change!$AC$3:$AC$39)</f>
        <v>0.15118527971101881</v>
      </c>
      <c r="BX30">
        <f>CORREL(Rate_change!BX$3:BX$39,Rate_change!$AC$3:$AC$39)</f>
        <v>-0.18101687054456095</v>
      </c>
      <c r="BY30">
        <f>CORREL(Rate_change!BY$3:BY$39,Rate_change!$AC$3:$AC$39)</f>
        <v>2.0264660119830184E-2</v>
      </c>
      <c r="BZ30">
        <f>CORREL(Rate_change!BZ$3:BZ$39,Rate_change!$AC$3:$AC$39)</f>
        <v>-3.9973614781758017E-2</v>
      </c>
      <c r="CA30">
        <f>CORREL(Rate_change!CA$3:CA$39,Rate_change!$AC$3:$AC$39)</f>
        <v>4.8622869634961804E-2</v>
      </c>
      <c r="CB30">
        <f>CORREL(Rate_change!CB$3:CB$39,Rate_change!$AC$3:$AC$39)</f>
        <v>-3.790131492505433E-2</v>
      </c>
      <c r="CC30">
        <f>CORREL(Rate_change!CC$3:CC$39,Rate_change!$AC$3:$AC$39)</f>
        <v>3.7221531545964025E-4</v>
      </c>
      <c r="CD30">
        <f>CORREL(Rate_change!CD$3:CD$39,Rate_change!$AC$3:$AC$39)</f>
        <v>-0.17422021585546588</v>
      </c>
      <c r="CE30">
        <f>CORREL(Rate_change!CE$3:CE$39,Rate_change!$AC$3:$AC$39)</f>
        <v>-0.2490440837372363</v>
      </c>
      <c r="CF30">
        <f>CORREL(Rate_change!CF$3:CF$39,Rate_change!$AC$3:$AC$39)</f>
        <v>0.19887991142288872</v>
      </c>
      <c r="CG30">
        <f>CORREL(Rate_change!CG$3:CG$39,Rate_change!$AC$3:$AC$39)</f>
        <v>0.15668065183735591</v>
      </c>
      <c r="CH30">
        <f>CORREL(Rate_change!CH$3:CH$39,Rate_change!$AC$3:$AC$39)</f>
        <v>7.0419902926042652E-2</v>
      </c>
      <c r="CI30">
        <f>CORREL(Rate_change!CI$3:CI$39,Rate_change!$AC$3:$AC$39)</f>
        <v>0.21512369675759624</v>
      </c>
      <c r="CJ30">
        <f>CORREL(Rate_change!CJ$3:CJ$39,Rate_change!$AC$3:$AC$39)</f>
        <v>1.8251670099055078E-2</v>
      </c>
      <c r="CK30">
        <f>CORREL(Rate_change!CK$3:CK$39,Rate_change!$AC$3:$AC$39)</f>
        <v>0.14160867763982779</v>
      </c>
      <c r="CL30">
        <f>CORREL(Rate_change!CL$3:CL$39,Rate_change!$AC$3:$AC$39)</f>
        <v>-0.12138309920413436</v>
      </c>
      <c r="CM30">
        <f>CORREL(Rate_change!CM$3:CM$39,Rate_change!$AC$3:$AC$39)</f>
        <v>-4.6201117129369196E-2</v>
      </c>
      <c r="CN30">
        <f>CORREL(Rate_change!CN$3:CN$39,Rate_change!$AC$3:$AC$39)</f>
        <v>1.5219101339535536E-2</v>
      </c>
      <c r="CO30">
        <f>CORREL(Rate_change!CO$3:CO$39,Rate_change!$AC$3:$AC$39)</f>
        <v>2.4307508937993303E-2</v>
      </c>
      <c r="CP30">
        <f>CORREL(Rate_change!CP$3:CP$39,Rate_change!$AC$3:$AC$39)</f>
        <v>0.30607062336349589</v>
      </c>
    </row>
    <row r="31" spans="1:94" x14ac:dyDescent="0.25">
      <c r="A31" t="s">
        <v>585</v>
      </c>
      <c r="B31">
        <f>CORREL(Rate_change!B$3:B$39,Rate_change!$AD$3:$AD$39)</f>
        <v>0.21107847469464222</v>
      </c>
      <c r="C31">
        <f>CORREL(Rate_change!C$3:C$39,Rate_change!$AD$3:$AD$39)</f>
        <v>0.33798963020674394</v>
      </c>
      <c r="D31">
        <f>CORREL(Rate_change!D$3:D$39,Rate_change!$AD$3:$AD$39)</f>
        <v>0.2601926405094927</v>
      </c>
      <c r="E31">
        <f>CORREL(Rate_change!E$3:E$39,Rate_change!$AD$3:$AD$39)</f>
        <v>0.17131589103998693</v>
      </c>
      <c r="F31">
        <f>CORREL(Rate_change!F$3:F$39,Rate_change!$AD$3:$AD$39)</f>
        <v>-0.11331309610153061</v>
      </c>
      <c r="G31">
        <f>CORREL(Rate_change!G$3:G$39,Rate_change!$AD$3:$AD$39)</f>
        <v>0.25141420235165729</v>
      </c>
      <c r="H31">
        <f>CORREL(Rate_change!H$3:H$39,Rate_change!$AD$3:$AD$39)</f>
        <v>0.37345218224173976</v>
      </c>
      <c r="I31">
        <f>CORREL(Rate_change!I$3:I$39,Rate_change!$AD$3:$AD$39)</f>
        <v>0.12217599579555466</v>
      </c>
      <c r="J31">
        <f>CORREL(Rate_change!J$3:J$39,Rate_change!$AD$3:$AD$39)</f>
        <v>0.4922158916320199</v>
      </c>
      <c r="K31">
        <f>CORREL(Rate_change!K$3:K$39,Rate_change!$AD$3:$AD$39)</f>
        <v>0.34399037694332618</v>
      </c>
      <c r="L31">
        <f>CORREL(Rate_change!L$3:L$39,Rate_change!$AD$3:$AD$39)</f>
        <v>0.33043447159329747</v>
      </c>
      <c r="M31">
        <f>CORREL(Rate_change!M$3:M$39,Rate_change!$AD$3:$AD$39)</f>
        <v>0.36646925350612952</v>
      </c>
      <c r="N31">
        <f>CORREL(Rate_change!N$3:N$39,Rate_change!$AD$3:$AD$39)</f>
        <v>0.31637014882659281</v>
      </c>
      <c r="O31">
        <f>CORREL(Rate_change!O$3:O$39,Rate_change!$AD$3:$AD$39)</f>
        <v>0.40394657525210187</v>
      </c>
      <c r="P31">
        <f>CORREL(Rate_change!P$3:P$39,Rate_change!$AD$3:$AD$39)</f>
        <v>0.32709969626391472</v>
      </c>
      <c r="Q31">
        <f>CORREL(Rate_change!Q$3:Q$39,Rate_change!$AD$3:$AD$39)</f>
        <v>0.2785378436681617</v>
      </c>
      <c r="R31">
        <f>CORREL(Rate_change!R$3:R$39,Rate_change!$AD$3:$AD$39)</f>
        <v>0.36557398243500083</v>
      </c>
      <c r="S31">
        <f>CORREL(Rate_change!S$3:S$39,Rate_change!$AD$3:$AD$39)</f>
        <v>0.23075298778089531</v>
      </c>
      <c r="T31">
        <f>CORREL(Rate_change!T$3:T$39,Rate_change!$AD$3:$AD$39)</f>
        <v>0.25058754215562407</v>
      </c>
      <c r="U31">
        <f>CORREL(Rate_change!U$3:U$39,Rate_change!$AD$3:$AD$39)</f>
        <v>2.5013931984633902E-2</v>
      </c>
      <c r="V31">
        <f>CORREL(Rate_change!V$3:V$39,Rate_change!$AD$3:$AD$39)</f>
        <v>0.34035794494975108</v>
      </c>
      <c r="W31">
        <f>CORREL(Rate_change!W$3:W$39,Rate_change!$AD$3:$AD$39)</f>
        <v>-6.6693154275831695E-2</v>
      </c>
      <c r="X31">
        <f>CORREL(Rate_change!X$3:X$39,Rate_change!$AD$3:$AD$39)</f>
        <v>0.21206381453697681</v>
      </c>
      <c r="Y31">
        <f>CORREL(Rate_change!Y$3:Y$39,Rate_change!$AD$3:$AD$39)</f>
        <v>0.28516614599479861</v>
      </c>
      <c r="Z31">
        <f>CORREL(Rate_change!Z$3:Z$39,Rate_change!$AD$3:$AD$39)</f>
        <v>0.18309292517636733</v>
      </c>
      <c r="AA31">
        <f>CORREL(Rate_change!AA$3:AA$39,Rate_change!$AD$3:$AD$39)</f>
        <v>0.22694752057362141</v>
      </c>
      <c r="AB31">
        <f>CORREL(Rate_change!AB$3:AB$39,Rate_change!$AD$3:$AD$39)</f>
        <v>0.35762356227435343</v>
      </c>
      <c r="AC31">
        <f>CORREL(Rate_change!AC$3:AC$39,Rate_change!$AD$3:$AD$39)</f>
        <v>-0.16564359601361381</v>
      </c>
      <c r="AD31">
        <f>CORREL(Rate_change!AD$3:AD$39,Rate_change!$AD$3:$AD$39)</f>
        <v>1.0000000000000002</v>
      </c>
      <c r="AE31">
        <f>CORREL(Rate_change!AE$3:AE$39,Rate_change!$AD$3:$AD$39)</f>
        <v>0.36803509616239133</v>
      </c>
      <c r="AF31">
        <f>CORREL(Rate_change!AF$3:AF$39,Rate_change!$AD$3:$AD$39)</f>
        <v>0.27824348351467576</v>
      </c>
      <c r="AG31">
        <f>CORREL(Rate_change!AG$3:AG$39,Rate_change!$AD$3:$AD$39)</f>
        <v>0.17173723230524077</v>
      </c>
      <c r="AH31">
        <f>CORREL(Rate_change!AH$3:AH$39,Rate_change!$AD$3:$AD$39)</f>
        <v>0.5710173128776671</v>
      </c>
      <c r="AI31">
        <f>CORREL(Rate_change!AI$3:AI$39,Rate_change!$AD$3:$AD$39)</f>
        <v>0.48715091674053851</v>
      </c>
      <c r="AJ31">
        <f>CORREL(Rate_change!AJ$3:AJ$39,Rate_change!$AD$3:$AD$39)</f>
        <v>0.26993226074619164</v>
      </c>
      <c r="AK31">
        <f>CORREL(Rate_change!AK$3:AK$39,Rate_change!$AD$3:$AD$39)</f>
        <v>0.26525753887524267</v>
      </c>
      <c r="AL31">
        <f>CORREL(Rate_change!AL$3:AL$39,Rate_change!$AD$3:$AD$39)</f>
        <v>0.38414114764742219</v>
      </c>
      <c r="AM31">
        <f>CORREL(Rate_change!AM$3:AM$39,Rate_change!$AD$3:$AD$39)</f>
        <v>0.31183492853503114</v>
      </c>
      <c r="AN31">
        <f>CORREL(Rate_change!AN$3:AN$39,Rate_change!$AD$3:$AD$39)</f>
        <v>9.4265156969896846E-3</v>
      </c>
      <c r="AO31">
        <f>CORREL(Rate_change!AO$3:AO$39,Rate_change!$AD$3:$AD$39)</f>
        <v>0.27463759548115013</v>
      </c>
      <c r="AP31">
        <f>CORREL(Rate_change!AP$3:AP$39,Rate_change!$AD$3:$AD$39)</f>
        <v>0.1647102595697332</v>
      </c>
      <c r="AQ31">
        <f>CORREL(Rate_change!AQ$3:AQ$39,Rate_change!$AD$3:$AD$39)</f>
        <v>0.16368065532389217</v>
      </c>
      <c r="AR31">
        <f>CORREL(Rate_change!AR$3:AR$39,Rate_change!$AD$3:$AD$39)</f>
        <v>0.51649350545827444</v>
      </c>
      <c r="AS31">
        <f>CORREL(Rate_change!AS$3:AS$39,Rate_change!$AD$3:$AD$39)</f>
        <v>0.46163866218283123</v>
      </c>
      <c r="AT31">
        <f>CORREL(Rate_change!AT$3:AT$39,Rate_change!$AD$3:$AD$39)</f>
        <v>0.32934948410085335</v>
      </c>
      <c r="AU31">
        <f>CORREL(Rate_change!AU$3:AU$39,Rate_change!$AD$3:$AD$39)</f>
        <v>0.37607331193517163</v>
      </c>
      <c r="AV31">
        <f>CORREL(Rate_change!AV$3:AV$39,Rate_change!$AD$3:$AD$39)</f>
        <v>8.1822440026392093E-2</v>
      </c>
      <c r="AW31">
        <f>CORREL(Rate_change!AW$3:AW$39,Rate_change!$AD$3:$AD$39)</f>
        <v>0.51750122910162089</v>
      </c>
      <c r="AX31">
        <f>CORREL(Rate_change!AX$3:AX$39,Rate_change!$AD$3:$AD$39)</f>
        <v>0.3638975462593067</v>
      </c>
      <c r="AY31">
        <f>CORREL(Rate_change!AY$3:AY$39,Rate_change!$AD$3:$AD$39)</f>
        <v>0.26492580550608652</v>
      </c>
      <c r="AZ31">
        <f>CORREL(Rate_change!AZ$3:AZ$39,Rate_change!$AD$3:$AD$39)</f>
        <v>0.13608980491344486</v>
      </c>
      <c r="BA31">
        <f>CORREL(Rate_change!BA$3:BA$39,Rate_change!$AD$3:$AD$39)</f>
        <v>0.2936020756872158</v>
      </c>
      <c r="BB31">
        <f>CORREL(Rate_change!BB$3:BB$39,Rate_change!$AD$3:$AD$39)</f>
        <v>0.36659344399875876</v>
      </c>
      <c r="BC31">
        <f>CORREL(Rate_change!BC$3:BC$39,Rate_change!$AD$3:$AD$39)</f>
        <v>0.31904546187708999</v>
      </c>
      <c r="BD31">
        <f>CORREL(Rate_change!BD$3:BD$39,Rate_change!$AD$3:$AD$39)</f>
        <v>0.35533907916825036</v>
      </c>
      <c r="BE31">
        <f>CORREL(Rate_change!BE$3:BE$39,Rate_change!$AD$3:$AD$39)</f>
        <v>0.29945941595785769</v>
      </c>
      <c r="BF31">
        <f>CORREL(Rate_change!BF$3:BF$39,Rate_change!$AD$3:$AD$39)</f>
        <v>0.14838708511986046</v>
      </c>
      <c r="BG31">
        <f>CORREL(Rate_change!BG$3:BG$39,Rate_change!$AD$3:$AD$39)</f>
        <v>7.7233061459918692E-2</v>
      </c>
      <c r="BH31">
        <f>CORREL(Rate_change!BH$3:BH$39,Rate_change!$AD$3:$AD$39)</f>
        <v>0.3978138633810957</v>
      </c>
      <c r="BI31">
        <f>CORREL(Rate_change!BI$3:BI$39,Rate_change!$AD$3:$AD$39)</f>
        <v>0.31940199436505312</v>
      </c>
      <c r="BJ31">
        <f>CORREL(Rate_change!BJ$3:BJ$39,Rate_change!$AD$3:$AD$39)</f>
        <v>0.38020933980607347</v>
      </c>
      <c r="BK31">
        <f>CORREL(Rate_change!BK$3:BK$39,Rate_change!$AD$3:$AD$39)</f>
        <v>2.5127071167798321E-2</v>
      </c>
      <c r="BL31">
        <f>CORREL(Rate_change!BL$3:BL$39,Rate_change!$AD$3:$AD$39)</f>
        <v>-9.1581686474333582E-2</v>
      </c>
      <c r="BM31">
        <f>CORREL(Rate_change!BM$3:BM$39,Rate_change!$AD$3:$AD$39)</f>
        <v>0.11802346419686484</v>
      </c>
      <c r="BN31">
        <f>CORREL(Rate_change!BN$3:BN$39,Rate_change!$AD$3:$AD$39)</f>
        <v>0.16504207180554514</v>
      </c>
      <c r="BO31">
        <f>CORREL(Rate_change!BO$3:BO$39,Rate_change!$AD$3:$AD$39)</f>
        <v>2.5127071167798321E-2</v>
      </c>
      <c r="BP31">
        <f>CORREL(Rate_change!BP$3:BP$39,Rate_change!$AD$3:$AD$39)</f>
        <v>0.25522046808359311</v>
      </c>
      <c r="BQ31">
        <f>CORREL(Rate_change!BQ$3:BQ$39,Rate_change!$AD$3:$AD$39)</f>
        <v>0.20004218888318531</v>
      </c>
      <c r="BR31">
        <f>CORREL(Rate_change!BR$3:BR$39,Rate_change!$AD$3:$AD$39)</f>
        <v>0.22298211236866317</v>
      </c>
      <c r="BS31">
        <f>CORREL(Rate_change!BS$3:BS$39,Rate_change!$AD$3:$AD$39)</f>
        <v>0.11192387607522264</v>
      </c>
      <c r="BT31">
        <f>CORREL(Rate_change!BT$3:BT$39,Rate_change!$AD$3:$AD$39)</f>
        <v>0.32209080110238214</v>
      </c>
      <c r="BU31">
        <f>CORREL(Rate_change!BU$3:BU$39,Rate_change!$AD$3:$AD$39)</f>
        <v>0.41055398336747528</v>
      </c>
      <c r="BV31">
        <f>CORREL(Rate_change!BV$3:BV$39,Rate_change!$AD$3:$AD$39)</f>
        <v>0.12187768579525601</v>
      </c>
      <c r="BW31">
        <f>CORREL(Rate_change!BW$3:BW$39,Rate_change!$AD$3:$AD$39)</f>
        <v>0.31036666894410658</v>
      </c>
      <c r="BX31">
        <f>CORREL(Rate_change!BX$3:BX$39,Rate_change!$AD$3:$AD$39)</f>
        <v>0.32843406330803854</v>
      </c>
      <c r="BY31">
        <f>CORREL(Rate_change!BY$3:BY$39,Rate_change!$AD$3:$AD$39)</f>
        <v>0.34368841239661679</v>
      </c>
      <c r="BZ31">
        <f>CORREL(Rate_change!BZ$3:BZ$39,Rate_change!$AD$3:$AD$39)</f>
        <v>0.29177088516502564</v>
      </c>
      <c r="CA31">
        <f>CORREL(Rate_change!CA$3:CA$39,Rate_change!$AD$3:$AD$39)</f>
        <v>0.1069485010266643</v>
      </c>
      <c r="CB31">
        <f>CORREL(Rate_change!CB$3:CB$39,Rate_change!$AD$3:$AD$39)</f>
        <v>0.53647909021763052</v>
      </c>
      <c r="CC31">
        <f>CORREL(Rate_change!CC$3:CC$39,Rate_change!$AD$3:$AD$39)</f>
        <v>0.47368306751739031</v>
      </c>
      <c r="CD31">
        <f>CORREL(Rate_change!CD$3:CD$39,Rate_change!$AD$3:$AD$39)</f>
        <v>8.6501892557810336E-2</v>
      </c>
      <c r="CE31">
        <f>CORREL(Rate_change!CE$3:CE$39,Rate_change!$AD$3:$AD$39)</f>
        <v>0.14272215016451659</v>
      </c>
      <c r="CF31">
        <f>CORREL(Rate_change!CF$3:CF$39,Rate_change!$AD$3:$AD$39)</f>
        <v>-6.5609295232991888E-2</v>
      </c>
      <c r="CG31">
        <f>CORREL(Rate_change!CG$3:CG$39,Rate_change!$AD$3:$AD$39)</f>
        <v>0.12172864001126379</v>
      </c>
      <c r="CH31">
        <f>CORREL(Rate_change!CH$3:CH$39,Rate_change!$AD$3:$AD$39)</f>
        <v>0.20025242559027784</v>
      </c>
      <c r="CI31">
        <f>CORREL(Rate_change!CI$3:CI$39,Rate_change!$AD$3:$AD$39)</f>
        <v>6.948220718604084E-2</v>
      </c>
      <c r="CJ31">
        <f>CORREL(Rate_change!CJ$3:CJ$39,Rate_change!$AD$3:$AD$39)</f>
        <v>0.15615843246328198</v>
      </c>
      <c r="CK31">
        <f>CORREL(Rate_change!CK$3:CK$39,Rate_change!$AD$3:$AD$39)</f>
        <v>0.25836955578409598</v>
      </c>
      <c r="CL31">
        <f>CORREL(Rate_change!CL$3:CL$39,Rate_change!$AD$3:$AD$39)</f>
        <v>0.21580345544939278</v>
      </c>
      <c r="CM31">
        <f>CORREL(Rate_change!CM$3:CM$39,Rate_change!$AD$3:$AD$39)</f>
        <v>0.38366432273649831</v>
      </c>
      <c r="CN31">
        <f>CORREL(Rate_change!CN$3:CN$39,Rate_change!$AD$3:$AD$39)</f>
        <v>0.31191632244902912</v>
      </c>
      <c r="CO31">
        <f>CORREL(Rate_change!CO$3:CO$39,Rate_change!$AD$3:$AD$39)</f>
        <v>-0.25169530270357449</v>
      </c>
      <c r="CP31">
        <f>CORREL(Rate_change!CP$3:CP$39,Rate_change!$AD$3:$AD$39)</f>
        <v>6.4432280066306679E-3</v>
      </c>
    </row>
    <row r="32" spans="1:94" x14ac:dyDescent="0.25">
      <c r="A32" t="s">
        <v>586</v>
      </c>
      <c r="B32">
        <f>CORREL(Rate_change!B$3:B$39,Rate_change!$AE$3:$AE$39)</f>
        <v>0.41605699958624526</v>
      </c>
      <c r="C32">
        <f>CORREL(Rate_change!C$3:C$39,Rate_change!$AE$3:$AE$39)</f>
        <v>0.19094370898553487</v>
      </c>
      <c r="D32">
        <f>CORREL(Rate_change!D$3:D$39,Rate_change!$AE$3:$AE$39)</f>
        <v>0.33791673408272738</v>
      </c>
      <c r="E32">
        <f>CORREL(Rate_change!E$3:E$39,Rate_change!$AE$3:$AE$39)</f>
        <v>0.4987308071623327</v>
      </c>
      <c r="F32">
        <f>CORREL(Rate_change!F$3:F$39,Rate_change!$AE$3:$AE$39)</f>
        <v>0.25318368606754571</v>
      </c>
      <c r="G32">
        <f>CORREL(Rate_change!G$3:G$39,Rate_change!$AE$3:$AE$39)</f>
        <v>7.1052006320476299E-2</v>
      </c>
      <c r="H32">
        <f>CORREL(Rate_change!H$3:H$39,Rate_change!$AE$3:$AE$39)</f>
        <v>0.23903439296091206</v>
      </c>
      <c r="I32">
        <f>CORREL(Rate_change!I$3:I$39,Rate_change!$AE$3:$AE$39)</f>
        <v>0.26223716812291414</v>
      </c>
      <c r="J32">
        <f>CORREL(Rate_change!J$3:J$39,Rate_change!$AE$3:$AE$39)</f>
        <v>0.34308115811904305</v>
      </c>
      <c r="K32">
        <f>CORREL(Rate_change!K$3:K$39,Rate_change!$AE$3:$AE$39)</f>
        <v>0.46856824427520355</v>
      </c>
      <c r="L32">
        <f>CORREL(Rate_change!L$3:L$39,Rate_change!$AE$3:$AE$39)</f>
        <v>0.57039973157934198</v>
      </c>
      <c r="M32">
        <f>CORREL(Rate_change!M$3:M$39,Rate_change!$AE$3:$AE$39)</f>
        <v>0.15850198046737632</v>
      </c>
      <c r="N32">
        <f>CORREL(Rate_change!N$3:N$39,Rate_change!$AE$3:$AE$39)</f>
        <v>0.30998712779119203</v>
      </c>
      <c r="O32">
        <f>CORREL(Rate_change!O$3:O$39,Rate_change!$AE$3:$AE$39)</f>
        <v>0.37492122593721577</v>
      </c>
      <c r="P32">
        <f>CORREL(Rate_change!P$3:P$39,Rate_change!$AE$3:$AE$39)</f>
        <v>0.34975533743518439</v>
      </c>
      <c r="Q32">
        <f>CORREL(Rate_change!Q$3:Q$39,Rate_change!$AE$3:$AE$39)</f>
        <v>0.46059521068554604</v>
      </c>
      <c r="R32">
        <f>CORREL(Rate_change!R$3:R$39,Rate_change!$AE$3:$AE$39)</f>
        <v>0.35934168965522223</v>
      </c>
      <c r="S32">
        <f>CORREL(Rate_change!S$3:S$39,Rate_change!$AE$3:$AE$39)</f>
        <v>0.58479402075042042</v>
      </c>
      <c r="T32">
        <f>CORREL(Rate_change!T$3:T$39,Rate_change!$AE$3:$AE$39)</f>
        <v>0.54248016151032574</v>
      </c>
      <c r="U32">
        <f>CORREL(Rate_change!U$3:U$39,Rate_change!$AE$3:$AE$39)</f>
        <v>0.32612767532537551</v>
      </c>
      <c r="V32">
        <f>CORREL(Rate_change!V$3:V$39,Rate_change!$AE$3:$AE$39)</f>
        <v>0.68126574135570306</v>
      </c>
      <c r="W32">
        <f>CORREL(Rate_change!W$3:W$39,Rate_change!$AE$3:$AE$39)</f>
        <v>-4.5345934540113264E-2</v>
      </c>
      <c r="X32">
        <f>CORREL(Rate_change!X$3:X$39,Rate_change!$AE$3:$AE$39)</f>
        <v>0.45065836729676989</v>
      </c>
      <c r="Y32">
        <f>CORREL(Rate_change!Y$3:Y$39,Rate_change!$AE$3:$AE$39)</f>
        <v>0.49401337336673479</v>
      </c>
      <c r="Z32">
        <f>CORREL(Rate_change!Z$3:Z$39,Rate_change!$AE$3:$AE$39)</f>
        <v>0.3170222995058769</v>
      </c>
      <c r="AA32">
        <f>CORREL(Rate_change!AA$3:AA$39,Rate_change!$AE$3:$AE$39)</f>
        <v>0.4953431580207554</v>
      </c>
      <c r="AB32">
        <f>CORREL(Rate_change!AB$3:AB$39,Rate_change!$AE$3:$AE$39)</f>
        <v>0.47632267104578146</v>
      </c>
      <c r="AC32">
        <f>CORREL(Rate_change!AC$3:AC$39,Rate_change!$AE$3:$AE$39)</f>
        <v>-2.5970094162857615E-2</v>
      </c>
      <c r="AD32">
        <f>CORREL(Rate_change!AD$3:AD$39,Rate_change!$AE$3:$AE$39)</f>
        <v>0.36803509616239133</v>
      </c>
      <c r="AE32">
        <f>CORREL(Rate_change!AE$3:AE$39,Rate_change!$AE$3:$AE$39)</f>
        <v>1.0000000000000002</v>
      </c>
      <c r="AF32">
        <f>CORREL(Rate_change!AF$3:AF$39,Rate_change!$AE$3:$AE$39)</f>
        <v>6.2767152509973001E-2</v>
      </c>
      <c r="AG32">
        <f>CORREL(Rate_change!AG$3:AG$39,Rate_change!$AE$3:$AE$39)</f>
        <v>0.31546310542565453</v>
      </c>
      <c r="AH32">
        <f>CORREL(Rate_change!AH$3:AH$39,Rate_change!$AE$3:$AE$39)</f>
        <v>0.25945993073483148</v>
      </c>
      <c r="AI32">
        <f>CORREL(Rate_change!AI$3:AI$39,Rate_change!$AE$3:$AE$39)</f>
        <v>0.42864718108459704</v>
      </c>
      <c r="AJ32">
        <f>CORREL(Rate_change!AJ$3:AJ$39,Rate_change!$AE$3:$AE$39)</f>
        <v>0.37507690986407061</v>
      </c>
      <c r="AK32">
        <f>CORREL(Rate_change!AK$3:AK$39,Rate_change!$AE$3:$AE$39)</f>
        <v>0.20248429281166078</v>
      </c>
      <c r="AL32">
        <f>CORREL(Rate_change!AL$3:AL$39,Rate_change!$AE$3:$AE$39)</f>
        <v>0.2415242978477305</v>
      </c>
      <c r="AM32">
        <f>CORREL(Rate_change!AM$3:AM$39,Rate_change!$AE$3:$AE$39)</f>
        <v>0.262804869121955</v>
      </c>
      <c r="AN32">
        <f>CORREL(Rate_change!AN$3:AN$39,Rate_change!$AE$3:$AE$39)</f>
        <v>0.29804952102037652</v>
      </c>
      <c r="AO32">
        <f>CORREL(Rate_change!AO$3:AO$39,Rate_change!$AE$3:$AE$39)</f>
        <v>0.32284661040687695</v>
      </c>
      <c r="AP32">
        <f>CORREL(Rate_change!AP$3:AP$39,Rate_change!$AE$3:$AE$39)</f>
        <v>0.27941032561189122</v>
      </c>
      <c r="AQ32">
        <f>CORREL(Rate_change!AQ$3:AQ$39,Rate_change!$AE$3:$AE$39)</f>
        <v>0.15722607140744113</v>
      </c>
      <c r="AR32">
        <f>CORREL(Rate_change!AR$3:AR$39,Rate_change!$AE$3:$AE$39)</f>
        <v>0.40433017885589029</v>
      </c>
      <c r="AS32">
        <f>CORREL(Rate_change!AS$3:AS$39,Rate_change!$AE$3:$AE$39)</f>
        <v>0.47989493032333874</v>
      </c>
      <c r="AT32">
        <f>CORREL(Rate_change!AT$3:AT$39,Rate_change!$AE$3:$AE$39)</f>
        <v>0.3578415928189147</v>
      </c>
      <c r="AU32">
        <f>CORREL(Rate_change!AU$3:AU$39,Rate_change!$AE$3:$AE$39)</f>
        <v>0.40450806508327419</v>
      </c>
      <c r="AV32">
        <f>CORREL(Rate_change!AV$3:AV$39,Rate_change!$AE$3:$AE$39)</f>
        <v>0.31692256624145804</v>
      </c>
      <c r="AW32">
        <f>CORREL(Rate_change!AW$3:AW$39,Rate_change!$AE$3:$AE$39)</f>
        <v>0.19201074674458946</v>
      </c>
      <c r="AX32">
        <f>CORREL(Rate_change!AX$3:AX$39,Rate_change!$AE$3:$AE$39)</f>
        <v>0.51636605569354288</v>
      </c>
      <c r="AY32">
        <f>CORREL(Rate_change!AY$3:AY$39,Rate_change!$AE$3:$AE$39)</f>
        <v>0.58932193148234824</v>
      </c>
      <c r="AZ32">
        <f>CORREL(Rate_change!AZ$3:AZ$39,Rate_change!$AE$3:$AE$39)</f>
        <v>0.23480588823964077</v>
      </c>
      <c r="BA32">
        <f>CORREL(Rate_change!BA$3:BA$39,Rate_change!$AE$3:$AE$39)</f>
        <v>0.24086991669254909</v>
      </c>
      <c r="BB32">
        <f>CORREL(Rate_change!BB$3:BB$39,Rate_change!$AE$3:$AE$39)</f>
        <v>0.29991951534870959</v>
      </c>
      <c r="BC32">
        <f>CORREL(Rate_change!BC$3:BC$39,Rate_change!$AE$3:$AE$39)</f>
        <v>0.61905273480200385</v>
      </c>
      <c r="BD32">
        <f>CORREL(Rate_change!BD$3:BD$39,Rate_change!$AE$3:$AE$39)</f>
        <v>0.44451958774309669</v>
      </c>
      <c r="BE32">
        <f>CORREL(Rate_change!BE$3:BE$39,Rate_change!$AE$3:$AE$39)</f>
        <v>0.28617641566990648</v>
      </c>
      <c r="BF32">
        <f>CORREL(Rate_change!BF$3:BF$39,Rate_change!$AE$3:$AE$39)</f>
        <v>0.16221374957338477</v>
      </c>
      <c r="BG32">
        <f>CORREL(Rate_change!BG$3:BG$39,Rate_change!$AE$3:$AE$39)</f>
        <v>0.36174059991454371</v>
      </c>
      <c r="BH32">
        <f>CORREL(Rate_change!BH$3:BH$39,Rate_change!$AE$3:$AE$39)</f>
        <v>0.35227857942046992</v>
      </c>
      <c r="BI32">
        <f>CORREL(Rate_change!BI$3:BI$39,Rate_change!$AE$3:$AE$39)</f>
        <v>0.29813947959808168</v>
      </c>
      <c r="BJ32">
        <f>CORREL(Rate_change!BJ$3:BJ$39,Rate_change!$AE$3:$AE$39)</f>
        <v>0.26637959135313971</v>
      </c>
      <c r="BK32">
        <f>CORREL(Rate_change!BK$3:BK$39,Rate_change!$AE$3:$AE$39)</f>
        <v>0.326459487525322</v>
      </c>
      <c r="BL32">
        <f>CORREL(Rate_change!BL$3:BL$39,Rate_change!$AE$3:$AE$39)</f>
        <v>-5.4915043414019836E-2</v>
      </c>
      <c r="BM32">
        <f>CORREL(Rate_change!BM$3:BM$39,Rate_change!$AE$3:$AE$39)</f>
        <v>0.34330605294391242</v>
      </c>
      <c r="BN32">
        <f>CORREL(Rate_change!BN$3:BN$39,Rate_change!$AE$3:$AE$39)</f>
        <v>0.25768115013108056</v>
      </c>
      <c r="BO32">
        <f>CORREL(Rate_change!BO$3:BO$39,Rate_change!$AE$3:$AE$39)</f>
        <v>0.326459487525322</v>
      </c>
      <c r="BP32">
        <f>CORREL(Rate_change!BP$3:BP$39,Rate_change!$AE$3:$AE$39)</f>
        <v>0.20293001100570796</v>
      </c>
      <c r="BQ32">
        <f>CORREL(Rate_change!BQ$3:BQ$39,Rate_change!$AE$3:$AE$39)</f>
        <v>0.29489399539660438</v>
      </c>
      <c r="BR32">
        <f>CORREL(Rate_change!BR$3:BR$39,Rate_change!$AE$3:$AE$39)</f>
        <v>0.34803889778564212</v>
      </c>
      <c r="BS32">
        <f>CORREL(Rate_change!BS$3:BS$39,Rate_change!$AE$3:$AE$39)</f>
        <v>0.40199663206846009</v>
      </c>
      <c r="BT32">
        <f>CORREL(Rate_change!BT$3:BT$39,Rate_change!$AE$3:$AE$39)</f>
        <v>0.40275657793228481</v>
      </c>
      <c r="BU32">
        <f>CORREL(Rate_change!BU$3:BU$39,Rate_change!$AE$3:$AE$39)</f>
        <v>0.28743364852901471</v>
      </c>
      <c r="BV32">
        <f>CORREL(Rate_change!BV$3:BV$39,Rate_change!$AE$3:$AE$39)</f>
        <v>0.22255888472452301</v>
      </c>
      <c r="BW32">
        <f>CORREL(Rate_change!BW$3:BW$39,Rate_change!$AE$3:$AE$39)</f>
        <v>0.23538137942411591</v>
      </c>
      <c r="BX32">
        <f>CORREL(Rate_change!BX$3:BX$39,Rate_change!$AE$3:$AE$39)</f>
        <v>0.25832751097912093</v>
      </c>
      <c r="BY32">
        <f>CORREL(Rate_change!BY$3:BY$39,Rate_change!$AE$3:$AE$39)</f>
        <v>0.42477451144701117</v>
      </c>
      <c r="BZ32">
        <f>CORREL(Rate_change!BZ$3:BZ$39,Rate_change!$AE$3:$AE$39)</f>
        <v>0.19087712990579433</v>
      </c>
      <c r="CA32">
        <f>CORREL(Rate_change!CA$3:CA$39,Rate_change!$AE$3:$AE$39)</f>
        <v>0.36991763715822545</v>
      </c>
      <c r="CB32">
        <f>CORREL(Rate_change!CB$3:CB$39,Rate_change!$AE$3:$AE$39)</f>
        <v>0.59359752925146814</v>
      </c>
      <c r="CC32">
        <f>CORREL(Rate_change!CC$3:CC$39,Rate_change!$AE$3:$AE$39)</f>
        <v>0.46228327921620893</v>
      </c>
      <c r="CD32">
        <f>CORREL(Rate_change!CD$3:CD$39,Rate_change!$AE$3:$AE$39)</f>
        <v>0.31176754532006212</v>
      </c>
      <c r="CE32">
        <f>CORREL(Rate_change!CE$3:CE$39,Rate_change!$AE$3:$AE$39)</f>
        <v>0.23034267950102433</v>
      </c>
      <c r="CF32">
        <f>CORREL(Rate_change!CF$3:CF$39,Rate_change!$AE$3:$AE$39)</f>
        <v>0.19241124261078207</v>
      </c>
      <c r="CG32">
        <f>CORREL(Rate_change!CG$3:CG$39,Rate_change!$AE$3:$AE$39)</f>
        <v>0.2463837384378284</v>
      </c>
      <c r="CH32">
        <f>CORREL(Rate_change!CH$3:CH$39,Rate_change!$AE$3:$AE$39)</f>
        <v>0.23361263229677587</v>
      </c>
      <c r="CI32">
        <f>CORREL(Rate_change!CI$3:CI$39,Rate_change!$AE$3:$AE$39)</f>
        <v>0.1893278559841492</v>
      </c>
      <c r="CJ32">
        <f>CORREL(Rate_change!CJ$3:CJ$39,Rate_change!$AE$3:$AE$39)</f>
        <v>-4.6342740283886949E-3</v>
      </c>
      <c r="CK32">
        <f>CORREL(Rate_change!CK$3:CK$39,Rate_change!$AE$3:$AE$39)</f>
        <v>0.21046257090933046</v>
      </c>
      <c r="CL32">
        <f>CORREL(Rate_change!CL$3:CL$39,Rate_change!$AE$3:$AE$39)</f>
        <v>0.1891842385351826</v>
      </c>
      <c r="CM32">
        <f>CORREL(Rate_change!CM$3:CM$39,Rate_change!$AE$3:$AE$39)</f>
        <v>0.40074145480543288</v>
      </c>
      <c r="CN32">
        <f>CORREL(Rate_change!CN$3:CN$39,Rate_change!$AE$3:$AE$39)</f>
        <v>0.49032908444168233</v>
      </c>
      <c r="CO32">
        <f>CORREL(Rate_change!CO$3:CO$39,Rate_change!$AE$3:$AE$39)</f>
        <v>-4.8537283277865294E-2</v>
      </c>
      <c r="CP32">
        <f>CORREL(Rate_change!CP$3:CP$39,Rate_change!$AE$3:$AE$39)</f>
        <v>0.33182792401300337</v>
      </c>
    </row>
    <row r="33" spans="1:94" x14ac:dyDescent="0.25">
      <c r="A33" t="s">
        <v>587</v>
      </c>
      <c r="B33">
        <f>CORREL(Rate_change!B$3:B$39,Rate_change!$AF$3:$AF$39)</f>
        <v>0.21351094758003158</v>
      </c>
      <c r="C33">
        <f>CORREL(Rate_change!C$3:C$39,Rate_change!$AF$3:$AF$39)</f>
        <v>0.19199496465621807</v>
      </c>
      <c r="D33">
        <f>CORREL(Rate_change!D$3:D$39,Rate_change!$AF$3:$AF$39)</f>
        <v>-6.537492367431548E-2</v>
      </c>
      <c r="E33">
        <f>CORREL(Rate_change!E$3:E$39,Rate_change!$AF$3:$AF$39)</f>
        <v>5.1037836716530449E-2</v>
      </c>
      <c r="F33">
        <f>CORREL(Rate_change!F$3:F$39,Rate_change!$AF$3:$AF$39)</f>
        <v>-0.24126540814243685</v>
      </c>
      <c r="G33">
        <f>CORREL(Rate_change!G$3:G$39,Rate_change!$AF$3:$AF$39)</f>
        <v>0.17571567309361821</v>
      </c>
      <c r="H33">
        <f>CORREL(Rate_change!H$3:H$39,Rate_change!$AF$3:$AF$39)</f>
        <v>9.2319728431897466E-2</v>
      </c>
      <c r="I33">
        <f>CORREL(Rate_change!I$3:I$39,Rate_change!$AF$3:$AF$39)</f>
        <v>0.13875250200186925</v>
      </c>
      <c r="J33">
        <f>CORREL(Rate_change!J$3:J$39,Rate_change!$AF$3:$AF$39)</f>
        <v>0.16768682286632627</v>
      </c>
      <c r="K33">
        <f>CORREL(Rate_change!K$3:K$39,Rate_change!$AF$3:$AF$39)</f>
        <v>-5.0741907673967905E-2</v>
      </c>
      <c r="L33">
        <f>CORREL(Rate_change!L$3:L$39,Rate_change!$AF$3:$AF$39)</f>
        <v>-3.0428839374548624E-2</v>
      </c>
      <c r="M33">
        <f>CORREL(Rate_change!M$3:M$39,Rate_change!$AF$3:$AF$39)</f>
        <v>0.16354689534691455</v>
      </c>
      <c r="N33">
        <f>CORREL(Rate_change!N$3:N$39,Rate_change!$AF$3:$AF$39)</f>
        <v>0.29798060563262641</v>
      </c>
      <c r="O33">
        <f>CORREL(Rate_change!O$3:O$39,Rate_change!$AF$3:$AF$39)</f>
        <v>5.4829174076151045E-2</v>
      </c>
      <c r="P33">
        <f>CORREL(Rate_change!P$3:P$39,Rate_change!$AF$3:$AF$39)</f>
        <v>0.21758246359920799</v>
      </c>
      <c r="Q33">
        <f>CORREL(Rate_change!Q$3:Q$39,Rate_change!$AF$3:$AF$39)</f>
        <v>0.28926707656872169</v>
      </c>
      <c r="R33">
        <f>CORREL(Rate_change!R$3:R$39,Rate_change!$AF$3:$AF$39)</f>
        <v>0.26255802166101794</v>
      </c>
      <c r="S33">
        <f>CORREL(Rate_change!S$3:S$39,Rate_change!$AF$3:$AF$39)</f>
        <v>6.9967857351659613E-2</v>
      </c>
      <c r="T33">
        <f>CORREL(Rate_change!T$3:T$39,Rate_change!$AF$3:$AF$39)</f>
        <v>0.11649483323688245</v>
      </c>
      <c r="U33">
        <f>CORREL(Rate_change!U$3:U$39,Rate_change!$AF$3:$AF$39)</f>
        <v>5.328917170383235E-2</v>
      </c>
      <c r="V33">
        <f>CORREL(Rate_change!V$3:V$39,Rate_change!$AF$3:$AF$39)</f>
        <v>0.22412983261872763</v>
      </c>
      <c r="W33">
        <f>CORREL(Rate_change!W$3:W$39,Rate_change!$AF$3:$AF$39)</f>
        <v>8.2428496453857691E-2</v>
      </c>
      <c r="X33">
        <f>CORREL(Rate_change!X$3:X$39,Rate_change!$AF$3:$AF$39)</f>
        <v>0.15154596528383241</v>
      </c>
      <c r="Y33">
        <f>CORREL(Rate_change!Y$3:Y$39,Rate_change!$AF$3:$AF$39)</f>
        <v>8.0808344078349803E-2</v>
      </c>
      <c r="Z33">
        <f>CORREL(Rate_change!Z$3:Z$39,Rate_change!$AF$3:$AF$39)</f>
        <v>0.13255052808705214</v>
      </c>
      <c r="AA33">
        <f>CORREL(Rate_change!AA$3:AA$39,Rate_change!$AF$3:$AF$39)</f>
        <v>0.19776275015931286</v>
      </c>
      <c r="AB33">
        <f>CORREL(Rate_change!AB$3:AB$39,Rate_change!$AF$3:$AF$39)</f>
        <v>0.10520945694805703</v>
      </c>
      <c r="AC33">
        <f>CORREL(Rate_change!AC$3:AC$39,Rate_change!$AF$3:$AF$39)</f>
        <v>-0.14239326283229506</v>
      </c>
      <c r="AD33">
        <f>CORREL(Rate_change!AD$3:AD$39,Rate_change!$AF$3:$AF$39)</f>
        <v>0.27824348351467576</v>
      </c>
      <c r="AE33">
        <f>CORREL(Rate_change!AE$3:AE$39,Rate_change!$AF$3:$AF$39)</f>
        <v>6.2767152509973001E-2</v>
      </c>
      <c r="AF33">
        <f>CORREL(Rate_change!AF$3:AF$39,Rate_change!$AF$3:$AF$39)</f>
        <v>0.99999999999999989</v>
      </c>
      <c r="AG33">
        <f>CORREL(Rate_change!AG$3:AG$39,Rate_change!$AF$3:$AF$39)</f>
        <v>0.20612632039249504</v>
      </c>
      <c r="AH33">
        <f>CORREL(Rate_change!AH$3:AH$39,Rate_change!$AF$3:$AF$39)</f>
        <v>0.30674234777990395</v>
      </c>
      <c r="AI33">
        <f>CORREL(Rate_change!AI$3:AI$39,Rate_change!$AF$3:$AF$39)</f>
        <v>0.31803952690051945</v>
      </c>
      <c r="AJ33">
        <f>CORREL(Rate_change!AJ$3:AJ$39,Rate_change!$AF$3:$AF$39)</f>
        <v>0.22029538132453239</v>
      </c>
      <c r="AK33">
        <f>CORREL(Rate_change!AK$3:AK$39,Rate_change!$AF$3:$AF$39)</f>
        <v>0.33601807505240305</v>
      </c>
      <c r="AL33">
        <f>CORREL(Rate_change!AL$3:AL$39,Rate_change!$AF$3:$AF$39)</f>
        <v>0.18562879415143987</v>
      </c>
      <c r="AM33">
        <f>CORREL(Rate_change!AM$3:AM$39,Rate_change!$AF$3:$AF$39)</f>
        <v>0.21130616239462324</v>
      </c>
      <c r="AN33">
        <f>CORREL(Rate_change!AN$3:AN$39,Rate_change!$AF$3:$AF$39)</f>
        <v>-0.22574674384098448</v>
      </c>
      <c r="AO33">
        <f>CORREL(Rate_change!AO$3:AO$39,Rate_change!$AF$3:$AF$39)</f>
        <v>0.38652662438438445</v>
      </c>
      <c r="AP33">
        <f>CORREL(Rate_change!AP$3:AP$39,Rate_change!$AF$3:$AF$39)</f>
        <v>7.9199652628141881E-2</v>
      </c>
      <c r="AQ33">
        <f>CORREL(Rate_change!AQ$3:AQ$39,Rate_change!$AF$3:$AF$39)</f>
        <v>0.31103072408490162</v>
      </c>
      <c r="AR33">
        <f>CORREL(Rate_change!AR$3:AR$39,Rate_change!$AF$3:$AF$39)</f>
        <v>0.10817250024198216</v>
      </c>
      <c r="AS33">
        <f>CORREL(Rate_change!AS$3:AS$39,Rate_change!$AF$3:$AF$39)</f>
        <v>0.11780222840785287</v>
      </c>
      <c r="AT33">
        <f>CORREL(Rate_change!AT$3:AT$39,Rate_change!$AF$3:$AF$39)</f>
        <v>0.12379480389469746</v>
      </c>
      <c r="AU33">
        <f>CORREL(Rate_change!AU$3:AU$39,Rate_change!$AF$3:$AF$39)</f>
        <v>0.20355619621103196</v>
      </c>
      <c r="AV33">
        <f>CORREL(Rate_change!AV$3:AV$39,Rate_change!$AF$3:$AF$39)</f>
        <v>0.12556302200186129</v>
      </c>
      <c r="AW33">
        <f>CORREL(Rate_change!AW$3:AW$39,Rate_change!$AF$3:$AF$39)</f>
        <v>0.33556702945597555</v>
      </c>
      <c r="AX33">
        <f>CORREL(Rate_change!AX$3:AX$39,Rate_change!$AF$3:$AF$39)</f>
        <v>0.12060058221616092</v>
      </c>
      <c r="AY33">
        <f>CORREL(Rate_change!AY$3:AY$39,Rate_change!$AF$3:$AF$39)</f>
        <v>0.27073168784117196</v>
      </c>
      <c r="AZ33">
        <f>CORREL(Rate_change!AZ$3:AZ$39,Rate_change!$AF$3:$AF$39)</f>
        <v>0.1277978472304063</v>
      </c>
      <c r="BA33">
        <f>CORREL(Rate_change!BA$3:BA$39,Rate_change!$AF$3:$AF$39)</f>
        <v>0.18402438406609731</v>
      </c>
      <c r="BB33">
        <f>CORREL(Rate_change!BB$3:BB$39,Rate_change!$AF$3:$AF$39)</f>
        <v>0.41591890395796816</v>
      </c>
      <c r="BC33">
        <f>CORREL(Rate_change!BC$3:BC$39,Rate_change!$AF$3:$AF$39)</f>
        <v>0.22011980853576427</v>
      </c>
      <c r="BD33">
        <f>CORREL(Rate_change!BD$3:BD$39,Rate_change!$AF$3:$AF$39)</f>
        <v>-1.3756107528022806E-2</v>
      </c>
      <c r="BE33">
        <f>CORREL(Rate_change!BE$3:BE$39,Rate_change!$AF$3:$AF$39)</f>
        <v>-7.5326797880293006E-2</v>
      </c>
      <c r="BF33">
        <f>CORREL(Rate_change!BF$3:BF$39,Rate_change!$AF$3:$AF$39)</f>
        <v>0.25197108237588711</v>
      </c>
      <c r="BG33">
        <f>CORREL(Rate_change!BG$3:BG$39,Rate_change!$AF$3:$AF$39)</f>
        <v>-3.1782002641762515E-2</v>
      </c>
      <c r="BH33">
        <f>CORREL(Rate_change!BH$3:BH$39,Rate_change!$AF$3:$AF$39)</f>
        <v>0.12335015560647208</v>
      </c>
      <c r="BI33">
        <f>CORREL(Rate_change!BI$3:BI$39,Rate_change!$AF$3:$AF$39)</f>
        <v>7.1716339779032218E-2</v>
      </c>
      <c r="BJ33">
        <f>CORREL(Rate_change!BJ$3:BJ$39,Rate_change!$AF$3:$AF$39)</f>
        <v>0.30830904556501515</v>
      </c>
      <c r="BK33">
        <f>CORREL(Rate_change!BK$3:BK$39,Rate_change!$AF$3:$AF$39)</f>
        <v>0.23809571500019114</v>
      </c>
      <c r="BL33">
        <f>CORREL(Rate_change!BL$3:BL$39,Rate_change!$AF$3:$AF$39)</f>
        <v>0.10210748207780568</v>
      </c>
      <c r="BM33">
        <f>CORREL(Rate_change!BM$3:BM$39,Rate_change!$AF$3:$AF$39)</f>
        <v>8.1825580794809269E-2</v>
      </c>
      <c r="BN33">
        <f>CORREL(Rate_change!BN$3:BN$39,Rate_change!$AF$3:$AF$39)</f>
        <v>0.37336620907239054</v>
      </c>
      <c r="BO33">
        <f>CORREL(Rate_change!BO$3:BO$39,Rate_change!$AF$3:$AF$39)</f>
        <v>0.23809571500019114</v>
      </c>
      <c r="BP33">
        <f>CORREL(Rate_change!BP$3:BP$39,Rate_change!$AF$3:$AF$39)</f>
        <v>7.5941348909948428E-2</v>
      </c>
      <c r="BQ33">
        <f>CORREL(Rate_change!BQ$3:BQ$39,Rate_change!$AF$3:$AF$39)</f>
        <v>9.4669563636264317E-2</v>
      </c>
      <c r="BR33">
        <f>CORREL(Rate_change!BR$3:BR$39,Rate_change!$AF$3:$AF$39)</f>
        <v>6.423270659684599E-2</v>
      </c>
      <c r="BS33">
        <f>CORREL(Rate_change!BS$3:BS$39,Rate_change!$AF$3:$AF$39)</f>
        <v>0.20949334152884808</v>
      </c>
      <c r="BT33">
        <f>CORREL(Rate_change!BT$3:BT$39,Rate_change!$AF$3:$AF$39)</f>
        <v>0.17323857577558444</v>
      </c>
      <c r="BU33">
        <f>CORREL(Rate_change!BU$3:BU$39,Rate_change!$AF$3:$AF$39)</f>
        <v>0.10993003745981381</v>
      </c>
      <c r="BV33">
        <f>CORREL(Rate_change!BV$3:BV$39,Rate_change!$AF$3:$AF$39)</f>
        <v>4.3898232859227504E-2</v>
      </c>
      <c r="BW33">
        <f>CORREL(Rate_change!BW$3:BW$39,Rate_change!$AF$3:$AF$39)</f>
        <v>9.9894430621673233E-2</v>
      </c>
      <c r="BX33">
        <f>CORREL(Rate_change!BX$3:BX$39,Rate_change!$AF$3:$AF$39)</f>
        <v>-0.10529882339030582</v>
      </c>
      <c r="BY33">
        <f>CORREL(Rate_change!BY$3:BY$39,Rate_change!$AF$3:$AF$39)</f>
        <v>0.18887422811858026</v>
      </c>
      <c r="BZ33">
        <f>CORREL(Rate_change!BZ$3:BZ$39,Rate_change!$AF$3:$AF$39)</f>
        <v>4.1081829645190401E-2</v>
      </c>
      <c r="CA33">
        <f>CORREL(Rate_change!CA$3:CA$39,Rate_change!$AF$3:$AF$39)</f>
        <v>8.9125034049583746E-2</v>
      </c>
      <c r="CB33">
        <f>CORREL(Rate_change!CB$3:CB$39,Rate_change!$AF$3:$AF$39)</f>
        <v>0.26457760299196842</v>
      </c>
      <c r="CC33">
        <f>CORREL(Rate_change!CC$3:CC$39,Rate_change!$AF$3:$AF$39)</f>
        <v>0.20829539349537096</v>
      </c>
      <c r="CD33">
        <f>CORREL(Rate_change!CD$3:CD$39,Rate_change!$AF$3:$AF$39)</f>
        <v>5.5979084605302029E-2</v>
      </c>
      <c r="CE33">
        <f>CORREL(Rate_change!CE$3:CE$39,Rate_change!$AF$3:$AF$39)</f>
        <v>0.27702515252544208</v>
      </c>
      <c r="CF33">
        <f>CORREL(Rate_change!CF$3:CF$39,Rate_change!$AF$3:$AF$39)</f>
        <v>-0.12194404956907123</v>
      </c>
      <c r="CG33">
        <f>CORREL(Rate_change!CG$3:CG$39,Rate_change!$AF$3:$AF$39)</f>
        <v>-7.3581814048573654E-2</v>
      </c>
      <c r="CH33">
        <f>CORREL(Rate_change!CH$3:CH$39,Rate_change!$AF$3:$AF$39)</f>
        <v>0.34153637545175014</v>
      </c>
      <c r="CI33">
        <f>CORREL(Rate_change!CI$3:CI$39,Rate_change!$AF$3:$AF$39)</f>
        <v>0.22794421225588221</v>
      </c>
      <c r="CJ33">
        <f>CORREL(Rate_change!CJ$3:CJ$39,Rate_change!$AF$3:$AF$39)</f>
        <v>0.38380238023767804</v>
      </c>
      <c r="CK33">
        <f>CORREL(Rate_change!CK$3:CK$39,Rate_change!$AF$3:$AF$39)</f>
        <v>0.2061558840979997</v>
      </c>
      <c r="CL33">
        <f>CORREL(Rate_change!CL$3:CL$39,Rate_change!$AF$3:$AF$39)</f>
        <v>0.23024542292688774</v>
      </c>
      <c r="CM33">
        <f>CORREL(Rate_change!CM$3:CM$39,Rate_change!$AF$3:$AF$39)</f>
        <v>0.19557272760425329</v>
      </c>
      <c r="CN33">
        <f>CORREL(Rate_change!CN$3:CN$39,Rate_change!$AF$3:$AF$39)</f>
        <v>-0.12586897745836478</v>
      </c>
      <c r="CO33">
        <f>CORREL(Rate_change!CO$3:CO$39,Rate_change!$AF$3:$AF$39)</f>
        <v>4.5991093807827878E-2</v>
      </c>
      <c r="CP33">
        <f>CORREL(Rate_change!CP$3:CP$39,Rate_change!$AF$3:$AF$39)</f>
        <v>-0.19642272125037183</v>
      </c>
    </row>
    <row r="34" spans="1:94" x14ac:dyDescent="0.25">
      <c r="A34" t="s">
        <v>610</v>
      </c>
      <c r="B34">
        <f>CORREL(Rate_change!B$3:B$39,Rate_change!$AG$3:$AG$39)</f>
        <v>0.11972956002702062</v>
      </c>
      <c r="C34">
        <f>CORREL(Rate_change!C$3:C$39,Rate_change!$AG$3:$AG$39)</f>
        <v>0.19380407855154566</v>
      </c>
      <c r="D34">
        <f>CORREL(Rate_change!D$3:D$39,Rate_change!$AG$3:$AG$39)</f>
        <v>0.34313595601001934</v>
      </c>
      <c r="E34">
        <f>CORREL(Rate_change!E$3:E$39,Rate_change!$AG$3:$AG$39)</f>
        <v>0.26276984343010246</v>
      </c>
      <c r="F34">
        <f>CORREL(Rate_change!F$3:F$39,Rate_change!$AG$3:$AG$39)</f>
        <v>0.2647209072391809</v>
      </c>
      <c r="G34">
        <f>CORREL(Rate_change!G$3:G$39,Rate_change!$AG$3:$AG$39)</f>
        <v>9.6568637542982921E-2</v>
      </c>
      <c r="H34">
        <f>CORREL(Rate_change!H$3:H$39,Rate_change!$AG$3:$AG$39)</f>
        <v>6.2398460045528917E-2</v>
      </c>
      <c r="I34">
        <f>CORREL(Rate_change!I$3:I$39,Rate_change!$AG$3:$AG$39)</f>
        <v>0.19787666302854331</v>
      </c>
      <c r="J34">
        <f>CORREL(Rate_change!J$3:J$39,Rate_change!$AG$3:$AG$39)</f>
        <v>7.1375096193225088E-2</v>
      </c>
      <c r="K34">
        <f>CORREL(Rate_change!K$3:K$39,Rate_change!$AG$3:$AG$39)</f>
        <v>0.1187266177197993</v>
      </c>
      <c r="L34">
        <f>CORREL(Rate_change!L$3:L$39,Rate_change!$AG$3:$AG$39)</f>
        <v>0.20189828192400353</v>
      </c>
      <c r="M34">
        <f>CORREL(Rate_change!M$3:M$39,Rate_change!$AG$3:$AG$39)</f>
        <v>0.27103360543673011</v>
      </c>
      <c r="N34">
        <f>CORREL(Rate_change!N$3:N$39,Rate_change!$AG$3:$AG$39)</f>
        <v>0.29839894769073472</v>
      </c>
      <c r="O34">
        <f>CORREL(Rate_change!O$3:O$39,Rate_change!$AG$3:$AG$39)</f>
        <v>0.22219667509489641</v>
      </c>
      <c r="P34">
        <f>CORREL(Rate_change!P$3:P$39,Rate_change!$AG$3:$AG$39)</f>
        <v>0.13627265263724386</v>
      </c>
      <c r="Q34">
        <f>CORREL(Rate_change!Q$3:Q$39,Rate_change!$AG$3:$AG$39)</f>
        <v>0.117824856595786</v>
      </c>
      <c r="R34">
        <f>CORREL(Rate_change!R$3:R$39,Rate_change!$AG$3:$AG$39)</f>
        <v>0.13327933946009693</v>
      </c>
      <c r="S34">
        <f>CORREL(Rate_change!S$3:S$39,Rate_change!$AG$3:$AG$39)</f>
        <v>7.5071206091749512E-2</v>
      </c>
      <c r="T34">
        <f>CORREL(Rate_change!T$3:T$39,Rate_change!$AG$3:$AG$39)</f>
        <v>0.14509327545931472</v>
      </c>
      <c r="U34">
        <f>CORREL(Rate_change!U$3:U$39,Rate_change!$AG$3:$AG$39)</f>
        <v>1.3604556657833359E-2</v>
      </c>
      <c r="V34">
        <f>CORREL(Rate_change!V$3:V$39,Rate_change!$AG$3:$AG$39)</f>
        <v>0.1705626803527428</v>
      </c>
      <c r="W34">
        <f>CORREL(Rate_change!W$3:W$39,Rate_change!$AG$3:$AG$39)</f>
        <v>0.10466241809498847</v>
      </c>
      <c r="X34">
        <f>CORREL(Rate_change!X$3:X$39,Rate_change!$AG$3:$AG$39)</f>
        <v>0.36218024027702256</v>
      </c>
      <c r="Y34">
        <f>CORREL(Rate_change!Y$3:Y$39,Rate_change!$AG$3:$AG$39)</f>
        <v>0.32077414971792673</v>
      </c>
      <c r="Z34">
        <f>CORREL(Rate_change!Z$3:Z$39,Rate_change!$AG$3:$AG$39)</f>
        <v>0.34563840638503313</v>
      </c>
      <c r="AA34">
        <f>CORREL(Rate_change!AA$3:AA$39,Rate_change!$AG$3:$AG$39)</f>
        <v>0.14090867797640269</v>
      </c>
      <c r="AB34">
        <f>CORREL(Rate_change!AB$3:AB$39,Rate_change!$AG$3:$AG$39)</f>
        <v>0.11484607577147921</v>
      </c>
      <c r="AC34">
        <f>CORREL(Rate_change!AC$3:AC$39,Rate_change!$AG$3:$AG$39)</f>
        <v>5.2054761643215023E-4</v>
      </c>
      <c r="AD34">
        <f>CORREL(Rate_change!AD$3:AD$39,Rate_change!$AG$3:$AG$39)</f>
        <v>0.17173723230524077</v>
      </c>
      <c r="AE34">
        <f>CORREL(Rate_change!AE$3:AE$39,Rate_change!$AG$3:$AG$39)</f>
        <v>0.31546310542565453</v>
      </c>
      <c r="AF34">
        <f>CORREL(Rate_change!AF$3:AF$39,Rate_change!$AG$3:$AG$39)</f>
        <v>0.20612632039249504</v>
      </c>
      <c r="AG34">
        <f>CORREL(Rate_change!AG$3:AG$39,Rate_change!$AG$3:$AG$39)</f>
        <v>1.0000000000000002</v>
      </c>
      <c r="AH34">
        <f>CORREL(Rate_change!AH$3:AH$39,Rate_change!$AG$3:$AG$39)</f>
        <v>0.35814516181868322</v>
      </c>
      <c r="AI34">
        <f>CORREL(Rate_change!AI$3:AI$39,Rate_change!$AG$3:$AG$39)</f>
        <v>0.1816268263436206</v>
      </c>
      <c r="AJ34">
        <f>CORREL(Rate_change!AJ$3:AJ$39,Rate_change!$AG$3:$AG$39)</f>
        <v>0.10132054326111511</v>
      </c>
      <c r="AK34">
        <f>CORREL(Rate_change!AK$3:AK$39,Rate_change!$AG$3:$AG$39)</f>
        <v>6.6970739846411678E-2</v>
      </c>
      <c r="AL34">
        <f>CORREL(Rate_change!AL$3:AL$39,Rate_change!$AG$3:$AG$39)</f>
        <v>2.9177938460378507E-2</v>
      </c>
      <c r="AM34">
        <f>CORREL(Rate_change!AM$3:AM$39,Rate_change!$AG$3:$AG$39)</f>
        <v>-1.1295015942213737E-3</v>
      </c>
      <c r="AN34">
        <f>CORREL(Rate_change!AN$3:AN$39,Rate_change!$AG$3:$AG$39)</f>
        <v>0.12964639726533539</v>
      </c>
      <c r="AO34">
        <f>CORREL(Rate_change!AO$3:AO$39,Rate_change!$AG$3:$AG$39)</f>
        <v>0.19438742956214528</v>
      </c>
      <c r="AP34">
        <f>CORREL(Rate_change!AP$3:AP$39,Rate_change!$AG$3:$AG$39)</f>
        <v>4.6089729605341231E-2</v>
      </c>
      <c r="AQ34">
        <f>CORREL(Rate_change!AQ$3:AQ$39,Rate_change!$AG$3:$AG$39)</f>
        <v>0.44939365996262282</v>
      </c>
      <c r="AR34">
        <f>CORREL(Rate_change!AR$3:AR$39,Rate_change!$AG$3:$AG$39)</f>
        <v>0.19763870626008836</v>
      </c>
      <c r="AS34">
        <f>CORREL(Rate_change!AS$3:AS$39,Rate_change!$AG$3:$AG$39)</f>
        <v>0.22655565672333117</v>
      </c>
      <c r="AT34">
        <f>CORREL(Rate_change!AT$3:AT$39,Rate_change!$AG$3:$AG$39)</f>
        <v>0.19345757877144054</v>
      </c>
      <c r="AU34">
        <f>CORREL(Rate_change!AU$3:AU$39,Rate_change!$AG$3:$AG$39)</f>
        <v>0.31314397530482629</v>
      </c>
      <c r="AV34">
        <f>CORREL(Rate_change!AV$3:AV$39,Rate_change!$AG$3:$AG$39)</f>
        <v>0.27721703485571714</v>
      </c>
      <c r="AW34">
        <f>CORREL(Rate_change!AW$3:AW$39,Rate_change!$AG$3:$AG$39)</f>
        <v>0.25834669401882615</v>
      </c>
      <c r="AX34">
        <f>CORREL(Rate_change!AX$3:AX$39,Rate_change!$AG$3:$AG$39)</f>
        <v>0.30363131073400085</v>
      </c>
      <c r="AY34">
        <f>CORREL(Rate_change!AY$3:AY$39,Rate_change!$AG$3:$AG$39)</f>
        <v>0.17044719550266529</v>
      </c>
      <c r="AZ34">
        <f>CORREL(Rate_change!AZ$3:AZ$39,Rate_change!$AG$3:$AG$39)</f>
        <v>0.43354755695528385</v>
      </c>
      <c r="BA34">
        <f>CORREL(Rate_change!BA$3:BA$39,Rate_change!$AG$3:$AG$39)</f>
        <v>0.23082175602550353</v>
      </c>
      <c r="BB34">
        <f>CORREL(Rate_change!BB$3:BB$39,Rate_change!$AG$3:$AG$39)</f>
        <v>0.11611296594869379</v>
      </c>
      <c r="BC34">
        <f>CORREL(Rate_change!BC$3:BC$39,Rate_change!$AG$3:$AG$39)</f>
        <v>0.36219361344803597</v>
      </c>
      <c r="BD34">
        <f>CORREL(Rate_change!BD$3:BD$39,Rate_change!$AG$3:$AG$39)</f>
        <v>-8.7710609182154398E-2</v>
      </c>
      <c r="BE34">
        <f>CORREL(Rate_change!BE$3:BE$39,Rate_change!$AG$3:$AG$39)</f>
        <v>0.22122700264116765</v>
      </c>
      <c r="BF34">
        <f>CORREL(Rate_change!BF$3:BF$39,Rate_change!$AG$3:$AG$39)</f>
        <v>0.25484283316319334</v>
      </c>
      <c r="BG34">
        <f>CORREL(Rate_change!BG$3:BG$39,Rate_change!$AG$3:$AG$39)</f>
        <v>0.31134858196918641</v>
      </c>
      <c r="BH34">
        <f>CORREL(Rate_change!BH$3:BH$39,Rate_change!$AG$3:$AG$39)</f>
        <v>0.41389732009637137</v>
      </c>
      <c r="BI34">
        <f>CORREL(Rate_change!BI$3:BI$39,Rate_change!$AG$3:$AG$39)</f>
        <v>0.17468455992410012</v>
      </c>
      <c r="BJ34">
        <f>CORREL(Rate_change!BJ$3:BJ$39,Rate_change!$AG$3:$AG$39)</f>
        <v>0.19387150050789106</v>
      </c>
      <c r="BK34">
        <f>CORREL(Rate_change!BK$3:BK$39,Rate_change!$AG$3:$AG$39)</f>
        <v>-2.4389386600948273E-2</v>
      </c>
      <c r="BL34">
        <f>CORREL(Rate_change!BL$3:BL$39,Rate_change!$AG$3:$AG$39)</f>
        <v>5.8883147574687572E-2</v>
      </c>
      <c r="BM34">
        <f>CORREL(Rate_change!BM$3:BM$39,Rate_change!$AG$3:$AG$39)</f>
        <v>-8.4739845076931622E-3</v>
      </c>
      <c r="BN34">
        <f>CORREL(Rate_change!BN$3:BN$39,Rate_change!$AG$3:$AG$39)</f>
        <v>0.18197345517560334</v>
      </c>
      <c r="BO34">
        <f>CORREL(Rate_change!BO$3:BO$39,Rate_change!$AG$3:$AG$39)</f>
        <v>-2.4389386600948273E-2</v>
      </c>
      <c r="BP34">
        <f>CORREL(Rate_change!BP$3:BP$39,Rate_change!$AG$3:$AG$39)</f>
        <v>0.13267975481613109</v>
      </c>
      <c r="BQ34">
        <f>CORREL(Rate_change!BQ$3:BQ$39,Rate_change!$AG$3:$AG$39)</f>
        <v>0.28319456116645308</v>
      </c>
      <c r="BR34">
        <f>CORREL(Rate_change!BR$3:BR$39,Rate_change!$AG$3:$AG$39)</f>
        <v>0.36595457039361823</v>
      </c>
      <c r="BS34">
        <f>CORREL(Rate_change!BS$3:BS$39,Rate_change!$AG$3:$AG$39)</f>
        <v>0.20349657409755931</v>
      </c>
      <c r="BT34">
        <f>CORREL(Rate_change!BT$3:BT$39,Rate_change!$AG$3:$AG$39)</f>
        <v>9.0052914973392045E-2</v>
      </c>
      <c r="BU34">
        <f>CORREL(Rate_change!BU$3:BU$39,Rate_change!$AG$3:$AG$39)</f>
        <v>0.14321586017092242</v>
      </c>
      <c r="BV34">
        <f>CORREL(Rate_change!BV$3:BV$39,Rate_change!$AG$3:$AG$39)</f>
        <v>0.33795605397238176</v>
      </c>
      <c r="BW34">
        <f>CORREL(Rate_change!BW$3:BW$39,Rate_change!$AG$3:$AG$39)</f>
        <v>0.30377095974892254</v>
      </c>
      <c r="BX34">
        <f>CORREL(Rate_change!BX$3:BX$39,Rate_change!$AG$3:$AG$39)</f>
        <v>0.15463769925755352</v>
      </c>
      <c r="BY34">
        <f>CORREL(Rate_change!BY$3:BY$39,Rate_change!$AG$3:$AG$39)</f>
        <v>0.43083800618989465</v>
      </c>
      <c r="BZ34">
        <f>CORREL(Rate_change!BZ$3:BZ$39,Rate_change!$AG$3:$AG$39)</f>
        <v>0.31908883810691463</v>
      </c>
      <c r="CA34">
        <f>CORREL(Rate_change!CA$3:CA$39,Rate_change!$AG$3:$AG$39)</f>
        <v>1.3724854699256531E-2</v>
      </c>
      <c r="CB34">
        <f>CORREL(Rate_change!CB$3:CB$39,Rate_change!$AG$3:$AG$39)</f>
        <v>0.26619276641095091</v>
      </c>
      <c r="CC34">
        <f>CORREL(Rate_change!CC$3:CC$39,Rate_change!$AG$3:$AG$39)</f>
        <v>0.28216735559068123</v>
      </c>
      <c r="CD34">
        <f>CORREL(Rate_change!CD$3:CD$39,Rate_change!$AG$3:$AG$39)</f>
        <v>0.13067894118308371</v>
      </c>
      <c r="CE34">
        <f>CORREL(Rate_change!CE$3:CE$39,Rate_change!$AG$3:$AG$39)</f>
        <v>-8.6137876560908062E-3</v>
      </c>
      <c r="CF34">
        <f>CORREL(Rate_change!CF$3:CF$39,Rate_change!$AG$3:$AG$39)</f>
        <v>0.15758421610279905</v>
      </c>
      <c r="CG34">
        <f>CORREL(Rate_change!CG$3:CG$39,Rate_change!$AG$3:$AG$39)</f>
        <v>0.3462071977385115</v>
      </c>
      <c r="CH34">
        <f>CORREL(Rate_change!CH$3:CH$39,Rate_change!$AG$3:$AG$39)</f>
        <v>0.42233972283308796</v>
      </c>
      <c r="CI34">
        <f>CORREL(Rate_change!CI$3:CI$39,Rate_change!$AG$3:$AG$39)</f>
        <v>0.16835992676464859</v>
      </c>
      <c r="CJ34">
        <f>CORREL(Rate_change!CJ$3:CJ$39,Rate_change!$AG$3:$AG$39)</f>
        <v>0.1213979409219287</v>
      </c>
      <c r="CK34">
        <f>CORREL(Rate_change!CK$3:CK$39,Rate_change!$AG$3:$AG$39)</f>
        <v>0.16534079346900729</v>
      </c>
      <c r="CL34">
        <f>CORREL(Rate_change!CL$3:CL$39,Rate_change!$AG$3:$AG$39)</f>
        <v>0.37390473963231696</v>
      </c>
      <c r="CM34">
        <f>CORREL(Rate_change!CM$3:CM$39,Rate_change!$AG$3:$AG$39)</f>
        <v>0.27128398123545133</v>
      </c>
      <c r="CN34">
        <f>CORREL(Rate_change!CN$3:CN$39,Rate_change!$AG$3:$AG$39)</f>
        <v>2.0344260825539567E-2</v>
      </c>
      <c r="CO34">
        <f>CORREL(Rate_change!CO$3:CO$39,Rate_change!$AG$3:$AG$39)</f>
        <v>-0.14664460505423141</v>
      </c>
      <c r="CP34">
        <f>CORREL(Rate_change!CP$3:CP$39,Rate_change!$AG$3:$AG$39)</f>
        <v>0.21672844532933336</v>
      </c>
    </row>
    <row r="35" spans="1:94" x14ac:dyDescent="0.25">
      <c r="A35" t="s">
        <v>612</v>
      </c>
      <c r="B35">
        <f>CORREL(Rate_change!B$3:B$39,Rate_change!$AH$3:$AH$39)</f>
        <v>0.23314664914689237</v>
      </c>
      <c r="C35">
        <f>CORREL(Rate_change!C$3:C$39,Rate_change!$AH$3:$AH$39)</f>
        <v>0.38640700344407503</v>
      </c>
      <c r="D35">
        <f>CORREL(Rate_change!D$3:D$39,Rate_change!$AH$3:$AH$39)</f>
        <v>0.31796921916120824</v>
      </c>
      <c r="E35">
        <f>CORREL(Rate_change!E$3:E$39,Rate_change!$AH$3:$AH$39)</f>
        <v>0.13672303091970245</v>
      </c>
      <c r="F35">
        <f>CORREL(Rate_change!F$3:F$39,Rate_change!$AH$3:$AH$39)</f>
        <v>0.19101432061338713</v>
      </c>
      <c r="G35">
        <f>CORREL(Rate_change!G$3:G$39,Rate_change!$AH$3:$AH$39)</f>
        <v>0.31011360549329214</v>
      </c>
      <c r="H35">
        <f>CORREL(Rate_change!H$3:H$39,Rate_change!$AH$3:$AH$39)</f>
        <v>0.39934937195726711</v>
      </c>
      <c r="I35">
        <f>CORREL(Rate_change!I$3:I$39,Rate_change!$AH$3:$AH$39)</f>
        <v>0.3399827048215272</v>
      </c>
      <c r="J35">
        <f>CORREL(Rate_change!J$3:J$39,Rate_change!$AH$3:$AH$39)</f>
        <v>0.46670131268184861</v>
      </c>
      <c r="K35">
        <f>CORREL(Rate_change!K$3:K$39,Rate_change!$AH$3:$AH$39)</f>
        <v>0.16965858565814404</v>
      </c>
      <c r="L35">
        <f>CORREL(Rate_change!L$3:L$39,Rate_change!$AH$3:$AH$39)</f>
        <v>0.20782417369308648</v>
      </c>
      <c r="M35">
        <f>CORREL(Rate_change!M$3:M$39,Rate_change!$AH$3:$AH$39)</f>
        <v>0.39483775821590289</v>
      </c>
      <c r="N35">
        <f>CORREL(Rate_change!N$3:N$39,Rate_change!$AH$3:$AH$39)</f>
        <v>0.34791497529187781</v>
      </c>
      <c r="O35">
        <f>CORREL(Rate_change!O$3:O$39,Rate_change!$AH$3:$AH$39)</f>
        <v>0.4362888148261504</v>
      </c>
      <c r="P35">
        <f>CORREL(Rate_change!P$3:P$39,Rate_change!$AH$3:$AH$39)</f>
        <v>0.26560144362384908</v>
      </c>
      <c r="Q35">
        <f>CORREL(Rate_change!Q$3:Q$39,Rate_change!$AH$3:$AH$39)</f>
        <v>0.25775793945790487</v>
      </c>
      <c r="R35">
        <f>CORREL(Rate_change!R$3:R$39,Rate_change!$AH$3:$AH$39)</f>
        <v>0.43346131104507685</v>
      </c>
      <c r="S35">
        <f>CORREL(Rate_change!S$3:S$39,Rate_change!$AH$3:$AH$39)</f>
        <v>0.25463963147507301</v>
      </c>
      <c r="T35">
        <f>CORREL(Rate_change!T$3:T$39,Rate_change!$AH$3:$AH$39)</f>
        <v>0.14726994143902242</v>
      </c>
      <c r="U35">
        <f>CORREL(Rate_change!U$3:U$39,Rate_change!$AH$3:$AH$39)</f>
        <v>-9.3634893218092707E-2</v>
      </c>
      <c r="V35">
        <f>CORREL(Rate_change!V$3:V$39,Rate_change!$AH$3:$AH$39)</f>
        <v>0.2231691214668679</v>
      </c>
      <c r="W35">
        <f>CORREL(Rate_change!W$3:W$39,Rate_change!$AH$3:$AH$39)</f>
        <v>0.23274166681008265</v>
      </c>
      <c r="X35">
        <f>CORREL(Rate_change!X$3:X$39,Rate_change!$AH$3:$AH$39)</f>
        <v>0.2849997299947119</v>
      </c>
      <c r="Y35">
        <f>CORREL(Rate_change!Y$3:Y$39,Rate_change!$AH$3:$AH$39)</f>
        <v>0.18516957748758042</v>
      </c>
      <c r="Z35">
        <f>CORREL(Rate_change!Z$3:Z$39,Rate_change!$AH$3:$AH$39)</f>
        <v>0.47200589947510491</v>
      </c>
      <c r="AA35">
        <f>CORREL(Rate_change!AA$3:AA$39,Rate_change!$AH$3:$AH$39)</f>
        <v>0.30621664816727634</v>
      </c>
      <c r="AB35">
        <f>CORREL(Rate_change!AB$3:AB$39,Rate_change!$AH$3:$AH$39)</f>
        <v>0.47479855870635562</v>
      </c>
      <c r="AC35">
        <f>CORREL(Rate_change!AC$3:AC$39,Rate_change!$AH$3:$AH$39)</f>
        <v>6.8511200558914173E-2</v>
      </c>
      <c r="AD35">
        <f>CORREL(Rate_change!AD$3:AD$39,Rate_change!$AH$3:$AH$39)</f>
        <v>0.5710173128776671</v>
      </c>
      <c r="AE35">
        <f>CORREL(Rate_change!AE$3:AE$39,Rate_change!$AH$3:$AH$39)</f>
        <v>0.25945993073483148</v>
      </c>
      <c r="AF35">
        <f>CORREL(Rate_change!AF$3:AF$39,Rate_change!$AH$3:$AH$39)</f>
        <v>0.30674234777990395</v>
      </c>
      <c r="AG35">
        <f>CORREL(Rate_change!AG$3:AG$39,Rate_change!$AH$3:$AH$39)</f>
        <v>0.35814516181868322</v>
      </c>
      <c r="AH35">
        <f>CORREL(Rate_change!AH$3:AH$39,Rate_change!$AH$3:$AH$39)</f>
        <v>1.0000000000000002</v>
      </c>
      <c r="AI35">
        <f>CORREL(Rate_change!AI$3:AI$39,Rate_change!$AH$3:$AH$39)</f>
        <v>0.36032403439453747</v>
      </c>
      <c r="AJ35">
        <f>CORREL(Rate_change!AJ$3:AJ$39,Rate_change!$AH$3:$AH$39)</f>
        <v>0.36309234081688457</v>
      </c>
      <c r="AK35">
        <f>CORREL(Rate_change!AK$3:AK$39,Rate_change!$AH$3:$AH$39)</f>
        <v>8.3786818828258031E-2</v>
      </c>
      <c r="AL35">
        <f>CORREL(Rate_change!AL$3:AL$39,Rate_change!$AH$3:$AH$39)</f>
        <v>0.28380397032710331</v>
      </c>
      <c r="AM35">
        <f>CORREL(Rate_change!AM$3:AM$39,Rate_change!$AH$3:$AH$39)</f>
        <v>8.7153770098360311E-2</v>
      </c>
      <c r="AN35">
        <f>CORREL(Rate_change!AN$3:AN$39,Rate_change!$AH$3:$AH$39)</f>
        <v>0.11890247316707503</v>
      </c>
      <c r="AO35">
        <f>CORREL(Rate_change!AO$3:AO$39,Rate_change!$AH$3:$AH$39)</f>
        <v>0.28581819160485988</v>
      </c>
      <c r="AP35">
        <f>CORREL(Rate_change!AP$3:AP$39,Rate_change!$AH$3:$AH$39)</f>
        <v>0.2439519181293327</v>
      </c>
      <c r="AQ35">
        <f>CORREL(Rate_change!AQ$3:AQ$39,Rate_change!$AH$3:$AH$39)</f>
        <v>0.42783629452526151</v>
      </c>
      <c r="AR35">
        <f>CORREL(Rate_change!AR$3:AR$39,Rate_change!$AH$3:$AH$39)</f>
        <v>0.43188100427751414</v>
      </c>
      <c r="AS35">
        <f>CORREL(Rate_change!AS$3:AS$39,Rate_change!$AH$3:$AH$39)</f>
        <v>0.43584761600597549</v>
      </c>
      <c r="AT35">
        <f>CORREL(Rate_change!AT$3:AT$39,Rate_change!$AH$3:$AH$39)</f>
        <v>0.41459807766136952</v>
      </c>
      <c r="AU35">
        <f>CORREL(Rate_change!AU$3:AU$39,Rate_change!$AH$3:$AH$39)</f>
        <v>0.26433125955818493</v>
      </c>
      <c r="AV35">
        <f>CORREL(Rate_change!AV$3:AV$39,Rate_change!$AH$3:$AH$39)</f>
        <v>0.18527973648185245</v>
      </c>
      <c r="AW35">
        <f>CORREL(Rate_change!AW$3:AW$39,Rate_change!$AH$3:$AH$39)</f>
        <v>0.66230992503899999</v>
      </c>
      <c r="AX35">
        <f>CORREL(Rate_change!AX$3:AX$39,Rate_change!$AH$3:$AH$39)</f>
        <v>0.44196014984899296</v>
      </c>
      <c r="AY35">
        <f>CORREL(Rate_change!AY$3:AY$39,Rate_change!$AH$3:$AH$39)</f>
        <v>0.25750308389137971</v>
      </c>
      <c r="AZ35">
        <f>CORREL(Rate_change!AZ$3:AZ$39,Rate_change!$AH$3:$AH$39)</f>
        <v>0.4439077403430039</v>
      </c>
      <c r="BA35">
        <f>CORREL(Rate_change!BA$3:BA$39,Rate_change!$AH$3:$AH$39)</f>
        <v>0.48368054637246877</v>
      </c>
      <c r="BB35">
        <f>CORREL(Rate_change!BB$3:BB$39,Rate_change!$AH$3:$AH$39)</f>
        <v>0.43800620752066105</v>
      </c>
      <c r="BC35">
        <f>CORREL(Rate_change!BC$3:BC$39,Rate_change!$AH$3:$AH$39)</f>
        <v>0.30775196833776758</v>
      </c>
      <c r="BD35">
        <f>CORREL(Rate_change!BD$3:BD$39,Rate_change!$AH$3:$AH$39)</f>
        <v>0.25045012596678129</v>
      </c>
      <c r="BE35">
        <f>CORREL(Rate_change!BE$3:BE$39,Rate_change!$AH$3:$AH$39)</f>
        <v>0.54158828941870241</v>
      </c>
      <c r="BF35">
        <f>CORREL(Rate_change!BF$3:BF$39,Rate_change!$AH$3:$AH$39)</f>
        <v>0.42644347135718152</v>
      </c>
      <c r="BG35">
        <f>CORREL(Rate_change!BG$3:BG$39,Rate_change!$AH$3:$AH$39)</f>
        <v>0.21140299133380594</v>
      </c>
      <c r="BH35">
        <f>CORREL(Rate_change!BH$3:BH$39,Rate_change!$AH$3:$AH$39)</f>
        <v>0.50378872947734188</v>
      </c>
      <c r="BI35">
        <f>CORREL(Rate_change!BI$3:BI$39,Rate_change!$AH$3:$AH$39)</f>
        <v>0.21605748438410274</v>
      </c>
      <c r="BJ35">
        <f>CORREL(Rate_change!BJ$3:BJ$39,Rate_change!$AH$3:$AH$39)</f>
        <v>0.30120028933671827</v>
      </c>
      <c r="BK35">
        <f>CORREL(Rate_change!BK$3:BK$39,Rate_change!$AH$3:$AH$39)</f>
        <v>0.12243416738624942</v>
      </c>
      <c r="BL35">
        <f>CORREL(Rate_change!BL$3:BL$39,Rate_change!$AH$3:$AH$39)</f>
        <v>0.11242782010816241</v>
      </c>
      <c r="BM35">
        <f>CORREL(Rate_change!BM$3:BM$39,Rate_change!$AH$3:$AH$39)</f>
        <v>9.7864426526056827E-2</v>
      </c>
      <c r="BN35">
        <f>CORREL(Rate_change!BN$3:BN$39,Rate_change!$AH$3:$AH$39)</f>
        <v>0.37502847991203581</v>
      </c>
      <c r="BO35">
        <f>CORREL(Rate_change!BO$3:BO$39,Rate_change!$AH$3:$AH$39)</f>
        <v>0.12243416738624942</v>
      </c>
      <c r="BP35">
        <f>CORREL(Rate_change!BP$3:BP$39,Rate_change!$AH$3:$AH$39)</f>
        <v>0.33329281346967754</v>
      </c>
      <c r="BQ35">
        <f>CORREL(Rate_change!BQ$3:BQ$39,Rate_change!$AH$3:$AH$39)</f>
        <v>0.24645640756076925</v>
      </c>
      <c r="BR35">
        <f>CORREL(Rate_change!BR$3:BR$39,Rate_change!$AH$3:$AH$39)</f>
        <v>0.33502100777232796</v>
      </c>
      <c r="BS35">
        <f>CORREL(Rate_change!BS$3:BS$39,Rate_change!$AH$3:$AH$39)</f>
        <v>0.27776576615399096</v>
      </c>
      <c r="BT35">
        <f>CORREL(Rate_change!BT$3:BT$39,Rate_change!$AH$3:$AH$39)</f>
        <v>0.428673137696093</v>
      </c>
      <c r="BU35">
        <f>CORREL(Rate_change!BU$3:BU$39,Rate_change!$AH$3:$AH$39)</f>
        <v>0.45134447049446258</v>
      </c>
      <c r="BV35">
        <f>CORREL(Rate_change!BV$3:BV$39,Rate_change!$AH$3:$AH$39)</f>
        <v>0.22113217213636918</v>
      </c>
      <c r="BW35">
        <f>CORREL(Rate_change!BW$3:BW$39,Rate_change!$AH$3:$AH$39)</f>
        <v>0.44830331169692245</v>
      </c>
      <c r="BX35">
        <f>CORREL(Rate_change!BX$3:BX$39,Rate_change!$AH$3:$AH$39)</f>
        <v>0.39004096530135268</v>
      </c>
      <c r="BY35">
        <f>CORREL(Rate_change!BY$3:BY$39,Rate_change!$AH$3:$AH$39)</f>
        <v>0.34660231986276574</v>
      </c>
      <c r="BZ35">
        <f>CORREL(Rate_change!BZ$3:BZ$39,Rate_change!$AH$3:$AH$39)</f>
        <v>0.47307182910533391</v>
      </c>
      <c r="CA35">
        <f>CORREL(Rate_change!CA$3:CA$39,Rate_change!$AH$3:$AH$39)</f>
        <v>0.17218178450627986</v>
      </c>
      <c r="CB35">
        <f>CORREL(Rate_change!CB$3:CB$39,Rate_change!$AH$3:$AH$39)</f>
        <v>0.44811381126107003</v>
      </c>
      <c r="CC35">
        <f>CORREL(Rate_change!CC$3:CC$39,Rate_change!$AH$3:$AH$39)</f>
        <v>0.47210929581248695</v>
      </c>
      <c r="CD35">
        <f>CORREL(Rate_change!CD$3:CD$39,Rate_change!$AH$3:$AH$39)</f>
        <v>0.31651047823382406</v>
      </c>
      <c r="CE35">
        <f>CORREL(Rate_change!CE$3:CE$39,Rate_change!$AH$3:$AH$39)</f>
        <v>0.41594473054740361</v>
      </c>
      <c r="CF35">
        <f>CORREL(Rate_change!CF$3:CF$39,Rate_change!$AH$3:$AH$39)</f>
        <v>0.26984773442071769</v>
      </c>
      <c r="CG35">
        <f>CORREL(Rate_change!CG$3:CG$39,Rate_change!$AH$3:$AH$39)</f>
        <v>0.20897517798142032</v>
      </c>
      <c r="CH35">
        <f>CORREL(Rate_change!CH$3:CH$39,Rate_change!$AH$3:$AH$39)</f>
        <v>0.30536829317320852</v>
      </c>
      <c r="CI35">
        <f>CORREL(Rate_change!CI$3:CI$39,Rate_change!$AH$3:$AH$39)</f>
        <v>0.44988289581352597</v>
      </c>
      <c r="CJ35">
        <f>CORREL(Rate_change!CJ$3:CJ$39,Rate_change!$AH$3:$AH$39)</f>
        <v>0.35370985243096564</v>
      </c>
      <c r="CK35">
        <f>CORREL(Rate_change!CK$3:CK$39,Rate_change!$AH$3:$AH$39)</f>
        <v>0.30560685349622985</v>
      </c>
      <c r="CL35">
        <f>CORREL(Rate_change!CL$3:CL$39,Rate_change!$AH$3:$AH$39)</f>
        <v>0.39721699449318482</v>
      </c>
      <c r="CM35">
        <f>CORREL(Rate_change!CM$3:CM$39,Rate_change!$AH$3:$AH$39)</f>
        <v>0.35104422687558612</v>
      </c>
      <c r="CN35">
        <f>CORREL(Rate_change!CN$3:CN$39,Rate_change!$AH$3:$AH$39)</f>
        <v>0.25863670923462773</v>
      </c>
      <c r="CO35">
        <f>CORREL(Rate_change!CO$3:CO$39,Rate_change!$AH$3:$AH$39)</f>
        <v>-4.5741844683217014E-2</v>
      </c>
      <c r="CP35">
        <f>CORREL(Rate_change!CP$3:CP$39,Rate_change!$AH$3:$AH$39)</f>
        <v>0.28552508147950145</v>
      </c>
    </row>
    <row r="36" spans="1:94" x14ac:dyDescent="0.25">
      <c r="A36" t="s">
        <v>639</v>
      </c>
      <c r="B36">
        <f>CORREL(Rate_change!B$3:B$39,Rate_change!$AI$3:$AI$39)</f>
        <v>0.65752295584988996</v>
      </c>
      <c r="C36">
        <f>CORREL(Rate_change!C$3:C$39,Rate_change!$AI$3:$AI$39)</f>
        <v>0.41449516093861599</v>
      </c>
      <c r="D36">
        <f>CORREL(Rate_change!D$3:D$39,Rate_change!$AI$3:$AI$39)</f>
        <v>0.32552396857793503</v>
      </c>
      <c r="E36">
        <f>CORREL(Rate_change!E$3:E$39,Rate_change!$AI$3:$AI$39)</f>
        <v>0.3729757568059141</v>
      </c>
      <c r="F36">
        <f>CORREL(Rate_change!F$3:F$39,Rate_change!$AI$3:$AI$39)</f>
        <v>6.0288374533259597E-3</v>
      </c>
      <c r="G36">
        <f>CORREL(Rate_change!G$3:G$39,Rate_change!$AI$3:$AI$39)</f>
        <v>0.19239024689203038</v>
      </c>
      <c r="H36">
        <f>CORREL(Rate_change!H$3:H$39,Rate_change!$AI$3:$AI$39)</f>
        <v>0.55725276733733153</v>
      </c>
      <c r="I36">
        <f>CORREL(Rate_change!I$3:I$39,Rate_change!$AI$3:$AI$39)</f>
        <v>0.35709378508531925</v>
      </c>
      <c r="J36">
        <f>CORREL(Rate_change!J$3:J$39,Rate_change!$AI$3:$AI$39)</f>
        <v>0.63941204682317698</v>
      </c>
      <c r="K36">
        <f>CORREL(Rate_change!K$3:K$39,Rate_change!$AI$3:$AI$39)</f>
        <v>0.61378989081826019</v>
      </c>
      <c r="L36">
        <f>CORREL(Rate_change!L$3:L$39,Rate_change!$AI$3:$AI$39)</f>
        <v>0.53638034866772333</v>
      </c>
      <c r="M36">
        <f>CORREL(Rate_change!M$3:M$39,Rate_change!$AI$3:$AI$39)</f>
        <v>0.55817187443333982</v>
      </c>
      <c r="N36">
        <f>CORREL(Rate_change!N$3:N$39,Rate_change!$AI$3:$AI$39)</f>
        <v>0.31674083749608878</v>
      </c>
      <c r="O36">
        <f>CORREL(Rate_change!O$3:O$39,Rate_change!$AI$3:$AI$39)</f>
        <v>0.39142720353751037</v>
      </c>
      <c r="P36">
        <f>CORREL(Rate_change!P$3:P$39,Rate_change!$AI$3:$AI$39)</f>
        <v>0.44892832565206958</v>
      </c>
      <c r="Q36">
        <f>CORREL(Rate_change!Q$3:Q$39,Rate_change!$AI$3:$AI$39)</f>
        <v>0.34479960915951785</v>
      </c>
      <c r="R36">
        <f>CORREL(Rate_change!R$3:R$39,Rate_change!$AI$3:$AI$39)</f>
        <v>0.25980037248698318</v>
      </c>
      <c r="S36">
        <f>CORREL(Rate_change!S$3:S$39,Rate_change!$AI$3:$AI$39)</f>
        <v>0.37692814445342687</v>
      </c>
      <c r="T36">
        <f>CORREL(Rate_change!T$3:T$39,Rate_change!$AI$3:$AI$39)</f>
        <v>0.38842098659052859</v>
      </c>
      <c r="U36">
        <f>CORREL(Rate_change!U$3:U$39,Rate_change!$AI$3:$AI$39)</f>
        <v>8.7845854216114072E-2</v>
      </c>
      <c r="V36">
        <f>CORREL(Rate_change!V$3:V$39,Rate_change!$AI$3:$AI$39)</f>
        <v>0.39539334518912844</v>
      </c>
      <c r="W36">
        <f>CORREL(Rate_change!W$3:W$39,Rate_change!$AI$3:$AI$39)</f>
        <v>0.3603828501518116</v>
      </c>
      <c r="X36">
        <f>CORREL(Rate_change!X$3:X$39,Rate_change!$AI$3:$AI$39)</f>
        <v>0.3290359260374755</v>
      </c>
      <c r="Y36">
        <f>CORREL(Rate_change!Y$3:Y$39,Rate_change!$AI$3:$AI$39)</f>
        <v>0.49426994364084637</v>
      </c>
      <c r="Z36">
        <f>CORREL(Rate_change!Z$3:Z$39,Rate_change!$AI$3:$AI$39)</f>
        <v>0.19690808505362434</v>
      </c>
      <c r="AA36">
        <f>CORREL(Rate_change!AA$3:AA$39,Rate_change!$AI$3:$AI$39)</f>
        <v>0.19747587801075175</v>
      </c>
      <c r="AB36">
        <f>CORREL(Rate_change!AB$3:AB$39,Rate_change!$AI$3:$AI$39)</f>
        <v>0.63454631800512018</v>
      </c>
      <c r="AC36">
        <f>CORREL(Rate_change!AC$3:AC$39,Rate_change!$AI$3:$AI$39)</f>
        <v>-9.6639363676963075E-2</v>
      </c>
      <c r="AD36">
        <f>CORREL(Rate_change!AD$3:AD$39,Rate_change!$AI$3:$AI$39)</f>
        <v>0.48715091674053851</v>
      </c>
      <c r="AE36">
        <f>CORREL(Rate_change!AE$3:AE$39,Rate_change!$AI$3:$AI$39)</f>
        <v>0.42864718108459704</v>
      </c>
      <c r="AF36">
        <f>CORREL(Rate_change!AF$3:AF$39,Rate_change!$AI$3:$AI$39)</f>
        <v>0.31803952690051945</v>
      </c>
      <c r="AG36">
        <f>CORREL(Rate_change!AG$3:AG$39,Rate_change!$AI$3:$AI$39)</f>
        <v>0.1816268263436206</v>
      </c>
      <c r="AH36">
        <f>CORREL(Rate_change!AH$3:AH$39,Rate_change!$AI$3:$AI$39)</f>
        <v>0.36032403439453747</v>
      </c>
      <c r="AI36">
        <f>CORREL(Rate_change!AI$3:AI$39,Rate_change!$AI$3:$AI$39)</f>
        <v>0.99999999999999989</v>
      </c>
      <c r="AJ36">
        <f>CORREL(Rate_change!AJ$3:AJ$39,Rate_change!$AI$3:$AI$39)</f>
        <v>0.62831285541395887</v>
      </c>
      <c r="AK36">
        <f>CORREL(Rate_change!AK$3:AK$39,Rate_change!$AI$3:$AI$39)</f>
        <v>0.35788546248476094</v>
      </c>
      <c r="AL36">
        <f>CORREL(Rate_change!AL$3:AL$39,Rate_change!$AI$3:$AI$39)</f>
        <v>0.35126055381655574</v>
      </c>
      <c r="AM36">
        <f>CORREL(Rate_change!AM$3:AM$39,Rate_change!$AI$3:$AI$39)</f>
        <v>0.36806592366038837</v>
      </c>
      <c r="AN36">
        <f>CORREL(Rate_change!AN$3:AN$39,Rate_change!$AI$3:$AI$39)</f>
        <v>0.28748572583669668</v>
      </c>
      <c r="AO36">
        <f>CORREL(Rate_change!AO$3:AO$39,Rate_change!$AI$3:$AI$39)</f>
        <v>0.40371348187033224</v>
      </c>
      <c r="AP36">
        <f>CORREL(Rate_change!AP$3:AP$39,Rate_change!$AI$3:$AI$39)</f>
        <v>0.49036524423662825</v>
      </c>
      <c r="AQ36">
        <f>CORREL(Rate_change!AQ$3:AQ$39,Rate_change!$AI$3:$AI$39)</f>
        <v>0.16100552632096049</v>
      </c>
      <c r="AR36">
        <f>CORREL(Rate_change!AR$3:AR$39,Rate_change!$AI$3:$AI$39)</f>
        <v>0.41742885112261108</v>
      </c>
      <c r="AS36">
        <f>CORREL(Rate_change!AS$3:AS$39,Rate_change!$AI$3:$AI$39)</f>
        <v>0.39311122410129956</v>
      </c>
      <c r="AT36">
        <f>CORREL(Rate_change!AT$3:AT$39,Rate_change!$AI$3:$AI$39)</f>
        <v>0.39800341126454136</v>
      </c>
      <c r="AU36">
        <f>CORREL(Rate_change!AU$3:AU$39,Rate_change!$AI$3:$AI$39)</f>
        <v>0.42428449492375309</v>
      </c>
      <c r="AV36">
        <f>CORREL(Rate_change!AV$3:AV$39,Rate_change!$AI$3:$AI$39)</f>
        <v>0.39408644811024068</v>
      </c>
      <c r="AW36">
        <f>CORREL(Rate_change!AW$3:AW$39,Rate_change!$AI$3:$AI$39)</f>
        <v>0.34023415877187313</v>
      </c>
      <c r="AX36">
        <f>CORREL(Rate_change!AX$3:AX$39,Rate_change!$AI$3:$AI$39)</f>
        <v>0.59145624500346317</v>
      </c>
      <c r="AY36">
        <f>CORREL(Rate_change!AY$3:AY$39,Rate_change!$AI$3:$AI$39)</f>
        <v>0.50363701435399044</v>
      </c>
      <c r="AZ36">
        <f>CORREL(Rate_change!AZ$3:AZ$39,Rate_change!$AI$3:$AI$39)</f>
        <v>0.23727614130225524</v>
      </c>
      <c r="BA36">
        <f>CORREL(Rate_change!BA$3:BA$39,Rate_change!$AI$3:$AI$39)</f>
        <v>0.27016428792415864</v>
      </c>
      <c r="BB36">
        <f>CORREL(Rate_change!BB$3:BB$39,Rate_change!$AI$3:$AI$39)</f>
        <v>0.59611137771482658</v>
      </c>
      <c r="BC36">
        <f>CORREL(Rate_change!BC$3:BC$39,Rate_change!$AI$3:$AI$39)</f>
        <v>0.41305848128120121</v>
      </c>
      <c r="BD36">
        <f>CORREL(Rate_change!BD$3:BD$39,Rate_change!$AI$3:$AI$39)</f>
        <v>0.29083305742062854</v>
      </c>
      <c r="BE36">
        <f>CORREL(Rate_change!BE$3:BE$39,Rate_change!$AI$3:$AI$39)</f>
        <v>0.18003981087785059</v>
      </c>
      <c r="BF36">
        <f>CORREL(Rate_change!BF$3:BF$39,Rate_change!$AI$3:$AI$39)</f>
        <v>0.20768272755275508</v>
      </c>
      <c r="BG36">
        <f>CORREL(Rate_change!BG$3:BG$39,Rate_change!$AI$3:$AI$39)</f>
        <v>0.220946705807369</v>
      </c>
      <c r="BH36">
        <f>CORREL(Rate_change!BH$3:BH$39,Rate_change!$AI$3:$AI$39)</f>
        <v>7.8027465697377799E-2</v>
      </c>
      <c r="BI36">
        <f>CORREL(Rate_change!BI$3:BI$39,Rate_change!$AI$3:$AI$39)</f>
        <v>0.29010392490180709</v>
      </c>
      <c r="BJ36">
        <f>CORREL(Rate_change!BJ$3:BJ$39,Rate_change!$AI$3:$AI$39)</f>
        <v>0.37157993608115808</v>
      </c>
      <c r="BK36">
        <f>CORREL(Rate_change!BK$3:BK$39,Rate_change!$AI$3:$AI$39)</f>
        <v>0.27171591869105621</v>
      </c>
      <c r="BL36">
        <f>CORREL(Rate_change!BL$3:BL$39,Rate_change!$AI$3:$AI$39)</f>
        <v>-3.8730907209208666E-4</v>
      </c>
      <c r="BM36">
        <f>CORREL(Rate_change!BM$3:BM$39,Rate_change!$AI$3:$AI$39)</f>
        <v>0.15708147996689886</v>
      </c>
      <c r="BN36">
        <f>CORREL(Rate_change!BN$3:BN$39,Rate_change!$AI$3:$AI$39)</f>
        <v>0.64132012786034243</v>
      </c>
      <c r="BO36">
        <f>CORREL(Rate_change!BO$3:BO$39,Rate_change!$AI$3:$AI$39)</f>
        <v>0.27171591869105621</v>
      </c>
      <c r="BP36">
        <f>CORREL(Rate_change!BP$3:BP$39,Rate_change!$AI$3:$AI$39)</f>
        <v>7.6788206940790957E-2</v>
      </c>
      <c r="BQ36">
        <f>CORREL(Rate_change!BQ$3:BQ$39,Rate_change!$AI$3:$AI$39)</f>
        <v>0.32677353495427969</v>
      </c>
      <c r="BR36">
        <f>CORREL(Rate_change!BR$3:BR$39,Rate_change!$AI$3:$AI$39)</f>
        <v>0.19564324413510623</v>
      </c>
      <c r="BS36">
        <f>CORREL(Rate_change!BS$3:BS$39,Rate_change!$AI$3:$AI$39)</f>
        <v>0.18011038943602134</v>
      </c>
      <c r="BT36">
        <f>CORREL(Rate_change!BT$3:BT$39,Rate_change!$AI$3:$AI$39)</f>
        <v>0.12823811115512854</v>
      </c>
      <c r="BU36">
        <f>CORREL(Rate_change!BU$3:BU$39,Rate_change!$AI$3:$AI$39)</f>
        <v>0.18353925182205771</v>
      </c>
      <c r="BV36">
        <f>CORREL(Rate_change!BV$3:BV$39,Rate_change!$AI$3:$AI$39)</f>
        <v>0.28930208866053453</v>
      </c>
      <c r="BW36">
        <f>CORREL(Rate_change!BW$3:BW$39,Rate_change!$AI$3:$AI$39)</f>
        <v>0.5497778915084397</v>
      </c>
      <c r="BX36">
        <f>CORREL(Rate_change!BX$3:BX$39,Rate_change!$AI$3:$AI$39)</f>
        <v>0.10930171709423782</v>
      </c>
      <c r="BY36">
        <f>CORREL(Rate_change!BY$3:BY$39,Rate_change!$AI$3:$AI$39)</f>
        <v>0.23488377868563526</v>
      </c>
      <c r="BZ36">
        <f>CORREL(Rate_change!BZ$3:BZ$39,Rate_change!$AI$3:$AI$39)</f>
        <v>0.19459604221765386</v>
      </c>
      <c r="CA36">
        <f>CORREL(Rate_change!CA$3:CA$39,Rate_change!$AI$3:$AI$39)</f>
        <v>0.28230185321316775</v>
      </c>
      <c r="CB36">
        <f>CORREL(Rate_change!CB$3:CB$39,Rate_change!$AI$3:$AI$39)</f>
        <v>0.44843773633411926</v>
      </c>
      <c r="CC36">
        <f>CORREL(Rate_change!CC$3:CC$39,Rate_change!$AI$3:$AI$39)</f>
        <v>0.41894448456911443</v>
      </c>
      <c r="CD36">
        <f>CORREL(Rate_change!CD$3:CD$39,Rate_change!$AI$3:$AI$39)</f>
        <v>0.49863621650569478</v>
      </c>
      <c r="CE36">
        <f>CORREL(Rate_change!CE$3:CE$39,Rate_change!$AI$3:$AI$39)</f>
        <v>0.41501979597355626</v>
      </c>
      <c r="CF36">
        <f>CORREL(Rate_change!CF$3:CF$39,Rate_change!$AI$3:$AI$39)</f>
        <v>-1.406351019428276E-2</v>
      </c>
      <c r="CG36">
        <f>CORREL(Rate_change!CG$3:CG$39,Rate_change!$AI$3:$AI$39)</f>
        <v>7.7971013150579291E-2</v>
      </c>
      <c r="CH36">
        <f>CORREL(Rate_change!CH$3:CH$39,Rate_change!$AI$3:$AI$39)</f>
        <v>0.17727825356279414</v>
      </c>
      <c r="CI36">
        <f>CORREL(Rate_change!CI$3:CI$39,Rate_change!$AI$3:$AI$39)</f>
        <v>0.24316445918558907</v>
      </c>
      <c r="CJ36">
        <f>CORREL(Rate_change!CJ$3:CJ$39,Rate_change!$AI$3:$AI$39)</f>
        <v>7.14476246188923E-2</v>
      </c>
      <c r="CK36">
        <f>CORREL(Rate_change!CK$3:CK$39,Rate_change!$AI$3:$AI$39)</f>
        <v>0.32951119989978739</v>
      </c>
      <c r="CL36">
        <f>CORREL(Rate_change!CL$3:CL$39,Rate_change!$AI$3:$AI$39)</f>
        <v>0.10717451130517186</v>
      </c>
      <c r="CM36">
        <f>CORREL(Rate_change!CM$3:CM$39,Rate_change!$AI$3:$AI$39)</f>
        <v>0.37667324504380972</v>
      </c>
      <c r="CN36">
        <f>CORREL(Rate_change!CN$3:CN$39,Rate_change!$AI$3:$AI$39)</f>
        <v>0.47933519035370858</v>
      </c>
      <c r="CO36">
        <f>CORREL(Rate_change!CO$3:CO$39,Rate_change!$AI$3:$AI$39)</f>
        <v>9.2781300613567291E-2</v>
      </c>
      <c r="CP36">
        <f>CORREL(Rate_change!CP$3:CP$39,Rate_change!$AI$3:$AI$39)</f>
        <v>3.5922709594369225E-3</v>
      </c>
    </row>
    <row r="37" spans="1:94" x14ac:dyDescent="0.25">
      <c r="A37" t="s">
        <v>641</v>
      </c>
      <c r="B37">
        <f>CORREL(Rate_change!B$3:B$39,Rate_change!$AJ$3:$AJ$39)</f>
        <v>0.44334466564075525</v>
      </c>
      <c r="C37">
        <f>CORREL(Rate_change!C$3:C$39,Rate_change!$AJ$3:$AJ$39)</f>
        <v>0.22238058016390652</v>
      </c>
      <c r="D37">
        <f>CORREL(Rate_change!D$3:D$39,Rate_change!$AJ$3:$AJ$39)</f>
        <v>0.20012217735678681</v>
      </c>
      <c r="E37">
        <f>CORREL(Rate_change!E$3:E$39,Rate_change!$AJ$3:$AJ$39)</f>
        <v>0.18093345953926884</v>
      </c>
      <c r="F37">
        <f>CORREL(Rate_change!F$3:F$39,Rate_change!$AJ$3:$AJ$39)</f>
        <v>0.15316879550704215</v>
      </c>
      <c r="G37">
        <f>CORREL(Rate_change!G$3:G$39,Rate_change!$AJ$3:$AJ$39)</f>
        <v>0.21551436019391793</v>
      </c>
      <c r="H37">
        <f>CORREL(Rate_change!H$3:H$39,Rate_change!$AJ$3:$AJ$39)</f>
        <v>0.5134462033506938</v>
      </c>
      <c r="I37">
        <f>CORREL(Rate_change!I$3:I$39,Rate_change!$AJ$3:$AJ$39)</f>
        <v>0.8561986846350591</v>
      </c>
      <c r="J37">
        <f>CORREL(Rate_change!J$3:J$39,Rate_change!$AJ$3:$AJ$39)</f>
        <v>0.53579798535946177</v>
      </c>
      <c r="K37">
        <f>CORREL(Rate_change!K$3:K$39,Rate_change!$AJ$3:$AJ$39)</f>
        <v>0.5214295283330096</v>
      </c>
      <c r="L37">
        <f>CORREL(Rate_change!L$3:L$39,Rate_change!$AJ$3:$AJ$39)</f>
        <v>0.37609994193291496</v>
      </c>
      <c r="M37">
        <f>CORREL(Rate_change!M$3:M$39,Rate_change!$AJ$3:$AJ$39)</f>
        <v>0.48015726427813116</v>
      </c>
      <c r="N37">
        <f>CORREL(Rate_change!N$3:N$39,Rate_change!$AJ$3:$AJ$39)</f>
        <v>0.32444218432772193</v>
      </c>
      <c r="O37">
        <f>CORREL(Rate_change!O$3:O$39,Rate_change!$AJ$3:$AJ$39)</f>
        <v>0.2567274734832134</v>
      </c>
      <c r="P37">
        <f>CORREL(Rate_change!P$3:P$39,Rate_change!$AJ$3:$AJ$39)</f>
        <v>0.28196079802673701</v>
      </c>
      <c r="Q37">
        <f>CORREL(Rate_change!Q$3:Q$39,Rate_change!$AJ$3:$AJ$39)</f>
        <v>0.29427217619678075</v>
      </c>
      <c r="R37">
        <f>CORREL(Rate_change!R$3:R$39,Rate_change!$AJ$3:$AJ$39)</f>
        <v>0.32022810284307707</v>
      </c>
      <c r="S37">
        <f>CORREL(Rate_change!S$3:S$39,Rate_change!$AJ$3:$AJ$39)</f>
        <v>0.44908824610670384</v>
      </c>
      <c r="T37">
        <f>CORREL(Rate_change!T$3:T$39,Rate_change!$AJ$3:$AJ$39)</f>
        <v>0.36804887216824317</v>
      </c>
      <c r="U37">
        <f>CORREL(Rate_change!U$3:U$39,Rate_change!$AJ$3:$AJ$39)</f>
        <v>-0.17726408743033928</v>
      </c>
      <c r="V37">
        <f>CORREL(Rate_change!V$3:V$39,Rate_change!$AJ$3:$AJ$39)</f>
        <v>0.36409085174898703</v>
      </c>
      <c r="W37">
        <f>CORREL(Rate_change!W$3:W$39,Rate_change!$AJ$3:$AJ$39)</f>
        <v>0.18863945770086729</v>
      </c>
      <c r="X37">
        <f>CORREL(Rate_change!X$3:X$39,Rate_change!$AJ$3:$AJ$39)</f>
        <v>0.37943286748193866</v>
      </c>
      <c r="Y37">
        <f>CORREL(Rate_change!Y$3:Y$39,Rate_change!$AJ$3:$AJ$39)</f>
        <v>0.28221536094883498</v>
      </c>
      <c r="Z37">
        <f>CORREL(Rate_change!Z$3:Z$39,Rate_change!$AJ$3:$AJ$39)</f>
        <v>0.23455608584476353</v>
      </c>
      <c r="AA37">
        <f>CORREL(Rate_change!AA$3:AA$39,Rate_change!$AJ$3:$AJ$39)</f>
        <v>0.29294725387510973</v>
      </c>
      <c r="AB37">
        <f>CORREL(Rate_change!AB$3:AB$39,Rate_change!$AJ$3:$AJ$39)</f>
        <v>0.4597108375488137</v>
      </c>
      <c r="AC37">
        <f>CORREL(Rate_change!AC$3:AC$39,Rate_change!$AJ$3:$AJ$39)</f>
        <v>-4.8381341295867769E-2</v>
      </c>
      <c r="AD37">
        <f>CORREL(Rate_change!AD$3:AD$39,Rate_change!$AJ$3:$AJ$39)</f>
        <v>0.26993226074619164</v>
      </c>
      <c r="AE37">
        <f>CORREL(Rate_change!AE$3:AE$39,Rate_change!$AJ$3:$AJ$39)</f>
        <v>0.37507690986407061</v>
      </c>
      <c r="AF37">
        <f>CORREL(Rate_change!AF$3:AF$39,Rate_change!$AJ$3:$AJ$39)</f>
        <v>0.22029538132453239</v>
      </c>
      <c r="AG37">
        <f>CORREL(Rate_change!AG$3:AG$39,Rate_change!$AJ$3:$AJ$39)</f>
        <v>0.10132054326111511</v>
      </c>
      <c r="AH37">
        <f>CORREL(Rate_change!AH$3:AH$39,Rate_change!$AJ$3:$AJ$39)</f>
        <v>0.36309234081688457</v>
      </c>
      <c r="AI37">
        <f>CORREL(Rate_change!AI$3:AI$39,Rate_change!$AJ$3:$AJ$39)</f>
        <v>0.62831285541395887</v>
      </c>
      <c r="AJ37">
        <f>CORREL(Rate_change!AJ$3:AJ$39,Rate_change!$AJ$3:$AJ$39)</f>
        <v>0.99999999999999978</v>
      </c>
      <c r="AK37">
        <f>CORREL(Rate_change!AK$3:AK$39,Rate_change!$AJ$3:$AJ$39)</f>
        <v>0.15313426013852793</v>
      </c>
      <c r="AL37">
        <f>CORREL(Rate_change!AL$3:AL$39,Rate_change!$AJ$3:$AJ$39)</f>
        <v>0.33383063263230206</v>
      </c>
      <c r="AM37">
        <f>CORREL(Rate_change!AM$3:AM$39,Rate_change!$AJ$3:$AJ$39)</f>
        <v>0.26498965253622986</v>
      </c>
      <c r="AN37">
        <f>CORREL(Rate_change!AN$3:AN$39,Rate_change!$AJ$3:$AJ$39)</f>
        <v>0.22281241179141892</v>
      </c>
      <c r="AO37">
        <f>CORREL(Rate_change!AO$3:AO$39,Rate_change!$AJ$3:$AJ$39)</f>
        <v>0.23407406852817042</v>
      </c>
      <c r="AP37">
        <f>CORREL(Rate_change!AP$3:AP$39,Rate_change!$AJ$3:$AJ$39)</f>
        <v>0.32790123672672156</v>
      </c>
      <c r="AQ37">
        <f>CORREL(Rate_change!AQ$3:AQ$39,Rate_change!$AJ$3:$AJ$39)</f>
        <v>2.0124665364819706E-2</v>
      </c>
      <c r="AR37">
        <f>CORREL(Rate_change!AR$3:AR$39,Rate_change!$AJ$3:$AJ$39)</f>
        <v>0.13956662915620852</v>
      </c>
      <c r="AS37">
        <f>CORREL(Rate_change!AS$3:AS$39,Rate_change!$AJ$3:$AJ$39)</f>
        <v>0.12009357482596668</v>
      </c>
      <c r="AT37">
        <f>CORREL(Rate_change!AT$3:AT$39,Rate_change!$AJ$3:$AJ$39)</f>
        <v>0.17811463115805692</v>
      </c>
      <c r="AU37">
        <f>CORREL(Rate_change!AU$3:AU$39,Rate_change!$AJ$3:$AJ$39)</f>
        <v>0.69379338398004098</v>
      </c>
      <c r="AV37">
        <f>CORREL(Rate_change!AV$3:AV$39,Rate_change!$AJ$3:$AJ$39)</f>
        <v>0.18340197115841322</v>
      </c>
      <c r="AW37">
        <f>CORREL(Rate_change!AW$3:AW$39,Rate_change!$AJ$3:$AJ$39)</f>
        <v>0.34018004021838799</v>
      </c>
      <c r="AX37">
        <f>CORREL(Rate_change!AX$3:AX$39,Rate_change!$AJ$3:$AJ$39)</f>
        <v>0.52327443959009512</v>
      </c>
      <c r="AY37">
        <f>CORREL(Rate_change!AY$3:AY$39,Rate_change!$AJ$3:$AJ$39)</f>
        <v>0.39425555095764692</v>
      </c>
      <c r="AZ37">
        <f>CORREL(Rate_change!AZ$3:AZ$39,Rate_change!$AJ$3:$AJ$39)</f>
        <v>0.15759807796161779</v>
      </c>
      <c r="BA37">
        <f>CORREL(Rate_change!BA$3:BA$39,Rate_change!$AJ$3:$AJ$39)</f>
        <v>0.33718564242272769</v>
      </c>
      <c r="BB37">
        <f>CORREL(Rate_change!BB$3:BB$39,Rate_change!$AJ$3:$AJ$39)</f>
        <v>0.55197016114458708</v>
      </c>
      <c r="BC37">
        <f>CORREL(Rate_change!BC$3:BC$39,Rate_change!$AJ$3:$AJ$39)</f>
        <v>0.26498412812711081</v>
      </c>
      <c r="BD37">
        <f>CORREL(Rate_change!BD$3:BD$39,Rate_change!$AJ$3:$AJ$39)</f>
        <v>0.14613728826922531</v>
      </c>
      <c r="BE37">
        <f>CORREL(Rate_change!BE$3:BE$39,Rate_change!$AJ$3:$AJ$39)</f>
        <v>0.26230426977914356</v>
      </c>
      <c r="BF37">
        <f>CORREL(Rate_change!BF$3:BF$39,Rate_change!$AJ$3:$AJ$39)</f>
        <v>0.33100402178841803</v>
      </c>
      <c r="BG37">
        <f>CORREL(Rate_change!BG$3:BG$39,Rate_change!$AJ$3:$AJ$39)</f>
        <v>0.21524868778770448</v>
      </c>
      <c r="BH37">
        <f>CORREL(Rate_change!BH$3:BH$39,Rate_change!$AJ$3:$AJ$39)</f>
        <v>8.2045352669505162E-2</v>
      </c>
      <c r="BI37">
        <f>CORREL(Rate_change!BI$3:BI$39,Rate_change!$AJ$3:$AJ$39)</f>
        <v>0.24762087467343355</v>
      </c>
      <c r="BJ37">
        <f>CORREL(Rate_change!BJ$3:BJ$39,Rate_change!$AJ$3:$AJ$39)</f>
        <v>0.37258201086512699</v>
      </c>
      <c r="BK37">
        <f>CORREL(Rate_change!BK$3:BK$39,Rate_change!$AJ$3:$AJ$39)</f>
        <v>0.34419214545611521</v>
      </c>
      <c r="BL37">
        <f>CORREL(Rate_change!BL$3:BL$39,Rate_change!$AJ$3:$AJ$39)</f>
        <v>0.10538558535274418</v>
      </c>
      <c r="BM37">
        <f>CORREL(Rate_change!BM$3:BM$39,Rate_change!$AJ$3:$AJ$39)</f>
        <v>0.17894576894668712</v>
      </c>
      <c r="BN37">
        <f>CORREL(Rate_change!BN$3:BN$39,Rate_change!$AJ$3:$AJ$39)</f>
        <v>0.59526629454930446</v>
      </c>
      <c r="BO37">
        <f>CORREL(Rate_change!BO$3:BO$39,Rate_change!$AJ$3:$AJ$39)</f>
        <v>0.34419214545611521</v>
      </c>
      <c r="BP37">
        <f>CORREL(Rate_change!BP$3:BP$39,Rate_change!$AJ$3:$AJ$39)</f>
        <v>0.2741416851445459</v>
      </c>
      <c r="BQ37">
        <f>CORREL(Rate_change!BQ$3:BQ$39,Rate_change!$AJ$3:$AJ$39)</f>
        <v>0.32711266990937166</v>
      </c>
      <c r="BR37">
        <f>CORREL(Rate_change!BR$3:BR$39,Rate_change!$AJ$3:$AJ$39)</f>
        <v>0.25295309229566049</v>
      </c>
      <c r="BS37">
        <f>CORREL(Rate_change!BS$3:BS$39,Rate_change!$AJ$3:$AJ$39)</f>
        <v>0.29351271384599131</v>
      </c>
      <c r="BT37">
        <f>CORREL(Rate_change!BT$3:BT$39,Rate_change!$AJ$3:$AJ$39)</f>
        <v>0.30948211296257538</v>
      </c>
      <c r="BU37">
        <f>CORREL(Rate_change!BU$3:BU$39,Rate_change!$AJ$3:$AJ$39)</f>
        <v>0.2647078549258694</v>
      </c>
      <c r="BV37">
        <f>CORREL(Rate_change!BV$3:BV$39,Rate_change!$AJ$3:$AJ$39)</f>
        <v>0.10264021398683539</v>
      </c>
      <c r="BW37">
        <f>CORREL(Rate_change!BW$3:BW$39,Rate_change!$AJ$3:$AJ$39)</f>
        <v>0.29046303020584963</v>
      </c>
      <c r="BX37">
        <f>CORREL(Rate_change!BX$3:BX$39,Rate_change!$AJ$3:$AJ$39)</f>
        <v>0.11264612371950419</v>
      </c>
      <c r="BY37">
        <f>CORREL(Rate_change!BY$3:BY$39,Rate_change!$AJ$3:$AJ$39)</f>
        <v>0.2163408668323876</v>
      </c>
      <c r="BZ37">
        <f>CORREL(Rate_change!BZ$3:BZ$39,Rate_change!$AJ$3:$AJ$39)</f>
        <v>0.25137348489214512</v>
      </c>
      <c r="CA37">
        <f>CORREL(Rate_change!CA$3:CA$39,Rate_change!$AJ$3:$AJ$39)</f>
        <v>0.34072205049910093</v>
      </c>
      <c r="CB37">
        <f>CORREL(Rate_change!CB$3:CB$39,Rate_change!$AJ$3:$AJ$39)</f>
        <v>0.45463685951651406</v>
      </c>
      <c r="CC37">
        <f>CORREL(Rate_change!CC$3:CC$39,Rate_change!$AJ$3:$AJ$39)</f>
        <v>0.42525194555817153</v>
      </c>
      <c r="CD37">
        <f>CORREL(Rate_change!CD$3:CD$39,Rate_change!$AJ$3:$AJ$39)</f>
        <v>0.4005659292654834</v>
      </c>
      <c r="CE37">
        <f>CORREL(Rate_change!CE$3:CE$39,Rate_change!$AJ$3:$AJ$39)</f>
        <v>0.36658371587215444</v>
      </c>
      <c r="CF37">
        <f>CORREL(Rate_change!CF$3:CF$39,Rate_change!$AJ$3:$AJ$39)</f>
        <v>-0.12191192247730524</v>
      </c>
      <c r="CG37">
        <f>CORREL(Rate_change!CG$3:CG$39,Rate_change!$AJ$3:$AJ$39)</f>
        <v>-5.3625564751007167E-2</v>
      </c>
      <c r="CH37">
        <f>CORREL(Rate_change!CH$3:CH$39,Rate_change!$AJ$3:$AJ$39)</f>
        <v>0.2323330091121196</v>
      </c>
      <c r="CI37">
        <f>CORREL(Rate_change!CI$3:CI$39,Rate_change!$AJ$3:$AJ$39)</f>
        <v>0.27599559504839644</v>
      </c>
      <c r="CJ37">
        <f>CORREL(Rate_change!CJ$3:CJ$39,Rate_change!$AJ$3:$AJ$39)</f>
        <v>5.9373577920162686E-2</v>
      </c>
      <c r="CK37">
        <f>CORREL(Rate_change!CK$3:CK$39,Rate_change!$AJ$3:$AJ$39)</f>
        <v>0.10213066283075431</v>
      </c>
      <c r="CL37">
        <f>CORREL(Rate_change!CL$3:CL$39,Rate_change!$AJ$3:$AJ$39)</f>
        <v>7.1911264271851613E-2</v>
      </c>
      <c r="CM37">
        <f>CORREL(Rate_change!CM$3:CM$39,Rate_change!$AJ$3:$AJ$39)</f>
        <v>0.22721386458914417</v>
      </c>
      <c r="CN37">
        <f>CORREL(Rate_change!CN$3:CN$39,Rate_change!$AJ$3:$AJ$39)</f>
        <v>0.35380553090838834</v>
      </c>
      <c r="CO37">
        <f>CORREL(Rate_change!CO$3:CO$39,Rate_change!$AJ$3:$AJ$39)</f>
        <v>0.20433491308545862</v>
      </c>
      <c r="CP37">
        <f>CORREL(Rate_change!CP$3:CP$39,Rate_change!$AJ$3:$AJ$39)</f>
        <v>0.103874955095123</v>
      </c>
    </row>
    <row r="38" spans="1:94" x14ac:dyDescent="0.25">
      <c r="A38" s="1" t="s">
        <v>788</v>
      </c>
      <c r="B38">
        <f>CORREL(Rate_change!B$3:B$39,Rate_change!$AK$3:$AK$39)</f>
        <v>0.5532880326916767</v>
      </c>
      <c r="C38">
        <f>CORREL(Rate_change!C$3:C$39,Rate_change!$AK$3:$AK$39)</f>
        <v>3.4332656355136049E-2</v>
      </c>
      <c r="D38">
        <f>CORREL(Rate_change!D$3:D$39,Rate_change!$AK$3:$AK$39)</f>
        <v>0.2276748921399433</v>
      </c>
      <c r="E38">
        <f>CORREL(Rate_change!E$3:E$39,Rate_change!$AK$3:$AK$39)</f>
        <v>0.47863234641651498</v>
      </c>
      <c r="F38">
        <f>CORREL(Rate_change!F$3:F$39,Rate_change!$AK$3:$AK$39)</f>
        <v>-0.11303242169797696</v>
      </c>
      <c r="G38">
        <f>CORREL(Rate_change!G$3:G$39,Rate_change!$AK$3:$AK$39)</f>
        <v>0.20184121238122257</v>
      </c>
      <c r="H38">
        <f>CORREL(Rate_change!H$3:H$39,Rate_change!$AK$3:$AK$39)</f>
        <v>0.47175144494353927</v>
      </c>
      <c r="I38">
        <f>CORREL(Rate_change!I$3:I$39,Rate_change!$AK$3:$AK$39)</f>
        <v>0.10346164091241096</v>
      </c>
      <c r="J38">
        <f>CORREL(Rate_change!J$3:J$39,Rate_change!$AK$3:$AK$39)</f>
        <v>0.18645116402580889</v>
      </c>
      <c r="K38">
        <f>CORREL(Rate_change!K$3:K$39,Rate_change!$AK$3:$AK$39)</f>
        <v>0.16765933645547776</v>
      </c>
      <c r="L38">
        <f>CORREL(Rate_change!L$3:L$39,Rate_change!$AK$3:$AK$39)</f>
        <v>-8.3228475563688786E-2</v>
      </c>
      <c r="M38">
        <f>CORREL(Rate_change!M$3:M$39,Rate_change!$AK$3:$AK$39)</f>
        <v>0.18517791412476664</v>
      </c>
      <c r="N38">
        <f>CORREL(Rate_change!N$3:N$39,Rate_change!$AK$3:$AK$39)</f>
        <v>0.30226352264976336</v>
      </c>
      <c r="O38">
        <f>CORREL(Rate_change!O$3:O$39,Rate_change!$AK$3:$AK$39)</f>
        <v>0.11462598395132761</v>
      </c>
      <c r="P38">
        <f>CORREL(Rate_change!P$3:P$39,Rate_change!$AK$3:$AK$39)</f>
        <v>0.63441555904084745</v>
      </c>
      <c r="Q38">
        <f>CORREL(Rate_change!Q$3:Q$39,Rate_change!$AK$3:$AK$39)</f>
        <v>0.47614371080578338</v>
      </c>
      <c r="R38">
        <f>CORREL(Rate_change!R$3:R$39,Rate_change!$AK$3:$AK$39)</f>
        <v>0.42507881866950253</v>
      </c>
      <c r="S38">
        <f>CORREL(Rate_change!S$3:S$39,Rate_change!$AK$3:$AK$39)</f>
        <v>0.35141074272123285</v>
      </c>
      <c r="T38">
        <f>CORREL(Rate_change!T$3:T$39,Rate_change!$AK$3:$AK$39)</f>
        <v>0.22674071661959549</v>
      </c>
      <c r="U38">
        <f>CORREL(Rate_change!U$3:U$39,Rate_change!$AK$3:$AK$39)</f>
        <v>0.23006359883665842</v>
      </c>
      <c r="V38">
        <f>CORREL(Rate_change!V$3:V$39,Rate_change!$AK$3:$AK$39)</f>
        <v>0.3137582251987775</v>
      </c>
      <c r="W38">
        <f>CORREL(Rate_change!W$3:W$39,Rate_change!$AK$3:$AK$39)</f>
        <v>-0.21089286585025413</v>
      </c>
      <c r="X38">
        <f>CORREL(Rate_change!X$3:X$39,Rate_change!$AK$3:$AK$39)</f>
        <v>-0.17658371577673707</v>
      </c>
      <c r="Y38">
        <f>CORREL(Rate_change!Y$3:Y$39,Rate_change!$AK$3:$AK$39)</f>
        <v>4.0831814417667761E-4</v>
      </c>
      <c r="Z38">
        <f>CORREL(Rate_change!Z$3:Z$39,Rate_change!$AK$3:$AK$39)</f>
        <v>5.2689400285529459E-2</v>
      </c>
      <c r="AA38">
        <f>CORREL(Rate_change!AA$3:AA$39,Rate_change!$AK$3:$AK$39)</f>
        <v>0.2677893894144292</v>
      </c>
      <c r="AB38">
        <f>CORREL(Rate_change!AB$3:AB$39,Rate_change!$AK$3:$AK$39)</f>
        <v>0.4716248456625417</v>
      </c>
      <c r="AC38">
        <f>CORREL(Rate_change!AC$3:AC$39,Rate_change!$AK$3:$AK$39)</f>
        <v>-0.19142754545535062</v>
      </c>
      <c r="AD38">
        <f>CORREL(Rate_change!AD$3:AD$39,Rate_change!$AK$3:$AK$39)</f>
        <v>0.26525753887524267</v>
      </c>
      <c r="AE38">
        <f>CORREL(Rate_change!AE$3:AE$39,Rate_change!$AK$3:$AK$39)</f>
        <v>0.20248429281166078</v>
      </c>
      <c r="AF38">
        <f>CORREL(Rate_change!AF$3:AF$39,Rate_change!$AK$3:$AK$39)</f>
        <v>0.33601807505240305</v>
      </c>
      <c r="AG38">
        <f>CORREL(Rate_change!AG$3:AG$39,Rate_change!$AK$3:$AK$39)</f>
        <v>6.6970739846411678E-2</v>
      </c>
      <c r="AH38">
        <f>CORREL(Rate_change!AH$3:AH$39,Rate_change!$AK$3:$AK$39)</f>
        <v>8.3786818828258031E-2</v>
      </c>
      <c r="AI38">
        <f>CORREL(Rate_change!AI$3:AI$39,Rate_change!$AK$3:$AK$39)</f>
        <v>0.35788546248476094</v>
      </c>
      <c r="AJ38">
        <f>CORREL(Rate_change!AJ$3:AJ$39,Rate_change!$AK$3:$AK$39)</f>
        <v>0.15313426013852793</v>
      </c>
      <c r="AK38">
        <f>CORREL(Rate_change!AK$3:AK$39,Rate_change!$AK$3:$AK$39)</f>
        <v>1</v>
      </c>
      <c r="AL38">
        <f>CORREL(Rate_change!AL$3:AL$39,Rate_change!$AK$3:$AK$39)</f>
        <v>0.54452878972674934</v>
      </c>
      <c r="AM38">
        <f>CORREL(Rate_change!AM$3:AM$39,Rate_change!$AK$3:$AK$39)</f>
        <v>0.15969291761671708</v>
      </c>
      <c r="AN38">
        <f>CORREL(Rate_change!AN$3:AN$39,Rate_change!$AK$3:$AK$39)</f>
        <v>0.1450575679451783</v>
      </c>
      <c r="AO38">
        <f>CORREL(Rate_change!AO$3:AO$39,Rate_change!$AK$3:$AK$39)</f>
        <v>0.23610464181676594</v>
      </c>
      <c r="AP38">
        <f>CORREL(Rate_change!AP$3:AP$39,Rate_change!$AK$3:$AK$39)</f>
        <v>0.13550490359256595</v>
      </c>
      <c r="AQ38">
        <f>CORREL(Rate_change!AQ$3:AQ$39,Rate_change!$AK$3:$AK$39)</f>
        <v>0.25178901131050696</v>
      </c>
      <c r="AR38">
        <f>CORREL(Rate_change!AR$3:AR$39,Rate_change!$AK$3:$AK$39)</f>
        <v>-1.4919145937621787E-2</v>
      </c>
      <c r="AS38">
        <f>CORREL(Rate_change!AS$3:AS$39,Rate_change!$AK$3:$AK$39)</f>
        <v>-7.5502458951689057E-3</v>
      </c>
      <c r="AT38">
        <f>CORREL(Rate_change!AT$3:AT$39,Rate_change!$AK$3:$AK$39)</f>
        <v>1.4611427561967637E-2</v>
      </c>
      <c r="AU38">
        <f>CORREL(Rate_change!AU$3:AU$39,Rate_change!$AK$3:$AK$39)</f>
        <v>7.8740925059384695E-2</v>
      </c>
      <c r="AV38">
        <f>CORREL(Rate_change!AV$3:AV$39,Rate_change!$AK$3:$AK$39)</f>
        <v>0.20914824327525819</v>
      </c>
      <c r="AW38">
        <f>CORREL(Rate_change!AW$3:AW$39,Rate_change!$AK$3:$AK$39)</f>
        <v>9.7557337604463459E-2</v>
      </c>
      <c r="AX38">
        <f>CORREL(Rate_change!AX$3:AX$39,Rate_change!$AK$3:$AK$39)</f>
        <v>0.14981405064576922</v>
      </c>
      <c r="AY38">
        <f>CORREL(Rate_change!AY$3:AY$39,Rate_change!$AK$3:$AK$39)</f>
        <v>0.2683092730644801</v>
      </c>
      <c r="AZ38">
        <f>CORREL(Rate_change!AZ$3:AZ$39,Rate_change!$AK$3:$AK$39)</f>
        <v>9.6996802808550733E-2</v>
      </c>
      <c r="BA38">
        <f>CORREL(Rate_change!BA$3:BA$39,Rate_change!$AK$3:$AK$39)</f>
        <v>0.46193685051021649</v>
      </c>
      <c r="BB38">
        <f>CORREL(Rate_change!BB$3:BB$39,Rate_change!$AK$3:$AK$39)</f>
        <v>0.55137286514753536</v>
      </c>
      <c r="BC38">
        <f>CORREL(Rate_change!BC$3:BC$39,Rate_change!$AK$3:$AK$39)</f>
        <v>0.17926844448084833</v>
      </c>
      <c r="BD38">
        <f>CORREL(Rate_change!BD$3:BD$39,Rate_change!$AK$3:$AK$39)</f>
        <v>0.28568922311313316</v>
      </c>
      <c r="BE38">
        <f>CORREL(Rate_change!BE$3:BE$39,Rate_change!$AK$3:$AK$39)</f>
        <v>9.3318235053751461E-2</v>
      </c>
      <c r="BF38">
        <f>CORREL(Rate_change!BF$3:BF$39,Rate_change!$AK$3:$AK$39)</f>
        <v>0.17783797064231213</v>
      </c>
      <c r="BG38">
        <f>CORREL(Rate_change!BG$3:BG$39,Rate_change!$AK$3:$AK$39)</f>
        <v>-0.19847736290565976</v>
      </c>
      <c r="BH38">
        <f>CORREL(Rate_change!BH$3:BH$39,Rate_change!$AK$3:$AK$39)</f>
        <v>3.3741219667544439E-2</v>
      </c>
      <c r="BI38">
        <f>CORREL(Rate_change!BI$3:BI$39,Rate_change!$AK$3:$AK$39)</f>
        <v>-7.7266945790607028E-2</v>
      </c>
      <c r="BJ38">
        <f>CORREL(Rate_change!BJ$3:BJ$39,Rate_change!$AK$3:$AK$39)</f>
        <v>-2.2128499220779172E-2</v>
      </c>
      <c r="BK38">
        <f>CORREL(Rate_change!BK$3:BK$39,Rate_change!$AK$3:$AK$39)</f>
        <v>3.0434983947666156E-3</v>
      </c>
      <c r="BL38">
        <f>CORREL(Rate_change!BL$3:BL$39,Rate_change!$AK$3:$AK$39)</f>
        <v>-0.31701970363168491</v>
      </c>
      <c r="BM38">
        <f>CORREL(Rate_change!BM$3:BM$39,Rate_change!$AK$3:$AK$39)</f>
        <v>0.18957888359254599</v>
      </c>
      <c r="BN38">
        <f>CORREL(Rate_change!BN$3:BN$39,Rate_change!$AK$3:$AK$39)</f>
        <v>0.37800655384723869</v>
      </c>
      <c r="BO38">
        <f>CORREL(Rate_change!BO$3:BO$39,Rate_change!$AK$3:$AK$39)</f>
        <v>3.0434983947666156E-3</v>
      </c>
      <c r="BP38">
        <f>CORREL(Rate_change!BP$3:BP$39,Rate_change!$AK$3:$AK$39)</f>
        <v>3.4348744676803065E-2</v>
      </c>
      <c r="BQ38">
        <f>CORREL(Rate_change!BQ$3:BQ$39,Rate_change!$AK$3:$AK$39)</f>
        <v>-0.21274039081776919</v>
      </c>
      <c r="BR38">
        <f>CORREL(Rate_change!BR$3:BR$39,Rate_change!$AK$3:$AK$39)</f>
        <v>0.16127410280249899</v>
      </c>
      <c r="BS38">
        <f>CORREL(Rate_change!BS$3:BS$39,Rate_change!$AK$3:$AK$39)</f>
        <v>1.3431875455797966E-2</v>
      </c>
      <c r="BT38">
        <f>CORREL(Rate_change!BT$3:BT$39,Rate_change!$AK$3:$AK$39)</f>
        <v>7.9184976098617021E-2</v>
      </c>
      <c r="BU38">
        <f>CORREL(Rate_change!BU$3:BU$39,Rate_change!$AK$3:$AK$39)</f>
        <v>-9.0640113149129425E-2</v>
      </c>
      <c r="BV38">
        <f>CORREL(Rate_change!BV$3:BV$39,Rate_change!$AK$3:$AK$39)</f>
        <v>-6.133647813908373E-2</v>
      </c>
      <c r="BW38">
        <f>CORREL(Rate_change!BW$3:BW$39,Rate_change!$AK$3:$AK$39)</f>
        <v>4.704801689641349E-2</v>
      </c>
      <c r="BX38">
        <f>CORREL(Rate_change!BX$3:BX$39,Rate_change!$AK$3:$AK$39)</f>
        <v>0.11018506092472202</v>
      </c>
      <c r="BY38">
        <f>CORREL(Rate_change!BY$3:BY$39,Rate_change!$AK$3:$AK$39)</f>
        <v>0.10328209005019273</v>
      </c>
      <c r="BZ38">
        <f>CORREL(Rate_change!BZ$3:BZ$39,Rate_change!$AK$3:$AK$39)</f>
        <v>8.6692026910500569E-2</v>
      </c>
      <c r="CA38">
        <f>CORREL(Rate_change!CA$3:CA$39,Rate_change!$AK$3:$AK$39)</f>
        <v>0.22026728428342737</v>
      </c>
      <c r="CB38">
        <f>CORREL(Rate_change!CB$3:CB$39,Rate_change!$AK$3:$AK$39)</f>
        <v>0.11904951720418179</v>
      </c>
      <c r="CC38">
        <f>CORREL(Rate_change!CC$3:CC$39,Rate_change!$AK$3:$AK$39)</f>
        <v>8.4194715011403493E-2</v>
      </c>
      <c r="CD38">
        <f>CORREL(Rate_change!CD$3:CD$39,Rate_change!$AK$3:$AK$39)</f>
        <v>0.3746963428667025</v>
      </c>
      <c r="CE38">
        <f>CORREL(Rate_change!CE$3:CE$39,Rate_change!$AK$3:$AK$39)</f>
        <v>7.6870608866112808E-3</v>
      </c>
      <c r="CF38">
        <f>CORREL(Rate_change!CF$3:CF$39,Rate_change!$AK$3:$AK$39)</f>
        <v>6.0621806890055738E-2</v>
      </c>
      <c r="CG38">
        <f>CORREL(Rate_change!CG$3:CG$39,Rate_change!$AK$3:$AK$39)</f>
        <v>0.11711033425334512</v>
      </c>
      <c r="CH38">
        <f>CORREL(Rate_change!CH$3:CH$39,Rate_change!$AK$3:$AK$39)</f>
        <v>0.4629082790484253</v>
      </c>
      <c r="CI38">
        <f>CORREL(Rate_change!CI$3:CI$39,Rate_change!$AK$3:$AK$39)</f>
        <v>0.27659079402459452</v>
      </c>
      <c r="CJ38">
        <f>CORREL(Rate_change!CJ$3:CJ$39,Rate_change!$AK$3:$AK$39)</f>
        <v>0.41457352681152726</v>
      </c>
      <c r="CK38">
        <f>CORREL(Rate_change!CK$3:CK$39,Rate_change!$AK$3:$AK$39)</f>
        <v>8.184761178996354E-2</v>
      </c>
      <c r="CL38">
        <f>CORREL(Rate_change!CL$3:CL$39,Rate_change!$AK$3:$AK$39)</f>
        <v>-3.9846363874438365E-2</v>
      </c>
      <c r="CM38">
        <f>CORREL(Rate_change!CM$3:CM$39,Rate_change!$AK$3:$AK$39)</f>
        <v>-1.6367546710217954E-2</v>
      </c>
      <c r="CN38">
        <f>CORREL(Rate_change!CN$3:CN$39,Rate_change!$AK$3:$AK$39)</f>
        <v>0.2915017937647949</v>
      </c>
      <c r="CO38">
        <f>CORREL(Rate_change!CO$3:CO$39,Rate_change!$AK$3:$AK$39)</f>
        <v>4.658527187090182E-2</v>
      </c>
      <c r="CP38">
        <f>CORREL(Rate_change!CP$3:CP$39,Rate_change!$AK$3:$AK$39)</f>
        <v>-0.16295034722696991</v>
      </c>
    </row>
    <row r="39" spans="1:94" x14ac:dyDescent="0.25">
      <c r="A39" s="1" t="s">
        <v>790</v>
      </c>
      <c r="B39">
        <f>CORREL(Rate_change!B$3:B$39,Rate_change!$AL$3:$AL$39)</f>
        <v>0.4424482344935477</v>
      </c>
      <c r="C39">
        <f>CORREL(Rate_change!C$3:C$39,Rate_change!$AL$3:$AL$39)</f>
        <v>0.25099738674021227</v>
      </c>
      <c r="D39">
        <f>CORREL(Rate_change!D$3:D$39,Rate_change!$AL$3:$AL$39)</f>
        <v>0.3942280999177401</v>
      </c>
      <c r="E39">
        <f>CORREL(Rate_change!E$3:E$39,Rate_change!$AL$3:$AL$39)</f>
        <v>0.37065399732186605</v>
      </c>
      <c r="F39">
        <f>CORREL(Rate_change!F$3:F$39,Rate_change!$AL$3:$AL$39)</f>
        <v>-3.646160057761904E-2</v>
      </c>
      <c r="G39">
        <f>CORREL(Rate_change!G$3:G$39,Rate_change!$AL$3:$AL$39)</f>
        <v>6.6937225426598398E-2</v>
      </c>
      <c r="H39">
        <f>CORREL(Rate_change!H$3:H$39,Rate_change!$AL$3:$AL$39)</f>
        <v>0.41731229000367176</v>
      </c>
      <c r="I39">
        <f>CORREL(Rate_change!I$3:I$39,Rate_change!$AL$3:$AL$39)</f>
        <v>0.27010013579643288</v>
      </c>
      <c r="J39">
        <f>CORREL(Rate_change!J$3:J$39,Rate_change!$AL$3:$AL$39)</f>
        <v>0.33143736155028714</v>
      </c>
      <c r="K39">
        <f>CORREL(Rate_change!K$3:K$39,Rate_change!$AL$3:$AL$39)</f>
        <v>0.25173666476439505</v>
      </c>
      <c r="L39">
        <f>CORREL(Rate_change!L$3:L$39,Rate_change!$AL$3:$AL$39)</f>
        <v>7.5952340937277207E-2</v>
      </c>
      <c r="M39">
        <f>CORREL(Rate_change!M$3:M$39,Rate_change!$AL$3:$AL$39)</f>
        <v>0.19922669907793586</v>
      </c>
      <c r="N39">
        <f>CORREL(Rate_change!N$3:N$39,Rate_change!$AL$3:$AL$39)</f>
        <v>0.18703240685240563</v>
      </c>
      <c r="O39">
        <f>CORREL(Rate_change!O$3:O$39,Rate_change!$AL$3:$AL$39)</f>
        <v>9.9701114981353256E-2</v>
      </c>
      <c r="P39">
        <f>CORREL(Rate_change!P$3:P$39,Rate_change!$AL$3:$AL$39)</f>
        <v>0.59653875837313819</v>
      </c>
      <c r="Q39">
        <f>CORREL(Rate_change!Q$3:Q$39,Rate_change!$AL$3:$AL$39)</f>
        <v>0.47906848248218825</v>
      </c>
      <c r="R39">
        <f>CORREL(Rate_change!R$3:R$39,Rate_change!$AL$3:$AL$39)</f>
        <v>0.47930113264234753</v>
      </c>
      <c r="S39">
        <f>CORREL(Rate_change!S$3:S$39,Rate_change!$AL$3:$AL$39)</f>
        <v>0.45295533997615539</v>
      </c>
      <c r="T39">
        <f>CORREL(Rate_change!T$3:T$39,Rate_change!$AL$3:$AL$39)</f>
        <v>0.23020826277006928</v>
      </c>
      <c r="U39">
        <f>CORREL(Rate_change!U$3:U$39,Rate_change!$AL$3:$AL$39)</f>
        <v>0.26241541587376804</v>
      </c>
      <c r="V39">
        <f>CORREL(Rate_change!V$3:V$39,Rate_change!$AL$3:$AL$39)</f>
        <v>0.18896395273316074</v>
      </c>
      <c r="W39">
        <f>CORREL(Rate_change!W$3:W$39,Rate_change!$AL$3:$AL$39)</f>
        <v>-0.14883501520404885</v>
      </c>
      <c r="X39">
        <f>CORREL(Rate_change!X$3:X$39,Rate_change!$AL$3:$AL$39)</f>
        <v>-0.13605952129812771</v>
      </c>
      <c r="Y39">
        <f>CORREL(Rate_change!Y$3:Y$39,Rate_change!$AL$3:$AL$39)</f>
        <v>0.11398278390804346</v>
      </c>
      <c r="Z39">
        <f>CORREL(Rate_change!Z$3:Z$39,Rate_change!$AL$3:$AL$39)</f>
        <v>0.16447580743538759</v>
      </c>
      <c r="AA39">
        <f>CORREL(Rate_change!AA$3:AA$39,Rate_change!$AL$3:$AL$39)</f>
        <v>0.28947739234610065</v>
      </c>
      <c r="AB39">
        <f>CORREL(Rate_change!AB$3:AB$39,Rate_change!$AL$3:$AL$39)</f>
        <v>0.58513965538800217</v>
      </c>
      <c r="AC39">
        <f>CORREL(Rate_change!AC$3:AC$39,Rate_change!$AL$3:$AL$39)</f>
        <v>-0.15282059010805801</v>
      </c>
      <c r="AD39">
        <f>CORREL(Rate_change!AD$3:AD$39,Rate_change!$AL$3:$AL$39)</f>
        <v>0.38414114764742219</v>
      </c>
      <c r="AE39">
        <f>CORREL(Rate_change!AE$3:AE$39,Rate_change!$AL$3:$AL$39)</f>
        <v>0.2415242978477305</v>
      </c>
      <c r="AF39">
        <f>CORREL(Rate_change!AF$3:AF$39,Rate_change!$AL$3:$AL$39)</f>
        <v>0.18562879415143987</v>
      </c>
      <c r="AG39">
        <f>CORREL(Rate_change!AG$3:AG$39,Rate_change!$AL$3:$AL$39)</f>
        <v>2.9177938460378507E-2</v>
      </c>
      <c r="AH39">
        <f>CORREL(Rate_change!AH$3:AH$39,Rate_change!$AL$3:$AL$39)</f>
        <v>0.28380397032710331</v>
      </c>
      <c r="AI39">
        <f>CORREL(Rate_change!AI$3:AI$39,Rate_change!$AL$3:$AL$39)</f>
        <v>0.35126055381655574</v>
      </c>
      <c r="AJ39">
        <f>CORREL(Rate_change!AJ$3:AJ$39,Rate_change!$AL$3:$AL$39)</f>
        <v>0.33383063263230206</v>
      </c>
      <c r="AK39">
        <f>CORREL(Rate_change!AK$3:AK$39,Rate_change!$AL$3:$AL$39)</f>
        <v>0.54452878972674934</v>
      </c>
      <c r="AL39">
        <f>CORREL(Rate_change!AL$3:AL$39,Rate_change!$AL$3:$AL$39)</f>
        <v>1</v>
      </c>
      <c r="AM39">
        <f>CORREL(Rate_change!AM$3:AM$39,Rate_change!$AL$3:$AL$39)</f>
        <v>3.5520025925038647E-2</v>
      </c>
      <c r="AN39">
        <f>CORREL(Rate_change!AN$3:AN$39,Rate_change!$AL$3:$AL$39)</f>
        <v>0.34444318089468118</v>
      </c>
      <c r="AO39">
        <f>CORREL(Rate_change!AO$3:AO$39,Rate_change!$AL$3:$AL$39)</f>
        <v>0.19887759568336702</v>
      </c>
      <c r="AP39">
        <f>CORREL(Rate_change!AP$3:AP$39,Rate_change!$AL$3:$AL$39)</f>
        <v>0.31918292407943455</v>
      </c>
      <c r="AQ39">
        <f>CORREL(Rate_change!AQ$3:AQ$39,Rate_change!$AL$3:$AL$39)</f>
        <v>0.16357089986203552</v>
      </c>
      <c r="AR39">
        <f>CORREL(Rate_change!AR$3:AR$39,Rate_change!$AL$3:$AL$39)</f>
        <v>4.7886110145225869E-2</v>
      </c>
      <c r="AS39">
        <f>CORREL(Rate_change!AS$3:AS$39,Rate_change!$AL$3:$AL$39)</f>
        <v>0.20185715960019521</v>
      </c>
      <c r="AT39">
        <f>CORREL(Rate_change!AT$3:AT$39,Rate_change!$AL$3:$AL$39)</f>
        <v>0.23102195715421142</v>
      </c>
      <c r="AU39">
        <f>CORREL(Rate_change!AU$3:AU$39,Rate_change!$AL$3:$AL$39)</f>
        <v>0.19196776785016412</v>
      </c>
      <c r="AV39">
        <f>CORREL(Rate_change!AV$3:AV$39,Rate_change!$AL$3:$AL$39)</f>
        <v>-2.5971671419299281E-2</v>
      </c>
      <c r="AW39">
        <f>CORREL(Rate_change!AW$3:AW$39,Rate_change!$AL$3:$AL$39)</f>
        <v>0.23476968217276833</v>
      </c>
      <c r="AX39">
        <f>CORREL(Rate_change!AX$3:AX$39,Rate_change!$AL$3:$AL$39)</f>
        <v>0.43798309448655626</v>
      </c>
      <c r="AY39">
        <f>CORREL(Rate_change!AY$3:AY$39,Rate_change!$AL$3:$AL$39)</f>
        <v>0.25880503924077464</v>
      </c>
      <c r="AZ39">
        <f>CORREL(Rate_change!AZ$3:AZ$39,Rate_change!$AL$3:$AL$39)</f>
        <v>0.21508737198693312</v>
      </c>
      <c r="BA39">
        <f>CORREL(Rate_change!BA$3:BA$39,Rate_change!$AL$3:$AL$39)</f>
        <v>0.3792900077324069</v>
      </c>
      <c r="BB39">
        <f>CORREL(Rate_change!BB$3:BB$39,Rate_change!$AL$3:$AL$39)</f>
        <v>0.51528917308795763</v>
      </c>
      <c r="BC39">
        <f>CORREL(Rate_change!BC$3:BC$39,Rate_change!$AL$3:$AL$39)</f>
        <v>0.18717123228185709</v>
      </c>
      <c r="BD39">
        <f>CORREL(Rate_change!BD$3:BD$39,Rate_change!$AL$3:$AL$39)</f>
        <v>0.18173862740548577</v>
      </c>
      <c r="BE39">
        <f>CORREL(Rate_change!BE$3:BE$39,Rate_change!$AL$3:$AL$39)</f>
        <v>0.29424804147002404</v>
      </c>
      <c r="BF39">
        <f>CORREL(Rate_change!BF$3:BF$39,Rate_change!$AL$3:$AL$39)</f>
        <v>0.35783050488619395</v>
      </c>
      <c r="BG39">
        <f>CORREL(Rate_change!BG$3:BG$39,Rate_change!$AL$3:$AL$39)</f>
        <v>-5.5963388955093257E-2</v>
      </c>
      <c r="BH39">
        <f>CORREL(Rate_change!BH$3:BH$39,Rate_change!$AL$3:$AL$39)</f>
        <v>7.6509125231290748E-2</v>
      </c>
      <c r="BI39">
        <f>CORREL(Rate_change!BI$3:BI$39,Rate_change!$AL$3:$AL$39)</f>
        <v>-0.13823711035844383</v>
      </c>
      <c r="BJ39">
        <f>CORREL(Rate_change!BJ$3:BJ$39,Rate_change!$AL$3:$AL$39)</f>
        <v>0.16613710514241445</v>
      </c>
      <c r="BK39">
        <f>CORREL(Rate_change!BK$3:BK$39,Rate_change!$AL$3:$AL$39)</f>
        <v>6.4551535663229423E-2</v>
      </c>
      <c r="BL39">
        <f>CORREL(Rate_change!BL$3:BL$39,Rate_change!$AL$3:$AL$39)</f>
        <v>-0.22883883493019275</v>
      </c>
      <c r="BM39">
        <f>CORREL(Rate_change!BM$3:BM$39,Rate_change!$AL$3:$AL$39)</f>
        <v>0.30016223272655385</v>
      </c>
      <c r="BN39">
        <f>CORREL(Rate_change!BN$3:BN$39,Rate_change!$AL$3:$AL$39)</f>
        <v>0.29555973191314466</v>
      </c>
      <c r="BO39">
        <f>CORREL(Rate_change!BO$3:BO$39,Rate_change!$AL$3:$AL$39)</f>
        <v>6.4551535663229423E-2</v>
      </c>
      <c r="BP39">
        <f>CORREL(Rate_change!BP$3:BP$39,Rate_change!$AL$3:$AL$39)</f>
        <v>0.25971432580921266</v>
      </c>
      <c r="BQ39">
        <f>CORREL(Rate_change!BQ$3:BQ$39,Rate_change!$AL$3:$AL$39)</f>
        <v>-0.13002777264312187</v>
      </c>
      <c r="BR39">
        <f>CORREL(Rate_change!BR$3:BR$39,Rate_change!$AL$3:$AL$39)</f>
        <v>0.1426076585540654</v>
      </c>
      <c r="BS39">
        <f>CORREL(Rate_change!BS$3:BS$39,Rate_change!$AL$3:$AL$39)</f>
        <v>2.0104873165530081E-2</v>
      </c>
      <c r="BT39">
        <f>CORREL(Rate_change!BT$3:BT$39,Rate_change!$AL$3:$AL$39)</f>
        <v>0.241370686870504</v>
      </c>
      <c r="BU39">
        <f>CORREL(Rate_change!BU$3:BU$39,Rate_change!$AL$3:$AL$39)</f>
        <v>0.16014718900831307</v>
      </c>
      <c r="BV39">
        <f>CORREL(Rate_change!BV$3:BV$39,Rate_change!$AL$3:$AL$39)</f>
        <v>2.8842637663586097E-2</v>
      </c>
      <c r="BW39">
        <f>CORREL(Rate_change!BW$3:BW$39,Rate_change!$AL$3:$AL$39)</f>
        <v>7.1568226921819939E-2</v>
      </c>
      <c r="BX39">
        <f>CORREL(Rate_change!BX$3:BX$39,Rate_change!$AL$3:$AL$39)</f>
        <v>0.17600704547849108</v>
      </c>
      <c r="BY39">
        <f>CORREL(Rate_change!BY$3:BY$39,Rate_change!$AL$3:$AL$39)</f>
        <v>9.7622153041098392E-2</v>
      </c>
      <c r="BZ39">
        <f>CORREL(Rate_change!BZ$3:BZ$39,Rate_change!$AL$3:$AL$39)</f>
        <v>0.1347397503015669</v>
      </c>
      <c r="CA39">
        <f>CORREL(Rate_change!CA$3:CA$39,Rate_change!$AL$3:$AL$39)</f>
        <v>0.33710404984071718</v>
      </c>
      <c r="CB39">
        <f>CORREL(Rate_change!CB$3:CB$39,Rate_change!$AL$3:$AL$39)</f>
        <v>0.3334084533511712</v>
      </c>
      <c r="CC39">
        <f>CORREL(Rate_change!CC$3:CC$39,Rate_change!$AL$3:$AL$39)</f>
        <v>0.28352918652428238</v>
      </c>
      <c r="CD39">
        <f>CORREL(Rate_change!CD$3:CD$39,Rate_change!$AL$3:$AL$39)</f>
        <v>0.40992011069368572</v>
      </c>
      <c r="CE39">
        <f>CORREL(Rate_change!CE$3:CE$39,Rate_change!$AL$3:$AL$39)</f>
        <v>0.14068085298625257</v>
      </c>
      <c r="CF39">
        <f>CORREL(Rate_change!CF$3:CF$39,Rate_change!$AL$3:$AL$39)</f>
        <v>0.14361052445016625</v>
      </c>
      <c r="CG39">
        <f>CORREL(Rate_change!CG$3:CG$39,Rate_change!$AL$3:$AL$39)</f>
        <v>0.21952858708749351</v>
      </c>
      <c r="CH39">
        <f>CORREL(Rate_change!CH$3:CH$39,Rate_change!$AL$3:$AL$39)</f>
        <v>0.35300941744833553</v>
      </c>
      <c r="CI39">
        <f>CORREL(Rate_change!CI$3:CI$39,Rate_change!$AL$3:$AL$39)</f>
        <v>9.2762315811054069E-2</v>
      </c>
      <c r="CJ39">
        <f>CORREL(Rate_change!CJ$3:CJ$39,Rate_change!$AL$3:$AL$39)</f>
        <v>0.39974552908082944</v>
      </c>
      <c r="CK39">
        <f>CORREL(Rate_change!CK$3:CK$39,Rate_change!$AL$3:$AL$39)</f>
        <v>0.10261053110843768</v>
      </c>
      <c r="CL39">
        <f>CORREL(Rate_change!CL$3:CL$39,Rate_change!$AL$3:$AL$39)</f>
        <v>7.2339562079246522E-2</v>
      </c>
      <c r="CM39">
        <f>CORREL(Rate_change!CM$3:CM$39,Rate_change!$AL$3:$AL$39)</f>
        <v>-5.491043795547168E-2</v>
      </c>
      <c r="CN39">
        <f>CORREL(Rate_change!CN$3:CN$39,Rate_change!$AL$3:$AL$39)</f>
        <v>0.32485609634403667</v>
      </c>
      <c r="CO39">
        <f>CORREL(Rate_change!CO$3:CO$39,Rate_change!$AL$3:$AL$39)</f>
        <v>0.15065275586988972</v>
      </c>
      <c r="CP39">
        <f>CORREL(Rate_change!CP$3:CP$39,Rate_change!$AL$3:$AL$39)</f>
        <v>-8.5445161508825335E-2</v>
      </c>
    </row>
    <row r="40" spans="1:94" x14ac:dyDescent="0.25">
      <c r="A40" s="1" t="s">
        <v>792</v>
      </c>
      <c r="B40">
        <f>CORREL(Rate_change!B$3:B$39,Rate_change!$AM$3:$AM$39)</f>
        <v>7.9306851572990306E-2</v>
      </c>
      <c r="C40">
        <f>CORREL(Rate_change!C$3:C$39,Rate_change!$AM$3:$AM$39)</f>
        <v>0.15994801834741035</v>
      </c>
      <c r="D40">
        <f>CORREL(Rate_change!D$3:D$39,Rate_change!$AM$3:$AM$39)</f>
        <v>0.1388910252426854</v>
      </c>
      <c r="E40">
        <f>CORREL(Rate_change!E$3:E$39,Rate_change!$AM$3:$AM$39)</f>
        <v>-4.5702622458548475E-2</v>
      </c>
      <c r="F40">
        <f>CORREL(Rate_change!F$3:F$39,Rate_change!$AM$3:$AM$39)</f>
        <v>-0.12623623921602281</v>
      </c>
      <c r="G40">
        <f>CORREL(Rate_change!G$3:G$39,Rate_change!$AM$3:$AM$39)</f>
        <v>0.11193237494788719</v>
      </c>
      <c r="H40">
        <f>CORREL(Rate_change!H$3:H$39,Rate_change!$AM$3:$AM$39)</f>
        <v>0.20955130546787651</v>
      </c>
      <c r="I40">
        <f>CORREL(Rate_change!I$3:I$39,Rate_change!$AM$3:$AM$39)</f>
        <v>6.7250103822108193E-2</v>
      </c>
      <c r="J40">
        <f>CORREL(Rate_change!J$3:J$39,Rate_change!$AM$3:$AM$39)</f>
        <v>0.30512323134499847</v>
      </c>
      <c r="K40">
        <f>CORREL(Rate_change!K$3:K$39,Rate_change!$AM$3:$AM$39)</f>
        <v>0.43822457369272078</v>
      </c>
      <c r="L40">
        <f>CORREL(Rate_change!L$3:L$39,Rate_change!$AM$3:$AM$39)</f>
        <v>0.33377649938301363</v>
      </c>
      <c r="M40">
        <f>CORREL(Rate_change!M$3:M$39,Rate_change!$AM$3:$AM$39)</f>
        <v>0.26834687082562914</v>
      </c>
      <c r="N40">
        <f>CORREL(Rate_change!N$3:N$39,Rate_change!$AM$3:$AM$39)</f>
        <v>0.4098063714047136</v>
      </c>
      <c r="O40">
        <f>CORREL(Rate_change!O$3:O$39,Rate_change!$AM$3:$AM$39)</f>
        <v>0.3594160486782319</v>
      </c>
      <c r="P40">
        <f>CORREL(Rate_change!P$3:P$39,Rate_change!$AM$3:$AM$39)</f>
        <v>0.18895335923221931</v>
      </c>
      <c r="Q40">
        <f>CORREL(Rate_change!Q$3:Q$39,Rate_change!$AM$3:$AM$39)</f>
        <v>0.23534361516094218</v>
      </c>
      <c r="R40">
        <f>CORREL(Rate_change!R$3:R$39,Rate_change!$AM$3:$AM$39)</f>
        <v>0.22232865712883723</v>
      </c>
      <c r="S40">
        <f>CORREL(Rate_change!S$3:S$39,Rate_change!$AM$3:$AM$39)</f>
        <v>0.20074856817692341</v>
      </c>
      <c r="T40">
        <f>CORREL(Rate_change!T$3:T$39,Rate_change!$AM$3:$AM$39)</f>
        <v>0.48610509023200993</v>
      </c>
      <c r="U40">
        <f>CORREL(Rate_change!U$3:U$39,Rate_change!$AM$3:$AM$39)</f>
        <v>0.15510821586769682</v>
      </c>
      <c r="V40">
        <f>CORREL(Rate_change!V$3:V$39,Rate_change!$AM$3:$AM$39)</f>
        <v>0.23014844184029967</v>
      </c>
      <c r="W40">
        <f>CORREL(Rate_change!W$3:W$39,Rate_change!$AM$3:$AM$39)</f>
        <v>0.22918247757629259</v>
      </c>
      <c r="X40">
        <f>CORREL(Rate_change!X$3:X$39,Rate_change!$AM$3:$AM$39)</f>
        <v>0.36285536109534472</v>
      </c>
      <c r="Y40">
        <f>CORREL(Rate_change!Y$3:Y$39,Rate_change!$AM$3:$AM$39)</f>
        <v>0.32910087706739666</v>
      </c>
      <c r="Z40">
        <f>CORREL(Rate_change!Z$3:Z$39,Rate_change!$AM$3:$AM$39)</f>
        <v>-6.9703167717833886E-2</v>
      </c>
      <c r="AA40">
        <f>CORREL(Rate_change!AA$3:AA$39,Rate_change!$AM$3:$AM$39)</f>
        <v>8.0108092019997204E-2</v>
      </c>
      <c r="AB40">
        <f>CORREL(Rate_change!AB$3:AB$39,Rate_change!$AM$3:$AM$39)</f>
        <v>0.22708829408932274</v>
      </c>
      <c r="AC40">
        <f>CORREL(Rate_change!AC$3:AC$39,Rate_change!$AM$3:$AM$39)</f>
        <v>-0.27476368526306544</v>
      </c>
      <c r="AD40">
        <f>CORREL(Rate_change!AD$3:AD$39,Rate_change!$AM$3:$AM$39)</f>
        <v>0.31183492853503114</v>
      </c>
      <c r="AE40">
        <f>CORREL(Rate_change!AE$3:AE$39,Rate_change!$AM$3:$AM$39)</f>
        <v>0.262804869121955</v>
      </c>
      <c r="AF40">
        <f>CORREL(Rate_change!AF$3:AF$39,Rate_change!$AM$3:$AM$39)</f>
        <v>0.21130616239462324</v>
      </c>
      <c r="AG40">
        <f>CORREL(Rate_change!AG$3:AG$39,Rate_change!$AM$3:$AM$39)</f>
        <v>-1.1295015942213737E-3</v>
      </c>
      <c r="AH40">
        <f>CORREL(Rate_change!AH$3:AH$39,Rate_change!$AM$3:$AM$39)</f>
        <v>8.7153770098360311E-2</v>
      </c>
      <c r="AI40">
        <f>CORREL(Rate_change!AI$3:AI$39,Rate_change!$AM$3:$AM$39)</f>
        <v>0.36806592366038837</v>
      </c>
      <c r="AJ40">
        <f>CORREL(Rate_change!AJ$3:AJ$39,Rate_change!$AM$3:$AM$39)</f>
        <v>0.26498965253622986</v>
      </c>
      <c r="AK40">
        <f>CORREL(Rate_change!AK$3:AK$39,Rate_change!$AM$3:$AM$39)</f>
        <v>0.15969291761671708</v>
      </c>
      <c r="AL40">
        <f>CORREL(Rate_change!AL$3:AL$39,Rate_change!$AM$3:$AM$39)</f>
        <v>3.5520025925038647E-2</v>
      </c>
      <c r="AM40">
        <f>CORREL(Rate_change!AM$3:AM$39,Rate_change!$AM$3:$AM$39)</f>
        <v>1.0000000000000002</v>
      </c>
      <c r="AN40">
        <f>CORREL(Rate_change!AN$3:AN$39,Rate_change!$AM$3:$AM$39)</f>
        <v>0.16739330922006398</v>
      </c>
      <c r="AO40">
        <f>CORREL(Rate_change!AO$3:AO$39,Rate_change!$AM$3:$AM$39)</f>
        <v>1.4975874036886661E-2</v>
      </c>
      <c r="AP40">
        <f>CORREL(Rate_change!AP$3:AP$39,Rate_change!$AM$3:$AM$39)</f>
        <v>3.9929750271538028E-2</v>
      </c>
      <c r="AQ40">
        <f>CORREL(Rate_change!AQ$3:AQ$39,Rate_change!$AM$3:$AM$39)</f>
        <v>-6.9864113600516198E-2</v>
      </c>
      <c r="AR40">
        <f>CORREL(Rate_change!AR$3:AR$39,Rate_change!$AM$3:$AM$39)</f>
        <v>0.33034707730273727</v>
      </c>
      <c r="AS40">
        <f>CORREL(Rate_change!AS$3:AS$39,Rate_change!$AM$3:$AM$39)</f>
        <v>0.25746161475922857</v>
      </c>
      <c r="AT40">
        <f>CORREL(Rate_change!AT$3:AT$39,Rate_change!$AM$3:$AM$39)</f>
        <v>6.0970144738703429E-2</v>
      </c>
      <c r="AU40">
        <f>CORREL(Rate_change!AU$3:AU$39,Rate_change!$AM$3:$AM$39)</f>
        <v>0.31219717298739441</v>
      </c>
      <c r="AV40">
        <f>CORREL(Rate_change!AV$3:AV$39,Rate_change!$AM$3:$AM$39)</f>
        <v>0.28566115860882285</v>
      </c>
      <c r="AW40">
        <f>CORREL(Rate_change!AW$3:AW$39,Rate_change!$AM$3:$AM$39)</f>
        <v>0.23981469423354876</v>
      </c>
      <c r="AX40">
        <f>CORREL(Rate_change!AX$3:AX$39,Rate_change!$AM$3:$AM$39)</f>
        <v>0.13405573326117154</v>
      </c>
      <c r="AY40">
        <f>CORREL(Rate_change!AY$3:AY$39,Rate_change!$AM$3:$AM$39)</f>
        <v>0.50443739729350423</v>
      </c>
      <c r="AZ40">
        <f>CORREL(Rate_change!AZ$3:AZ$39,Rate_change!$AM$3:$AM$39)</f>
        <v>6.6928276483280355E-2</v>
      </c>
      <c r="BA40">
        <f>CORREL(Rate_change!BA$3:BA$39,Rate_change!$AM$3:$AM$39)</f>
        <v>0.13781514799196512</v>
      </c>
      <c r="BB40">
        <f>CORREL(Rate_change!BB$3:BB$39,Rate_change!$AM$3:$AM$39)</f>
        <v>0.13812924085490844</v>
      </c>
      <c r="BC40">
        <f>CORREL(Rate_change!BC$3:BC$39,Rate_change!$AM$3:$AM$39)</f>
        <v>0.26892990750273843</v>
      </c>
      <c r="BD40">
        <f>CORREL(Rate_change!BD$3:BD$39,Rate_change!$AM$3:$AM$39)</f>
        <v>1.4173399804590212E-2</v>
      </c>
      <c r="BE40">
        <f>CORREL(Rate_change!BE$3:BE$39,Rate_change!$AM$3:$AM$39)</f>
        <v>2.1329199091736999E-3</v>
      </c>
      <c r="BF40">
        <f>CORREL(Rate_change!BF$3:BF$39,Rate_change!$AM$3:$AM$39)</f>
        <v>-0.10553951313651554</v>
      </c>
      <c r="BG40">
        <f>CORREL(Rate_change!BG$3:BG$39,Rate_change!$AM$3:$AM$39)</f>
        <v>0.11291005706908819</v>
      </c>
      <c r="BH40">
        <f>CORREL(Rate_change!BH$3:BH$39,Rate_change!$AM$3:$AM$39)</f>
        <v>0.10675439240604612</v>
      </c>
      <c r="BI40">
        <f>CORREL(Rate_change!BI$3:BI$39,Rate_change!$AM$3:$AM$39)</f>
        <v>0.13724131702343667</v>
      </c>
      <c r="BJ40">
        <f>CORREL(Rate_change!BJ$3:BJ$39,Rate_change!$AM$3:$AM$39)</f>
        <v>0.30325248071454391</v>
      </c>
      <c r="BK40">
        <f>CORREL(Rate_change!BK$3:BK$39,Rate_change!$AM$3:$AM$39)</f>
        <v>-3.5053174993400243E-2</v>
      </c>
      <c r="BL40">
        <f>CORREL(Rate_change!BL$3:BL$39,Rate_change!$AM$3:$AM$39)</f>
        <v>5.3977197070316237E-2</v>
      </c>
      <c r="BM40">
        <f>CORREL(Rate_change!BM$3:BM$39,Rate_change!$AM$3:$AM$39)</f>
        <v>0.27224085527764597</v>
      </c>
      <c r="BN40">
        <f>CORREL(Rate_change!BN$3:BN$39,Rate_change!$AM$3:$AM$39)</f>
        <v>0.17371608118521539</v>
      </c>
      <c r="BO40">
        <f>CORREL(Rate_change!BO$3:BO$39,Rate_change!$AM$3:$AM$39)</f>
        <v>-3.5053174993400243E-2</v>
      </c>
      <c r="BP40">
        <f>CORREL(Rate_change!BP$3:BP$39,Rate_change!$AM$3:$AM$39)</f>
        <v>0.15908574495770411</v>
      </c>
      <c r="BQ40">
        <f>CORREL(Rate_change!BQ$3:BQ$39,Rate_change!$AM$3:$AM$39)</f>
        <v>0.19526920150888308</v>
      </c>
      <c r="BR40">
        <f>CORREL(Rate_change!BR$3:BR$39,Rate_change!$AM$3:$AM$39)</f>
        <v>0.37041049158225503</v>
      </c>
      <c r="BS40">
        <f>CORREL(Rate_change!BS$3:BS$39,Rate_change!$AM$3:$AM$39)</f>
        <v>1.7900189845850924E-2</v>
      </c>
      <c r="BT40">
        <f>CORREL(Rate_change!BT$3:BT$39,Rate_change!$AM$3:$AM$39)</f>
        <v>0.12254084411644482</v>
      </c>
      <c r="BU40">
        <f>CORREL(Rate_change!BU$3:BU$39,Rate_change!$AM$3:$AM$39)</f>
        <v>0.18623360618406312</v>
      </c>
      <c r="BV40">
        <f>CORREL(Rate_change!BV$3:BV$39,Rate_change!$AM$3:$AM$39)</f>
        <v>9.3451234490983109E-2</v>
      </c>
      <c r="BW40">
        <f>CORREL(Rate_change!BW$3:BW$39,Rate_change!$AM$3:$AM$39)</f>
        <v>0.22611850882094381</v>
      </c>
      <c r="BX40">
        <f>CORREL(Rate_change!BX$3:BX$39,Rate_change!$AM$3:$AM$39)</f>
        <v>0.30032060144526379</v>
      </c>
      <c r="BY40">
        <f>CORREL(Rate_change!BY$3:BY$39,Rate_change!$AM$3:$AM$39)</f>
        <v>0.17986367326717251</v>
      </c>
      <c r="BZ40">
        <f>CORREL(Rate_change!BZ$3:BZ$39,Rate_change!$AM$3:$AM$39)</f>
        <v>7.7133434672242915E-2</v>
      </c>
      <c r="CA40">
        <f>CORREL(Rate_change!CA$3:CA$39,Rate_change!$AM$3:$AM$39)</f>
        <v>0.21696542110798506</v>
      </c>
      <c r="CB40">
        <f>CORREL(Rate_change!CB$3:CB$39,Rate_change!$AM$3:$AM$39)</f>
        <v>0.32426052408314382</v>
      </c>
      <c r="CC40">
        <f>CORREL(Rate_change!CC$3:CC$39,Rate_change!$AM$3:$AM$39)</f>
        <v>0.1211937030395983</v>
      </c>
      <c r="CD40">
        <f>CORREL(Rate_change!CD$3:CD$39,Rate_change!$AM$3:$AM$39)</f>
        <v>9.2129726282296431E-2</v>
      </c>
      <c r="CE40">
        <f>CORREL(Rate_change!CE$3:CE$39,Rate_change!$AM$3:$AM$39)</f>
        <v>0.27914975348931986</v>
      </c>
      <c r="CF40">
        <f>CORREL(Rate_change!CF$3:CF$39,Rate_change!$AM$3:$AM$39)</f>
        <v>-4.4735348837050326E-2</v>
      </c>
      <c r="CG40">
        <f>CORREL(Rate_change!CG$3:CG$39,Rate_change!$AM$3:$AM$39)</f>
        <v>-0.14109445445573293</v>
      </c>
      <c r="CH40">
        <f>CORREL(Rate_change!CH$3:CH$39,Rate_change!$AM$3:$AM$39)</f>
        <v>9.6140212075002136E-3</v>
      </c>
      <c r="CI40">
        <f>CORREL(Rate_change!CI$3:CI$39,Rate_change!$AM$3:$AM$39)</f>
        <v>-6.8672489503942377E-2</v>
      </c>
      <c r="CJ40">
        <f>CORREL(Rate_change!CJ$3:CJ$39,Rate_change!$AM$3:$AM$39)</f>
        <v>1.7487088182375241E-2</v>
      </c>
      <c r="CK40">
        <f>CORREL(Rate_change!CK$3:CK$39,Rate_change!$AM$3:$AM$39)</f>
        <v>0.2290313791958675</v>
      </c>
      <c r="CL40">
        <f>CORREL(Rate_change!CL$3:CL$39,Rate_change!$AM$3:$AM$39)</f>
        <v>8.3892350311190869E-2</v>
      </c>
      <c r="CM40">
        <f>CORREL(Rate_change!CM$3:CM$39,Rate_change!$AM$3:$AM$39)</f>
        <v>0.18224579609353789</v>
      </c>
      <c r="CN40">
        <f>CORREL(Rate_change!CN$3:CN$39,Rate_change!$AM$3:$AM$39)</f>
        <v>0.30121276914400358</v>
      </c>
      <c r="CO40">
        <f>CORREL(Rate_change!CO$3:CO$39,Rate_change!$AM$3:$AM$39)</f>
        <v>-2.8603848651656189E-2</v>
      </c>
      <c r="CP40">
        <f>CORREL(Rate_change!CP$3:CP$39,Rate_change!$AM$3:$AM$39)</f>
        <v>6.1607619950989949E-2</v>
      </c>
    </row>
    <row r="41" spans="1:94" x14ac:dyDescent="0.25">
      <c r="A41" t="s">
        <v>854</v>
      </c>
      <c r="B41">
        <f>CORREL(Rate_change!B$3:B$39,Rate_change!$AN$3:$AN$39)</f>
        <v>0.21497018092630379</v>
      </c>
      <c r="C41">
        <f>CORREL(Rate_change!C$3:C$39,Rate_change!$AN$3:$AN$39)</f>
        <v>0.55971969163378255</v>
      </c>
      <c r="D41">
        <f>CORREL(Rate_change!D$3:D$39,Rate_change!$AN$3:$AN$39)</f>
        <v>0.58892695414558993</v>
      </c>
      <c r="E41">
        <f>CORREL(Rate_change!E$3:E$39,Rate_change!$AN$3:$AN$39)</f>
        <v>0.36112223080466771</v>
      </c>
      <c r="F41">
        <f>CORREL(Rate_change!F$3:F$39,Rate_change!$AN$3:$AN$39)</f>
        <v>0.3370375650265004</v>
      </c>
      <c r="G41">
        <f>CORREL(Rate_change!G$3:G$39,Rate_change!$AN$3:$AN$39)</f>
        <v>7.6658516861961637E-2</v>
      </c>
      <c r="H41">
        <f>CORREL(Rate_change!H$3:H$39,Rate_change!$AN$3:$AN$39)</f>
        <v>0.35748944175052494</v>
      </c>
      <c r="I41">
        <f>CORREL(Rate_change!I$3:I$39,Rate_change!$AN$3:$AN$39)</f>
        <v>0.21904159712086954</v>
      </c>
      <c r="J41">
        <f>CORREL(Rate_change!J$3:J$39,Rate_change!$AN$3:$AN$39)</f>
        <v>0.27533006237203311</v>
      </c>
      <c r="K41">
        <f>CORREL(Rate_change!K$3:K$39,Rate_change!$AN$3:$AN$39)</f>
        <v>0.56607578078194987</v>
      </c>
      <c r="L41">
        <f>CORREL(Rate_change!L$3:L$39,Rate_change!$AN$3:$AN$39)</f>
        <v>0.47000171940672386</v>
      </c>
      <c r="M41">
        <f>CORREL(Rate_change!M$3:M$39,Rate_change!$AN$3:$AN$39)</f>
        <v>0.33261274866354013</v>
      </c>
      <c r="N41">
        <f>CORREL(Rate_change!N$3:N$39,Rate_change!$AN$3:$AN$39)</f>
        <v>0.21005504204527725</v>
      </c>
      <c r="O41">
        <f>CORREL(Rate_change!O$3:O$39,Rate_change!$AN$3:$AN$39)</f>
        <v>0.31601830866629455</v>
      </c>
      <c r="P41">
        <f>CORREL(Rate_change!P$3:P$39,Rate_change!$AN$3:$AN$39)</f>
        <v>0.48116809005290406</v>
      </c>
      <c r="Q41">
        <f>CORREL(Rate_change!Q$3:Q$39,Rate_change!$AN$3:$AN$39)</f>
        <v>0.4571921615406897</v>
      </c>
      <c r="R41">
        <f>CORREL(Rate_change!R$3:R$39,Rate_change!$AN$3:$AN$39)</f>
        <v>0.38317452573830307</v>
      </c>
      <c r="S41">
        <f>CORREL(Rate_change!S$3:S$39,Rate_change!$AN$3:$AN$39)</f>
        <v>0.37938069022080384</v>
      </c>
      <c r="T41">
        <f>CORREL(Rate_change!T$3:T$39,Rate_change!$AN$3:$AN$39)</f>
        <v>0.18540584776614144</v>
      </c>
      <c r="U41">
        <f>CORREL(Rate_change!U$3:U$39,Rate_change!$AN$3:$AN$39)</f>
        <v>0.32248127505960461</v>
      </c>
      <c r="V41">
        <f>CORREL(Rate_change!V$3:V$39,Rate_change!$AN$3:$AN$39)</f>
        <v>0.27607941816315007</v>
      </c>
      <c r="W41">
        <f>CORREL(Rate_change!W$3:W$39,Rate_change!$AN$3:$AN$39)</f>
        <v>0.19874727579425575</v>
      </c>
      <c r="X41">
        <f>CORREL(Rate_change!X$3:X$39,Rate_change!$AN$3:$AN$39)</f>
        <v>0.1590460597450114</v>
      </c>
      <c r="Y41">
        <f>CORREL(Rate_change!Y$3:Y$39,Rate_change!$AN$3:$AN$39)</f>
        <v>0.43830233129773077</v>
      </c>
      <c r="Z41">
        <f>CORREL(Rate_change!Z$3:Z$39,Rate_change!$AN$3:$AN$39)</f>
        <v>0.17873009376632834</v>
      </c>
      <c r="AA41">
        <f>CORREL(Rate_change!AA$3:AA$39,Rate_change!$AN$3:$AN$39)</f>
        <v>8.9700944614525255E-2</v>
      </c>
      <c r="AB41">
        <f>CORREL(Rate_change!AB$3:AB$39,Rate_change!$AN$3:$AN$39)</f>
        <v>0.4658528397411924</v>
      </c>
      <c r="AC41">
        <f>CORREL(Rate_change!AC$3:AC$39,Rate_change!$AN$3:$AN$39)</f>
        <v>-3.5249830603953779E-2</v>
      </c>
      <c r="AD41">
        <f>CORREL(Rate_change!AD$3:AD$39,Rate_change!$AN$3:$AN$39)</f>
        <v>9.4265156969896846E-3</v>
      </c>
      <c r="AE41">
        <f>CORREL(Rate_change!AE$3:AE$39,Rate_change!$AN$3:$AN$39)</f>
        <v>0.29804952102037652</v>
      </c>
      <c r="AF41">
        <f>CORREL(Rate_change!AF$3:AF$39,Rate_change!$AN$3:$AN$39)</f>
        <v>-0.22574674384098448</v>
      </c>
      <c r="AG41">
        <f>CORREL(Rate_change!AG$3:AG$39,Rate_change!$AN$3:$AN$39)</f>
        <v>0.12964639726533539</v>
      </c>
      <c r="AH41">
        <f>CORREL(Rate_change!AH$3:AH$39,Rate_change!$AN$3:$AN$39)</f>
        <v>0.11890247316707503</v>
      </c>
      <c r="AI41">
        <f>CORREL(Rate_change!AI$3:AI$39,Rate_change!$AN$3:$AN$39)</f>
        <v>0.28748572583669668</v>
      </c>
      <c r="AJ41">
        <f>CORREL(Rate_change!AJ$3:AJ$39,Rate_change!$AN$3:$AN$39)</f>
        <v>0.22281241179141892</v>
      </c>
      <c r="AK41">
        <f>CORREL(Rate_change!AK$3:AK$39,Rate_change!$AN$3:$AN$39)</f>
        <v>0.1450575679451783</v>
      </c>
      <c r="AL41">
        <f>CORREL(Rate_change!AL$3:AL$39,Rate_change!$AN$3:$AN$39)</f>
        <v>0.34444318089468118</v>
      </c>
      <c r="AM41">
        <f>CORREL(Rate_change!AM$3:AM$39,Rate_change!$AN$3:$AN$39)</f>
        <v>0.16739330922006398</v>
      </c>
      <c r="AN41">
        <f>CORREL(Rate_change!AN$3:AN$39,Rate_change!$AN$3:$AN$39)</f>
        <v>0.99999999999999989</v>
      </c>
      <c r="AO41">
        <f>CORREL(Rate_change!AO$3:AO$39,Rate_change!$AN$3:$AN$39)</f>
        <v>0.14679268201163026</v>
      </c>
      <c r="AP41">
        <f>CORREL(Rate_change!AP$3:AP$39,Rate_change!$AN$3:$AN$39)</f>
        <v>0.38850456540374245</v>
      </c>
      <c r="AQ41">
        <f>CORREL(Rate_change!AQ$3:AQ$39,Rate_change!$AN$3:$AN$39)</f>
        <v>5.9428463955913148E-2</v>
      </c>
      <c r="AR41">
        <f>CORREL(Rate_change!AR$3:AR$39,Rate_change!$AN$3:$AN$39)</f>
        <v>0.31338269742436597</v>
      </c>
      <c r="AS41">
        <f>CORREL(Rate_change!AS$3:AS$39,Rate_change!$AN$3:$AN$39)</f>
        <v>0.33874636023790633</v>
      </c>
      <c r="AT41">
        <f>CORREL(Rate_change!AT$3:AT$39,Rate_change!$AN$3:$AN$39)</f>
        <v>0.35058849411897547</v>
      </c>
      <c r="AU41">
        <f>CORREL(Rate_change!AU$3:AU$39,Rate_change!$AN$3:$AN$39)</f>
        <v>0.25835065121705841</v>
      </c>
      <c r="AV41">
        <f>CORREL(Rate_change!AV$3:AV$39,Rate_change!$AN$3:$AN$39)</f>
        <v>0.18971617855017742</v>
      </c>
      <c r="AW41">
        <f>CORREL(Rate_change!AW$3:AW$39,Rate_change!$AN$3:$AN$39)</f>
        <v>3.1023426066617264E-2</v>
      </c>
      <c r="AX41">
        <f>CORREL(Rate_change!AX$3:AX$39,Rate_change!$AN$3:$AN$39)</f>
        <v>0.38533375690102101</v>
      </c>
      <c r="AY41">
        <f>CORREL(Rate_change!AY$3:AY$39,Rate_change!$AN$3:$AN$39)</f>
        <v>0.36827602910075558</v>
      </c>
      <c r="AZ41">
        <f>CORREL(Rate_change!AZ$3:AZ$39,Rate_change!$AN$3:$AN$39)</f>
        <v>0.20692780570326993</v>
      </c>
      <c r="BA41">
        <f>CORREL(Rate_change!BA$3:BA$39,Rate_change!$AN$3:$AN$39)</f>
        <v>0.14328141364658656</v>
      </c>
      <c r="BB41">
        <f>CORREL(Rate_change!BB$3:BB$39,Rate_change!$AN$3:$AN$39)</f>
        <v>0.13373541019070564</v>
      </c>
      <c r="BC41">
        <f>CORREL(Rate_change!BC$3:BC$39,Rate_change!$AN$3:$AN$39)</f>
        <v>0.24080015205125388</v>
      </c>
      <c r="BD41">
        <f>CORREL(Rate_change!BD$3:BD$39,Rate_change!$AN$3:$AN$39)</f>
        <v>0.24642509902987292</v>
      </c>
      <c r="BE41">
        <f>CORREL(Rate_change!BE$3:BE$39,Rate_change!$AN$3:$AN$39)</f>
        <v>0.5397951955023097</v>
      </c>
      <c r="BF41">
        <f>CORREL(Rate_change!BF$3:BF$39,Rate_change!$AN$3:$AN$39)</f>
        <v>0.14102056003223259</v>
      </c>
      <c r="BG41">
        <f>CORREL(Rate_change!BG$3:BG$39,Rate_change!$AN$3:$AN$39)</f>
        <v>0.14694267748682055</v>
      </c>
      <c r="BH41">
        <f>CORREL(Rate_change!BH$3:BH$39,Rate_change!$AN$3:$AN$39)</f>
        <v>4.2136719609619913E-2</v>
      </c>
      <c r="BI41">
        <f>CORREL(Rate_change!BI$3:BI$39,Rate_change!$AN$3:$AN$39)</f>
        <v>0.126764597744524</v>
      </c>
      <c r="BJ41">
        <f>CORREL(Rate_change!BJ$3:BJ$39,Rate_change!$AN$3:$AN$39)</f>
        <v>-2.4555599359630219E-2</v>
      </c>
      <c r="BK41">
        <f>CORREL(Rate_change!BK$3:BK$39,Rate_change!$AN$3:$AN$39)</f>
        <v>9.3325615557398919E-2</v>
      </c>
      <c r="BL41">
        <f>CORREL(Rate_change!BL$3:BL$39,Rate_change!$AN$3:$AN$39)</f>
        <v>0.18600205935169337</v>
      </c>
      <c r="BM41">
        <f>CORREL(Rate_change!BM$3:BM$39,Rate_change!$AN$3:$AN$39)</f>
        <v>0.40218658610797398</v>
      </c>
      <c r="BN41">
        <f>CORREL(Rate_change!BN$3:BN$39,Rate_change!$AN$3:$AN$39)</f>
        <v>0.1607264200136487</v>
      </c>
      <c r="BO41">
        <f>CORREL(Rate_change!BO$3:BO$39,Rate_change!$AN$3:$AN$39)</f>
        <v>9.3325615557398919E-2</v>
      </c>
      <c r="BP41">
        <f>CORREL(Rate_change!BP$3:BP$39,Rate_change!$AN$3:$AN$39)</f>
        <v>0.14762169724597046</v>
      </c>
      <c r="BQ41">
        <f>CORREL(Rate_change!BQ$3:BQ$39,Rate_change!$AN$3:$AN$39)</f>
        <v>0.14070740125048661</v>
      </c>
      <c r="BR41">
        <f>CORREL(Rate_change!BR$3:BR$39,Rate_change!$AN$3:$AN$39)</f>
        <v>0.31625358220671174</v>
      </c>
      <c r="BS41">
        <f>CORREL(Rate_change!BS$3:BS$39,Rate_change!$AN$3:$AN$39)</f>
        <v>-2.4559520321224184E-2</v>
      </c>
      <c r="BT41">
        <f>CORREL(Rate_change!BT$3:BT$39,Rate_change!$AN$3:$AN$39)</f>
        <v>-8.0065546280534472E-2</v>
      </c>
      <c r="BU41">
        <f>CORREL(Rate_change!BU$3:BU$39,Rate_change!$AN$3:$AN$39)</f>
        <v>-2.6818224537701791E-2</v>
      </c>
      <c r="BV41">
        <f>CORREL(Rate_change!BV$3:BV$39,Rate_change!$AN$3:$AN$39)</f>
        <v>0.13980849181204844</v>
      </c>
      <c r="BW41">
        <f>CORREL(Rate_change!BW$3:BW$39,Rate_change!$AN$3:$AN$39)</f>
        <v>0.36176055193935008</v>
      </c>
      <c r="BX41">
        <f>CORREL(Rate_change!BX$3:BX$39,Rate_change!$AN$3:$AN$39)</f>
        <v>0.18466912570110669</v>
      </c>
      <c r="BY41">
        <f>CORREL(Rate_change!BY$3:BY$39,Rate_change!$AN$3:$AN$39)</f>
        <v>5.5835989948461104E-2</v>
      </c>
      <c r="BZ41">
        <f>CORREL(Rate_change!BZ$3:BZ$39,Rate_change!$AN$3:$AN$39)</f>
        <v>5.7711464147442576E-2</v>
      </c>
      <c r="CA41">
        <f>CORREL(Rate_change!CA$3:CA$39,Rate_change!$AN$3:$AN$39)</f>
        <v>0.46519285974339897</v>
      </c>
      <c r="CB41">
        <f>CORREL(Rate_change!CB$3:CB$39,Rate_change!$AN$3:$AN$39)</f>
        <v>0.27162787145504991</v>
      </c>
      <c r="CC41">
        <f>CORREL(Rate_change!CC$3:CC$39,Rate_change!$AN$3:$AN$39)</f>
        <v>5.6475403184244141E-2</v>
      </c>
      <c r="CD41">
        <f>CORREL(Rate_change!CD$3:CD$39,Rate_change!$AN$3:$AN$39)</f>
        <v>0.43809093936038757</v>
      </c>
      <c r="CE41">
        <f>CORREL(Rate_change!CE$3:CE$39,Rate_change!$AN$3:$AN$39)</f>
        <v>0.15861682663456159</v>
      </c>
      <c r="CF41">
        <f>CORREL(Rate_change!CF$3:CF$39,Rate_change!$AN$3:$AN$39)</f>
        <v>5.9895552104208792E-2</v>
      </c>
      <c r="CG41">
        <f>CORREL(Rate_change!CG$3:CG$39,Rate_change!$AN$3:$AN$39)</f>
        <v>0.10208585295149175</v>
      </c>
      <c r="CH41">
        <f>CORREL(Rate_change!CH$3:CH$39,Rate_change!$AN$3:$AN$39)</f>
        <v>8.4026800384154974E-3</v>
      </c>
      <c r="CI41">
        <f>CORREL(Rate_change!CI$3:CI$39,Rate_change!$AN$3:$AN$39)</f>
        <v>0.1064360086604004</v>
      </c>
      <c r="CJ41">
        <f>CORREL(Rate_change!CJ$3:CJ$39,Rate_change!$AN$3:$AN$39)</f>
        <v>4.9734227122283065E-2</v>
      </c>
      <c r="CK41">
        <f>CORREL(Rate_change!CK$3:CK$39,Rate_change!$AN$3:$AN$39)</f>
        <v>7.5435650691092954E-2</v>
      </c>
      <c r="CL41">
        <f>CORREL(Rate_change!CL$3:CL$39,Rate_change!$AN$3:$AN$39)</f>
        <v>-4.9393321243934814E-2</v>
      </c>
      <c r="CM41">
        <f>CORREL(Rate_change!CM$3:CM$39,Rate_change!$AN$3:$AN$39)</f>
        <v>-9.6266307574387852E-2</v>
      </c>
      <c r="CN41">
        <f>CORREL(Rate_change!CN$3:CN$39,Rate_change!$AN$3:$AN$39)</f>
        <v>0.42613243585470217</v>
      </c>
      <c r="CO41">
        <f>CORREL(Rate_change!CO$3:CO$39,Rate_change!$AN$3:$AN$39)</f>
        <v>0.19657741071033258</v>
      </c>
      <c r="CP41">
        <f>CORREL(Rate_change!CP$3:CP$39,Rate_change!$AN$3:$AN$39)</f>
        <v>0.22933339021476701</v>
      </c>
    </row>
    <row r="42" spans="1:94" x14ac:dyDescent="0.25">
      <c r="A42" s="1" t="s">
        <v>861</v>
      </c>
      <c r="B42">
        <f>CORREL(Rate_change!B$3:B$39,Rate_change!$AO$3:$AO$39)</f>
        <v>0.41647992924708077</v>
      </c>
      <c r="C42">
        <f>CORREL(Rate_change!C$3:C$39,Rate_change!$AO$3:$AO$39)</f>
        <v>0.17202031775164331</v>
      </c>
      <c r="D42">
        <f>CORREL(Rate_change!D$3:D$39,Rate_change!$AO$3:$AO$39)</f>
        <v>0.16638882939554128</v>
      </c>
      <c r="E42">
        <f>CORREL(Rate_change!E$3:E$39,Rate_change!$AO$3:$AO$39)</f>
        <v>0.3771481593814171</v>
      </c>
      <c r="F42">
        <f>CORREL(Rate_change!F$3:F$39,Rate_change!$AO$3:$AO$39)</f>
        <v>0.26313708885717751</v>
      </c>
      <c r="G42">
        <f>CORREL(Rate_change!G$3:G$39,Rate_change!$AO$3:$AO$39)</f>
        <v>0.15670919440912942</v>
      </c>
      <c r="H42">
        <f>CORREL(Rate_change!H$3:H$39,Rate_change!$AO$3:$AO$39)</f>
        <v>0.40083461871229226</v>
      </c>
      <c r="I42">
        <f>CORREL(Rate_change!I$3:I$39,Rate_change!$AO$3:$AO$39)</f>
        <v>0.12006173579403084</v>
      </c>
      <c r="J42">
        <f>CORREL(Rate_change!J$3:J$39,Rate_change!$AO$3:$AO$39)</f>
        <v>0.22167225012316782</v>
      </c>
      <c r="K42">
        <f>CORREL(Rate_change!K$3:K$39,Rate_change!$AO$3:$AO$39)</f>
        <v>0.42213433243405224</v>
      </c>
      <c r="L42">
        <f>CORREL(Rate_change!L$3:L$39,Rate_change!$AO$3:$AO$39)</f>
        <v>0.29625426595612536</v>
      </c>
      <c r="M42">
        <f>CORREL(Rate_change!M$3:M$39,Rate_change!$AO$3:$AO$39)</f>
        <v>0.21728754782329252</v>
      </c>
      <c r="N42">
        <f>CORREL(Rate_change!N$3:N$39,Rate_change!$AO$3:$AO$39)</f>
        <v>0.38664560525901664</v>
      </c>
      <c r="O42">
        <f>CORREL(Rate_change!O$3:O$39,Rate_change!$AO$3:$AO$39)</f>
        <v>0.30649868471434139</v>
      </c>
      <c r="P42">
        <f>CORREL(Rate_change!P$3:P$39,Rate_change!$AO$3:$AO$39)</f>
        <v>0.4295133511600211</v>
      </c>
      <c r="Q42">
        <f>CORREL(Rate_change!Q$3:Q$39,Rate_change!$AO$3:$AO$39)</f>
        <v>0.42154521923128524</v>
      </c>
      <c r="R42">
        <f>CORREL(Rate_change!R$3:R$39,Rate_change!$AO$3:$AO$39)</f>
        <v>0.26661671241580104</v>
      </c>
      <c r="S42">
        <f>CORREL(Rate_change!S$3:S$39,Rate_change!$AO$3:$AO$39)</f>
        <v>0.42156912299881449</v>
      </c>
      <c r="T42">
        <f>CORREL(Rate_change!T$3:T$39,Rate_change!$AO$3:$AO$39)</f>
        <v>0.2289040467176329</v>
      </c>
      <c r="U42">
        <f>CORREL(Rate_change!U$3:U$39,Rate_change!$AO$3:$AO$39)</f>
        <v>0.2282916596630368</v>
      </c>
      <c r="V42">
        <f>CORREL(Rate_change!V$3:V$39,Rate_change!$AO$3:$AO$39)</f>
        <v>0.47426162746344247</v>
      </c>
      <c r="W42">
        <f>CORREL(Rate_change!W$3:W$39,Rate_change!$AO$3:$AO$39)</f>
        <v>0.14088961769396269</v>
      </c>
      <c r="X42">
        <f>CORREL(Rate_change!X$3:X$39,Rate_change!$AO$3:$AO$39)</f>
        <v>8.2701800759999777E-2</v>
      </c>
      <c r="Y42">
        <f>CORREL(Rate_change!Y$3:Y$39,Rate_change!$AO$3:$AO$39)</f>
        <v>0.1675583912370272</v>
      </c>
      <c r="Z42">
        <f>CORREL(Rate_change!Z$3:Z$39,Rate_change!$AO$3:$AO$39)</f>
        <v>0.23685047305493259</v>
      </c>
      <c r="AA42">
        <f>CORREL(Rate_change!AA$3:AA$39,Rate_change!$AO$3:$AO$39)</f>
        <v>7.5102917526727792E-2</v>
      </c>
      <c r="AB42">
        <f>CORREL(Rate_change!AB$3:AB$39,Rate_change!$AO$3:$AO$39)</f>
        <v>0.3744968943195135</v>
      </c>
      <c r="AC42">
        <f>CORREL(Rate_change!AC$3:AC$39,Rate_change!$AO$3:$AO$39)</f>
        <v>0.11968284485679215</v>
      </c>
      <c r="AD42">
        <f>CORREL(Rate_change!AD$3:AD$39,Rate_change!$AO$3:$AO$39)</f>
        <v>0.27463759548115013</v>
      </c>
      <c r="AE42">
        <f>CORREL(Rate_change!AE$3:AE$39,Rate_change!$AO$3:$AO$39)</f>
        <v>0.32284661040687695</v>
      </c>
      <c r="AF42">
        <f>CORREL(Rate_change!AF$3:AF$39,Rate_change!$AO$3:$AO$39)</f>
        <v>0.38652662438438445</v>
      </c>
      <c r="AG42">
        <f>CORREL(Rate_change!AG$3:AG$39,Rate_change!$AO$3:$AO$39)</f>
        <v>0.19438742956214528</v>
      </c>
      <c r="AH42">
        <f>CORREL(Rate_change!AH$3:AH$39,Rate_change!$AO$3:$AO$39)</f>
        <v>0.28581819160485988</v>
      </c>
      <c r="AI42">
        <f>CORREL(Rate_change!AI$3:AI$39,Rate_change!$AO$3:$AO$39)</f>
        <v>0.40371348187033224</v>
      </c>
      <c r="AJ42">
        <f>CORREL(Rate_change!AJ$3:AJ$39,Rate_change!$AO$3:$AO$39)</f>
        <v>0.23407406852817042</v>
      </c>
      <c r="AK42">
        <f>CORREL(Rate_change!AK$3:AK$39,Rate_change!$AO$3:$AO$39)</f>
        <v>0.23610464181676594</v>
      </c>
      <c r="AL42">
        <f>CORREL(Rate_change!AL$3:AL$39,Rate_change!$AO$3:$AO$39)</f>
        <v>0.19887759568336702</v>
      </c>
      <c r="AM42">
        <f>CORREL(Rate_change!AM$3:AM$39,Rate_change!$AO$3:$AO$39)</f>
        <v>1.4975874036886661E-2</v>
      </c>
      <c r="AN42">
        <f>CORREL(Rate_change!AN$3:AN$39,Rate_change!$AO$3:$AO$39)</f>
        <v>0.14679268201163026</v>
      </c>
      <c r="AO42">
        <f>CORREL(Rate_change!AO$3:AO$39,Rate_change!$AO$3:$AO$39)</f>
        <v>1</v>
      </c>
      <c r="AP42">
        <f>CORREL(Rate_change!AP$3:AP$39,Rate_change!$AO$3:$AO$39)</f>
        <v>0.56428497357577301</v>
      </c>
      <c r="AQ42">
        <f>CORREL(Rate_change!AQ$3:AQ$39,Rate_change!$AO$3:$AO$39)</f>
        <v>0.33541325257487892</v>
      </c>
      <c r="AR42">
        <f>CORREL(Rate_change!AR$3:AR$39,Rate_change!$AO$3:$AO$39)</f>
        <v>0.25050471373172051</v>
      </c>
      <c r="AS42">
        <f>CORREL(Rate_change!AS$3:AS$39,Rate_change!$AO$3:$AO$39)</f>
        <v>0.23633302828622785</v>
      </c>
      <c r="AT42">
        <f>CORREL(Rate_change!AT$3:AT$39,Rate_change!$AO$3:$AO$39)</f>
        <v>0.4929021751137227</v>
      </c>
      <c r="AU42">
        <f>CORREL(Rate_change!AU$3:AU$39,Rate_change!$AO$3:$AO$39)</f>
        <v>0.30976472427838392</v>
      </c>
      <c r="AV42">
        <f>CORREL(Rate_change!AV$3:AV$39,Rate_change!$AO$3:$AO$39)</f>
        <v>1.2163747917418583E-2</v>
      </c>
      <c r="AW42">
        <f>CORREL(Rate_change!AW$3:AW$39,Rate_change!$AO$3:$AO$39)</f>
        <v>0.10515713293165706</v>
      </c>
      <c r="AX42">
        <f>CORREL(Rate_change!AX$3:AX$39,Rate_change!$AO$3:$AO$39)</f>
        <v>0.54074212322789972</v>
      </c>
      <c r="AY42">
        <f>CORREL(Rate_change!AY$3:AY$39,Rate_change!$AO$3:$AO$39)</f>
        <v>0.35675685936375789</v>
      </c>
      <c r="AZ42">
        <f>CORREL(Rate_change!AZ$3:AZ$39,Rate_change!$AO$3:$AO$39)</f>
        <v>0.25629235898711644</v>
      </c>
      <c r="BA42">
        <f>CORREL(Rate_change!BA$3:BA$39,Rate_change!$AO$3:$AO$39)</f>
        <v>0.24108830843220388</v>
      </c>
      <c r="BB42">
        <f>CORREL(Rate_change!BB$3:BB$39,Rate_change!$AO$3:$AO$39)</f>
        <v>0.45778678006089968</v>
      </c>
      <c r="BC42">
        <f>CORREL(Rate_change!BC$3:BC$39,Rate_change!$AO$3:$AO$39)</f>
        <v>0.24592704797305046</v>
      </c>
      <c r="BD42">
        <f>CORREL(Rate_change!BD$3:BD$39,Rate_change!$AO$3:$AO$39)</f>
        <v>6.0422279593808515E-3</v>
      </c>
      <c r="BE42">
        <f>CORREL(Rate_change!BE$3:BE$39,Rate_change!$AO$3:$AO$39)</f>
        <v>0.13308758844072791</v>
      </c>
      <c r="BF42">
        <f>CORREL(Rate_change!BF$3:BF$39,Rate_change!$AO$3:$AO$39)</f>
        <v>0.32596138476547787</v>
      </c>
      <c r="BG42">
        <f>CORREL(Rate_change!BG$3:BG$39,Rate_change!$AO$3:$AO$39)</f>
        <v>0.42977849484134556</v>
      </c>
      <c r="BH42">
        <f>CORREL(Rate_change!BH$3:BH$39,Rate_change!$AO$3:$AO$39)</f>
        <v>0.22406479038085447</v>
      </c>
      <c r="BI42">
        <f>CORREL(Rate_change!BI$3:BI$39,Rate_change!$AO$3:$AO$39)</f>
        <v>0.33620735562410725</v>
      </c>
      <c r="BJ42">
        <f>CORREL(Rate_change!BJ$3:BJ$39,Rate_change!$AO$3:$AO$39)</f>
        <v>0.173007822405054</v>
      </c>
      <c r="BK42">
        <f>CORREL(Rate_change!BK$3:BK$39,Rate_change!$AO$3:$AO$39)</f>
        <v>0.55618870297542766</v>
      </c>
      <c r="BL42">
        <f>CORREL(Rate_change!BL$3:BL$39,Rate_change!$AO$3:$AO$39)</f>
        <v>0.15818177156071411</v>
      </c>
      <c r="BM42">
        <f>CORREL(Rate_change!BM$3:BM$39,Rate_change!$AO$3:$AO$39)</f>
        <v>0.15612029556099025</v>
      </c>
      <c r="BN42">
        <f>CORREL(Rate_change!BN$3:BN$39,Rate_change!$AO$3:$AO$39)</f>
        <v>0.52516842032102207</v>
      </c>
      <c r="BO42">
        <f>CORREL(Rate_change!BO$3:BO$39,Rate_change!$AO$3:$AO$39)</f>
        <v>0.55618870297542766</v>
      </c>
      <c r="BP42">
        <f>CORREL(Rate_change!BP$3:BP$39,Rate_change!$AO$3:$AO$39)</f>
        <v>0.12541377676263868</v>
      </c>
      <c r="BQ42">
        <f>CORREL(Rate_change!BQ$3:BQ$39,Rate_change!$AO$3:$AO$39)</f>
        <v>0.1719378427958545</v>
      </c>
      <c r="BR42">
        <f>CORREL(Rate_change!BR$3:BR$39,Rate_change!$AO$3:$AO$39)</f>
        <v>0.25957782200265267</v>
      </c>
      <c r="BS42">
        <f>CORREL(Rate_change!BS$3:BS$39,Rate_change!$AO$3:$AO$39)</f>
        <v>0.2512303495831007</v>
      </c>
      <c r="BT42">
        <f>CORREL(Rate_change!BT$3:BT$39,Rate_change!$AO$3:$AO$39)</f>
        <v>9.9527041680044347E-3</v>
      </c>
      <c r="BU42">
        <f>CORREL(Rate_change!BU$3:BU$39,Rate_change!$AO$3:$AO$39)</f>
        <v>0.1508088615686479</v>
      </c>
      <c r="BV42">
        <f>CORREL(Rate_change!BV$3:BV$39,Rate_change!$AO$3:$AO$39)</f>
        <v>4.5361174773072437E-2</v>
      </c>
      <c r="BW42">
        <f>CORREL(Rate_change!BW$3:BW$39,Rate_change!$AO$3:$AO$39)</f>
        <v>0.3067848861484308</v>
      </c>
      <c r="BX42">
        <f>CORREL(Rate_change!BX$3:BX$39,Rate_change!$AO$3:$AO$39)</f>
        <v>-0.10842104555769602</v>
      </c>
      <c r="BY42">
        <f>CORREL(Rate_change!BY$3:BY$39,Rate_change!$AO$3:$AO$39)</f>
        <v>0.27057263675925236</v>
      </c>
      <c r="BZ42">
        <f>CORREL(Rate_change!BZ$3:BZ$39,Rate_change!$AO$3:$AO$39)</f>
        <v>-0.13095941424634353</v>
      </c>
      <c r="CA42">
        <f>CORREL(Rate_change!CA$3:CA$39,Rate_change!$AO$3:$AO$39)</f>
        <v>0.19439997375380408</v>
      </c>
      <c r="CB42">
        <f>CORREL(Rate_change!CB$3:CB$39,Rate_change!$AO$3:$AO$39)</f>
        <v>0.47369750692906887</v>
      </c>
      <c r="CC42">
        <f>CORREL(Rate_change!CC$3:CC$39,Rate_change!$AO$3:$AO$39)</f>
        <v>0.44116834307456609</v>
      </c>
      <c r="CD42">
        <f>CORREL(Rate_change!CD$3:CD$39,Rate_change!$AO$3:$AO$39)</f>
        <v>0.33659051009795687</v>
      </c>
      <c r="CE42">
        <f>CORREL(Rate_change!CE$3:CE$39,Rate_change!$AO$3:$AO$39)</f>
        <v>0.26596023396241547</v>
      </c>
      <c r="CF42">
        <f>CORREL(Rate_change!CF$3:CF$39,Rate_change!$AO$3:$AO$39)</f>
        <v>0.24089791097553612</v>
      </c>
      <c r="CG42">
        <f>CORREL(Rate_change!CG$3:CG$39,Rate_change!$AO$3:$AO$39)</f>
        <v>0.3578006881935456</v>
      </c>
      <c r="CH42">
        <f>CORREL(Rate_change!CH$3:CH$39,Rate_change!$AO$3:$AO$39)</f>
        <v>0.24368105210552721</v>
      </c>
      <c r="CI42">
        <f>CORREL(Rate_change!CI$3:CI$39,Rate_change!$AO$3:$AO$39)</f>
        <v>0.46155205913070319</v>
      </c>
      <c r="CJ42">
        <f>CORREL(Rate_change!CJ$3:CJ$39,Rate_change!$AO$3:$AO$39)</f>
        <v>0.36047695412547948</v>
      </c>
      <c r="CK42">
        <f>CORREL(Rate_change!CK$3:CK$39,Rate_change!$AO$3:$AO$39)</f>
        <v>0.31213926576960155</v>
      </c>
      <c r="CL42">
        <f>CORREL(Rate_change!CL$3:CL$39,Rate_change!$AO$3:$AO$39)</f>
        <v>0.12965493027137526</v>
      </c>
      <c r="CM42">
        <f>CORREL(Rate_change!CM$3:CM$39,Rate_change!$AO$3:$AO$39)</f>
        <v>0.12711207350207934</v>
      </c>
      <c r="CN42">
        <f>CORREL(Rate_change!CN$3:CN$39,Rate_change!$AO$3:$AO$39)</f>
        <v>0.40373763538422752</v>
      </c>
      <c r="CO42">
        <f>CORREL(Rate_change!CO$3:CO$39,Rate_change!$AO$3:$AO$39)</f>
        <v>0.1975092340182435</v>
      </c>
      <c r="CP42">
        <f>CORREL(Rate_change!CP$3:CP$39,Rate_change!$AO$3:$AO$39)</f>
        <v>0.12161867441439322</v>
      </c>
    </row>
    <row r="43" spans="1:94" x14ac:dyDescent="0.25">
      <c r="A43" s="1" t="s">
        <v>863</v>
      </c>
      <c r="B43">
        <f>CORREL(Rate_change!B$3:B$39,Rate_change!$AP$3:$AP$39)</f>
        <v>0.55999569749727096</v>
      </c>
      <c r="C43">
        <f>CORREL(Rate_change!C$3:C$39,Rate_change!$AP$3:$AP$39)</f>
        <v>0.24410365932255124</v>
      </c>
      <c r="D43">
        <f>CORREL(Rate_change!D$3:D$39,Rate_change!$AP$3:$AP$39)</f>
        <v>0.24644283864196911</v>
      </c>
      <c r="E43">
        <f>CORREL(Rate_change!E$3:E$39,Rate_change!$AP$3:$AP$39)</f>
        <v>0.27736647991655933</v>
      </c>
      <c r="F43">
        <f>CORREL(Rate_change!F$3:F$39,Rate_change!$AP$3:$AP$39)</f>
        <v>0.2626967103767533</v>
      </c>
      <c r="G43">
        <f>CORREL(Rate_change!G$3:G$39,Rate_change!$AP$3:$AP$39)</f>
        <v>-1.9397447163364018E-2</v>
      </c>
      <c r="H43">
        <f>CORREL(Rate_change!H$3:H$39,Rate_change!$AP$3:$AP$39)</f>
        <v>0.43338066871732206</v>
      </c>
      <c r="I43">
        <f>CORREL(Rate_change!I$3:I$39,Rate_change!$AP$3:$AP$39)</f>
        <v>0.17421153811916146</v>
      </c>
      <c r="J43">
        <f>CORREL(Rate_change!J$3:J$39,Rate_change!$AP$3:$AP$39)</f>
        <v>0.21189375017018247</v>
      </c>
      <c r="K43">
        <f>CORREL(Rate_change!K$3:K$39,Rate_change!$AP$3:$AP$39)</f>
        <v>0.29690423348320133</v>
      </c>
      <c r="L43">
        <f>CORREL(Rate_change!L$3:L$39,Rate_change!$AP$3:$AP$39)</f>
        <v>0.23451634847709957</v>
      </c>
      <c r="M43">
        <f>CORREL(Rate_change!M$3:M$39,Rate_change!$AP$3:$AP$39)</f>
        <v>0.17564631721377147</v>
      </c>
      <c r="N43">
        <f>CORREL(Rate_change!N$3:N$39,Rate_change!$AP$3:$AP$39)</f>
        <v>0.2308273007940409</v>
      </c>
      <c r="O43">
        <f>CORREL(Rate_change!O$3:O$39,Rate_change!$AP$3:$AP$39)</f>
        <v>0.27487523340426018</v>
      </c>
      <c r="P43">
        <f>CORREL(Rate_change!P$3:P$39,Rate_change!$AP$3:$AP$39)</f>
        <v>0.42319568399607688</v>
      </c>
      <c r="Q43">
        <f>CORREL(Rate_change!Q$3:Q$39,Rate_change!$AP$3:$AP$39)</f>
        <v>0.22773284422901832</v>
      </c>
      <c r="R43">
        <f>CORREL(Rate_change!R$3:R$39,Rate_change!$AP$3:$AP$39)</f>
        <v>0.25610248329737412</v>
      </c>
      <c r="S43">
        <f>CORREL(Rate_change!S$3:S$39,Rate_change!$AP$3:$AP$39)</f>
        <v>0.28709400962365228</v>
      </c>
      <c r="T43">
        <f>CORREL(Rate_change!T$3:T$39,Rate_change!$AP$3:$AP$39)</f>
        <v>0.21557806856963374</v>
      </c>
      <c r="U43">
        <f>CORREL(Rate_change!U$3:U$39,Rate_change!$AP$3:$AP$39)</f>
        <v>0.31005981653342946</v>
      </c>
      <c r="V43">
        <f>CORREL(Rate_change!V$3:V$39,Rate_change!$AP$3:$AP$39)</f>
        <v>0.27556083841265017</v>
      </c>
      <c r="W43">
        <f>CORREL(Rate_change!W$3:W$39,Rate_change!$AP$3:$AP$39)</f>
        <v>0.11072895799552106</v>
      </c>
      <c r="X43">
        <f>CORREL(Rate_change!X$3:X$39,Rate_change!$AP$3:$AP$39)</f>
        <v>6.6783764867866025E-2</v>
      </c>
      <c r="Y43">
        <f>CORREL(Rate_change!Y$3:Y$39,Rate_change!$AP$3:$AP$39)</f>
        <v>0.20978922545400311</v>
      </c>
      <c r="Z43">
        <f>CORREL(Rate_change!Z$3:Z$39,Rate_change!$AP$3:$AP$39)</f>
        <v>0.40998044293203545</v>
      </c>
      <c r="AA43">
        <f>CORREL(Rate_change!AA$3:AA$39,Rate_change!$AP$3:$AP$39)</f>
        <v>0.3413680406494401</v>
      </c>
      <c r="AB43">
        <f>CORREL(Rate_change!AB$3:AB$39,Rate_change!$AP$3:$AP$39)</f>
        <v>0.46951072788856435</v>
      </c>
      <c r="AC43">
        <f>CORREL(Rate_change!AC$3:AC$39,Rate_change!$AP$3:$AP$39)</f>
        <v>4.1052127257868352E-2</v>
      </c>
      <c r="AD43">
        <f>CORREL(Rate_change!AD$3:AD$39,Rate_change!$AP$3:$AP$39)</f>
        <v>0.1647102595697332</v>
      </c>
      <c r="AE43">
        <f>CORREL(Rate_change!AE$3:AE$39,Rate_change!$AP$3:$AP$39)</f>
        <v>0.27941032561189122</v>
      </c>
      <c r="AF43">
        <f>CORREL(Rate_change!AF$3:AF$39,Rate_change!$AP$3:$AP$39)</f>
        <v>7.9199652628141881E-2</v>
      </c>
      <c r="AG43">
        <f>CORREL(Rate_change!AG$3:AG$39,Rate_change!$AP$3:$AP$39)</f>
        <v>4.6089729605341231E-2</v>
      </c>
      <c r="AH43">
        <f>CORREL(Rate_change!AH$3:AH$39,Rate_change!$AP$3:$AP$39)</f>
        <v>0.2439519181293327</v>
      </c>
      <c r="AI43">
        <f>CORREL(Rate_change!AI$3:AI$39,Rate_change!$AP$3:$AP$39)</f>
        <v>0.49036524423662825</v>
      </c>
      <c r="AJ43">
        <f>CORREL(Rate_change!AJ$3:AJ$39,Rate_change!$AP$3:$AP$39)</f>
        <v>0.32790123672672156</v>
      </c>
      <c r="AK43">
        <f>CORREL(Rate_change!AK$3:AK$39,Rate_change!$AP$3:$AP$39)</f>
        <v>0.13550490359256595</v>
      </c>
      <c r="AL43">
        <f>CORREL(Rate_change!AL$3:AL$39,Rate_change!$AP$3:$AP$39)</f>
        <v>0.31918292407943455</v>
      </c>
      <c r="AM43">
        <f>CORREL(Rate_change!AM$3:AM$39,Rate_change!$AP$3:$AP$39)</f>
        <v>3.9929750271538028E-2</v>
      </c>
      <c r="AN43">
        <f>CORREL(Rate_change!AN$3:AN$39,Rate_change!$AP$3:$AP$39)</f>
        <v>0.38850456540374245</v>
      </c>
      <c r="AO43">
        <f>CORREL(Rate_change!AO$3:AO$39,Rate_change!$AP$3:$AP$39)</f>
        <v>0.56428497357577301</v>
      </c>
      <c r="AP43">
        <f>CORREL(Rate_change!AP$3:AP$39,Rate_change!$AP$3:$AP$39)</f>
        <v>1.0000000000000002</v>
      </c>
      <c r="AQ43">
        <f>CORREL(Rate_change!AQ$3:AQ$39,Rate_change!$AP$3:$AP$39)</f>
        <v>0.14661005793889645</v>
      </c>
      <c r="AR43">
        <f>CORREL(Rate_change!AR$3:AR$39,Rate_change!$AP$3:$AP$39)</f>
        <v>0.14618244035122968</v>
      </c>
      <c r="AS43">
        <f>CORREL(Rate_change!AS$3:AS$39,Rate_change!$AP$3:$AP$39)</f>
        <v>0.19411109548627062</v>
      </c>
      <c r="AT43">
        <f>CORREL(Rate_change!AT$3:AT$39,Rate_change!$AP$3:$AP$39)</f>
        <v>0.51416697388141352</v>
      </c>
      <c r="AU43">
        <f>CORREL(Rate_change!AU$3:AU$39,Rate_change!$AP$3:$AP$39)</f>
        <v>0.12394194390301459</v>
      </c>
      <c r="AV43">
        <f>CORREL(Rate_change!AV$3:AV$39,Rate_change!$AP$3:$AP$39)</f>
        <v>1.788067287263171E-2</v>
      </c>
      <c r="AW43">
        <f>CORREL(Rate_change!AW$3:AW$39,Rate_change!$AP$3:$AP$39)</f>
        <v>0.18932829093761783</v>
      </c>
      <c r="AX43">
        <f>CORREL(Rate_change!AX$3:AX$39,Rate_change!$AP$3:$AP$39)</f>
        <v>0.31715087114947005</v>
      </c>
      <c r="AY43">
        <f>CORREL(Rate_change!AY$3:AY$39,Rate_change!$AP$3:$AP$39)</f>
        <v>0.32230081075102301</v>
      </c>
      <c r="AZ43">
        <f>CORREL(Rate_change!AZ$3:AZ$39,Rate_change!$AP$3:$AP$39)</f>
        <v>8.2258207255730867E-2</v>
      </c>
      <c r="BA43">
        <f>CORREL(Rate_change!BA$3:BA$39,Rate_change!$AP$3:$AP$39)</f>
        <v>0.24635781633417117</v>
      </c>
      <c r="BB43">
        <f>CORREL(Rate_change!BB$3:BB$39,Rate_change!$AP$3:$AP$39)</f>
        <v>0.24370314308083654</v>
      </c>
      <c r="BC43">
        <f>CORREL(Rate_change!BC$3:BC$39,Rate_change!$AP$3:$AP$39)</f>
        <v>0.13279216097234434</v>
      </c>
      <c r="BD43">
        <f>CORREL(Rate_change!BD$3:BD$39,Rate_change!$AP$3:$AP$39)</f>
        <v>2.7703845418174427E-2</v>
      </c>
      <c r="BE43">
        <f>CORREL(Rate_change!BE$3:BE$39,Rate_change!$AP$3:$AP$39)</f>
        <v>0.11912475339888919</v>
      </c>
      <c r="BF43">
        <f>CORREL(Rate_change!BF$3:BF$39,Rate_change!$AP$3:$AP$39)</f>
        <v>0.24401448540844217</v>
      </c>
      <c r="BG43">
        <f>CORREL(Rate_change!BG$3:BG$39,Rate_change!$AP$3:$AP$39)</f>
        <v>0.3252140523718115</v>
      </c>
      <c r="BH43">
        <f>CORREL(Rate_change!BH$3:BH$39,Rate_change!$AP$3:$AP$39)</f>
        <v>-9.1655272539652555E-2</v>
      </c>
      <c r="BI43">
        <f>CORREL(Rate_change!BI$3:BI$39,Rate_change!$AP$3:$AP$39)</f>
        <v>5.4854024528320139E-2</v>
      </c>
      <c r="BJ43">
        <f>CORREL(Rate_change!BJ$3:BJ$39,Rate_change!$AP$3:$AP$39)</f>
        <v>2.8990763605850907E-2</v>
      </c>
      <c r="BK43">
        <f>CORREL(Rate_change!BK$3:BK$39,Rate_change!$AP$3:$AP$39)</f>
        <v>0.57009102267808587</v>
      </c>
      <c r="BL43">
        <f>CORREL(Rate_change!BL$3:BL$39,Rate_change!$AP$3:$AP$39)</f>
        <v>0.3535159983921326</v>
      </c>
      <c r="BM43">
        <f>CORREL(Rate_change!BM$3:BM$39,Rate_change!$AP$3:$AP$39)</f>
        <v>0.23775667323467536</v>
      </c>
      <c r="BN43">
        <f>CORREL(Rate_change!BN$3:BN$39,Rate_change!$AP$3:$AP$39)</f>
        <v>0.50703265649540419</v>
      </c>
      <c r="BO43">
        <f>CORREL(Rate_change!BO$3:BO$39,Rate_change!$AP$3:$AP$39)</f>
        <v>0.57009102267808587</v>
      </c>
      <c r="BP43">
        <f>CORREL(Rate_change!BP$3:BP$39,Rate_change!$AP$3:$AP$39)</f>
        <v>0.10418759598074863</v>
      </c>
      <c r="BQ43">
        <f>CORREL(Rate_change!BQ$3:BQ$39,Rate_change!$AP$3:$AP$39)</f>
        <v>5.7466916098935561E-2</v>
      </c>
      <c r="BR43">
        <f>CORREL(Rate_change!BR$3:BR$39,Rate_change!$AP$3:$AP$39)</f>
        <v>0.12630086284999292</v>
      </c>
      <c r="BS43">
        <f>CORREL(Rate_change!BS$3:BS$39,Rate_change!$AP$3:$AP$39)</f>
        <v>0.11982858080963536</v>
      </c>
      <c r="BT43">
        <f>CORREL(Rate_change!BT$3:BT$39,Rate_change!$AP$3:$AP$39)</f>
        <v>-3.2798546126479006E-2</v>
      </c>
      <c r="BU43">
        <f>CORREL(Rate_change!BU$3:BU$39,Rate_change!$AP$3:$AP$39)</f>
        <v>0.1860055287147824</v>
      </c>
      <c r="BV43">
        <f>CORREL(Rate_change!BV$3:BV$39,Rate_change!$AP$3:$AP$39)</f>
        <v>-1.667282770671338E-2</v>
      </c>
      <c r="BW43">
        <f>CORREL(Rate_change!BW$3:BW$39,Rate_change!$AP$3:$AP$39)</f>
        <v>0.37750252980173049</v>
      </c>
      <c r="BX43">
        <f>CORREL(Rate_change!BX$3:BX$39,Rate_change!$AP$3:$AP$39)</f>
        <v>-6.2824907623946741E-2</v>
      </c>
      <c r="BY43">
        <f>CORREL(Rate_change!BY$3:BY$39,Rate_change!$AP$3:$AP$39)</f>
        <v>-2.9422745559924929E-3</v>
      </c>
      <c r="BZ43">
        <f>CORREL(Rate_change!BZ$3:BZ$39,Rate_change!$AP$3:$AP$39)</f>
        <v>-0.13689923342711482</v>
      </c>
      <c r="CA43">
        <f>CORREL(Rate_change!CA$3:CA$39,Rate_change!$AP$3:$AP$39)</f>
        <v>0.33705345077834775</v>
      </c>
      <c r="CB43">
        <f>CORREL(Rate_change!CB$3:CB$39,Rate_change!$AP$3:$AP$39)</f>
        <v>0.20383169307147542</v>
      </c>
      <c r="CC43">
        <f>CORREL(Rate_change!CC$3:CC$39,Rate_change!$AP$3:$AP$39)</f>
        <v>0.27323073376967938</v>
      </c>
      <c r="CD43">
        <f>CORREL(Rate_change!CD$3:CD$39,Rate_change!$AP$3:$AP$39)</f>
        <v>0.33173406246662762</v>
      </c>
      <c r="CE43">
        <f>CORREL(Rate_change!CE$3:CE$39,Rate_change!$AP$3:$AP$39)</f>
        <v>0.26903976075469166</v>
      </c>
      <c r="CF43">
        <f>CORREL(Rate_change!CF$3:CF$39,Rate_change!$AP$3:$AP$39)</f>
        <v>0.12469042255077345</v>
      </c>
      <c r="CG43">
        <f>CORREL(Rate_change!CG$3:CG$39,Rate_change!$AP$3:$AP$39)</f>
        <v>0.14999482122862487</v>
      </c>
      <c r="CH43">
        <f>CORREL(Rate_change!CH$3:CH$39,Rate_change!$AP$3:$AP$39)</f>
        <v>6.962108112528001E-2</v>
      </c>
      <c r="CI43">
        <f>CORREL(Rate_change!CI$3:CI$39,Rate_change!$AP$3:$AP$39)</f>
        <v>0.20968367106146904</v>
      </c>
      <c r="CJ43">
        <f>CORREL(Rate_change!CJ$3:CJ$39,Rate_change!$AP$3:$AP$39)</f>
        <v>0.12739007743140821</v>
      </c>
      <c r="CK43">
        <f>CORREL(Rate_change!CK$3:CK$39,Rate_change!$AP$3:$AP$39)</f>
        <v>0.25442687230456368</v>
      </c>
      <c r="CL43">
        <f>CORREL(Rate_change!CL$3:CL$39,Rate_change!$AP$3:$AP$39)</f>
        <v>-7.58912341395023E-2</v>
      </c>
      <c r="CM43">
        <f>CORREL(Rate_change!CM$3:CM$39,Rate_change!$AP$3:$AP$39)</f>
        <v>1.6659772887016519E-2</v>
      </c>
      <c r="CN43">
        <f>CORREL(Rate_change!CN$3:CN$39,Rate_change!$AP$3:$AP$39)</f>
        <v>0.32974491670965556</v>
      </c>
      <c r="CO43">
        <f>CORREL(Rate_change!CO$3:CO$39,Rate_change!$AP$3:$AP$39)</f>
        <v>0.20567022199197141</v>
      </c>
      <c r="CP43">
        <f>CORREL(Rate_change!CP$3:CP$39,Rate_change!$AP$3:$AP$39)</f>
        <v>2.0854928169058696E-2</v>
      </c>
    </row>
    <row r="44" spans="1:94" x14ac:dyDescent="0.25">
      <c r="A44" s="1" t="s">
        <v>864</v>
      </c>
      <c r="B44">
        <f>CORREL(Rate_change!B$3:B$39,Rate_change!$AQ$3:$AQ$39)</f>
        <v>0.25262338797218054</v>
      </c>
      <c r="C44">
        <f>CORREL(Rate_change!C$3:C$39,Rate_change!$AQ$3:$AQ$39)</f>
        <v>0.27227730719804705</v>
      </c>
      <c r="D44">
        <f>CORREL(Rate_change!D$3:D$39,Rate_change!$AQ$3:$AQ$39)</f>
        <v>0.33692429989155026</v>
      </c>
      <c r="E44">
        <f>CORREL(Rate_change!E$3:E$39,Rate_change!$AQ$3:$AQ$39)</f>
        <v>0.2446918804798347</v>
      </c>
      <c r="F44">
        <f>CORREL(Rate_change!F$3:F$39,Rate_change!$AQ$3:$AQ$39)</f>
        <v>-0.10418945013028479</v>
      </c>
      <c r="G44">
        <f>CORREL(Rate_change!G$3:G$39,Rate_change!$AQ$3:$AQ$39)</f>
        <v>0.19406829851973323</v>
      </c>
      <c r="H44">
        <f>CORREL(Rate_change!H$3:H$39,Rate_change!$AQ$3:$AQ$39)</f>
        <v>0.20992018125771555</v>
      </c>
      <c r="I44">
        <f>CORREL(Rate_change!I$3:I$39,Rate_change!$AQ$3:$AQ$39)</f>
        <v>-3.2704749151699616E-2</v>
      </c>
      <c r="J44">
        <f>CORREL(Rate_change!J$3:J$39,Rate_change!$AQ$3:$AQ$39)</f>
        <v>-5.3259955665604597E-2</v>
      </c>
      <c r="K44">
        <f>CORREL(Rate_change!K$3:K$39,Rate_change!$AQ$3:$AQ$39)</f>
        <v>3.7887616201629622E-2</v>
      </c>
      <c r="L44">
        <f>CORREL(Rate_change!L$3:L$39,Rate_change!$AQ$3:$AQ$39)</f>
        <v>-4.8702425908627639E-2</v>
      </c>
      <c r="M44">
        <f>CORREL(Rate_change!M$3:M$39,Rate_change!$AQ$3:$AQ$39)</f>
        <v>8.0181541004897706E-3</v>
      </c>
      <c r="N44">
        <f>CORREL(Rate_change!N$3:N$39,Rate_change!$AQ$3:$AQ$39)</f>
        <v>9.6899258622191023E-2</v>
      </c>
      <c r="O44">
        <f>CORREL(Rate_change!O$3:O$39,Rate_change!$AQ$3:$AQ$39)</f>
        <v>1.4496426659274934E-3</v>
      </c>
      <c r="P44">
        <f>CORREL(Rate_change!P$3:P$39,Rate_change!$AQ$3:$AQ$39)</f>
        <v>0.32384158764388443</v>
      </c>
      <c r="Q44">
        <f>CORREL(Rate_change!Q$3:Q$39,Rate_change!$AQ$3:$AQ$39)</f>
        <v>0.32701616252773053</v>
      </c>
      <c r="R44">
        <f>CORREL(Rate_change!R$3:R$39,Rate_change!$AQ$3:$AQ$39)</f>
        <v>0.30796465885379243</v>
      </c>
      <c r="S44">
        <f>CORREL(Rate_change!S$3:S$39,Rate_change!$AQ$3:$AQ$39)</f>
        <v>-5.091009375611185E-3</v>
      </c>
      <c r="T44">
        <f>CORREL(Rate_change!T$3:T$39,Rate_change!$AQ$3:$AQ$39)</f>
        <v>-0.17745150191907585</v>
      </c>
      <c r="U44">
        <f>CORREL(Rate_change!U$3:U$39,Rate_change!$AQ$3:$AQ$39)</f>
        <v>0.15150244206674801</v>
      </c>
      <c r="V44">
        <f>CORREL(Rate_change!V$3:V$39,Rate_change!$AQ$3:$AQ$39)</f>
        <v>9.3351726938725454E-2</v>
      </c>
      <c r="W44">
        <f>CORREL(Rate_change!W$3:W$39,Rate_change!$AQ$3:$AQ$39)</f>
        <v>6.5221233000748807E-2</v>
      </c>
      <c r="X44">
        <f>CORREL(Rate_change!X$3:X$39,Rate_change!$AQ$3:$AQ$39)</f>
        <v>-8.8497435500570307E-2</v>
      </c>
      <c r="Y44">
        <f>CORREL(Rate_change!Y$3:Y$39,Rate_change!$AQ$3:$AQ$39)</f>
        <v>8.2232205305036235E-2</v>
      </c>
      <c r="Z44">
        <f>CORREL(Rate_change!Z$3:Z$39,Rate_change!$AQ$3:$AQ$39)</f>
        <v>0.41286228067093778</v>
      </c>
      <c r="AA44">
        <f>CORREL(Rate_change!AA$3:AA$39,Rate_change!$AQ$3:$AQ$39)</f>
        <v>0.22904142599135832</v>
      </c>
      <c r="AB44">
        <f>CORREL(Rate_change!AB$3:AB$39,Rate_change!$AQ$3:$AQ$39)</f>
        <v>0.26351880674872818</v>
      </c>
      <c r="AC44">
        <f>CORREL(Rate_change!AC$3:AC$39,Rate_change!$AQ$3:$AQ$39)</f>
        <v>6.9184006719551772E-2</v>
      </c>
      <c r="AD44">
        <f>CORREL(Rate_change!AD$3:AD$39,Rate_change!$AQ$3:$AQ$39)</f>
        <v>0.16368065532389217</v>
      </c>
      <c r="AE44">
        <f>CORREL(Rate_change!AE$3:AE$39,Rate_change!$AQ$3:$AQ$39)</f>
        <v>0.15722607140744113</v>
      </c>
      <c r="AF44">
        <f>CORREL(Rate_change!AF$3:AF$39,Rate_change!$AQ$3:$AQ$39)</f>
        <v>0.31103072408490162</v>
      </c>
      <c r="AG44">
        <f>CORREL(Rate_change!AG$3:AG$39,Rate_change!$AQ$3:$AQ$39)</f>
        <v>0.44939365996262282</v>
      </c>
      <c r="AH44">
        <f>CORREL(Rate_change!AH$3:AH$39,Rate_change!$AQ$3:$AQ$39)</f>
        <v>0.42783629452526151</v>
      </c>
      <c r="AI44">
        <f>CORREL(Rate_change!AI$3:AI$39,Rate_change!$AQ$3:$AQ$39)</f>
        <v>0.16100552632096049</v>
      </c>
      <c r="AJ44">
        <f>CORREL(Rate_change!AJ$3:AJ$39,Rate_change!$AQ$3:$AQ$39)</f>
        <v>2.0124665364819706E-2</v>
      </c>
      <c r="AK44">
        <f>CORREL(Rate_change!AK$3:AK$39,Rate_change!$AQ$3:$AQ$39)</f>
        <v>0.25178901131050696</v>
      </c>
      <c r="AL44">
        <f>CORREL(Rate_change!AL$3:AL$39,Rate_change!$AQ$3:$AQ$39)</f>
        <v>0.16357089986203552</v>
      </c>
      <c r="AM44">
        <f>CORREL(Rate_change!AM$3:AM$39,Rate_change!$AQ$3:$AQ$39)</f>
        <v>-6.9864113600516198E-2</v>
      </c>
      <c r="AN44">
        <f>CORREL(Rate_change!AN$3:AN$39,Rate_change!$AQ$3:$AQ$39)</f>
        <v>5.9428463955913148E-2</v>
      </c>
      <c r="AO44">
        <f>CORREL(Rate_change!AO$3:AO$39,Rate_change!$AQ$3:$AQ$39)</f>
        <v>0.33541325257487892</v>
      </c>
      <c r="AP44">
        <f>CORREL(Rate_change!AP$3:AP$39,Rate_change!$AQ$3:$AQ$39)</f>
        <v>0.14661005793889645</v>
      </c>
      <c r="AQ44">
        <f>CORREL(Rate_change!AQ$3:AQ$39,Rate_change!$AQ$3:$AQ$39)</f>
        <v>0.99999999999999989</v>
      </c>
      <c r="AR44">
        <f>CORREL(Rate_change!AR$3:AR$39,Rate_change!$AQ$3:$AQ$39)</f>
        <v>0.19723596734184615</v>
      </c>
      <c r="AS44">
        <f>CORREL(Rate_change!AS$3:AS$39,Rate_change!$AQ$3:$AQ$39)</f>
        <v>0.26187412856422287</v>
      </c>
      <c r="AT44">
        <f>CORREL(Rate_change!AT$3:AT$39,Rate_change!$AQ$3:$AQ$39)</f>
        <v>0.16626824613149738</v>
      </c>
      <c r="AU44">
        <f>CORREL(Rate_change!AU$3:AU$39,Rate_change!$AQ$3:$AQ$39)</f>
        <v>2.5507164252133861E-2</v>
      </c>
      <c r="AV44">
        <f>CORREL(Rate_change!AV$3:AV$39,Rate_change!$AQ$3:$AQ$39)</f>
        <v>4.831797069838549E-2</v>
      </c>
      <c r="AW44">
        <f>CORREL(Rate_change!AW$3:AW$39,Rate_change!$AQ$3:$AQ$39)</f>
        <v>0.19343593939884862</v>
      </c>
      <c r="AX44">
        <f>CORREL(Rate_change!AX$3:AX$39,Rate_change!$AQ$3:$AQ$39)</f>
        <v>9.1878538604101764E-2</v>
      </c>
      <c r="AY44">
        <f>CORREL(Rate_change!AY$3:AY$39,Rate_change!$AQ$3:$AQ$39)</f>
        <v>0.26069368035538282</v>
      </c>
      <c r="AZ44">
        <f>CORREL(Rate_change!AZ$3:AZ$39,Rate_change!$AQ$3:$AQ$39)</f>
        <v>0.16190909242382079</v>
      </c>
      <c r="BA44">
        <f>CORREL(Rate_change!BA$3:BA$39,Rate_change!$AQ$3:$AQ$39)</f>
        <v>0.28362803675803983</v>
      </c>
      <c r="BB44">
        <f>CORREL(Rate_change!BB$3:BB$39,Rate_change!$AQ$3:$AQ$39)</f>
        <v>0.40054567396465129</v>
      </c>
      <c r="BC44">
        <f>CORREL(Rate_change!BC$3:BC$39,Rate_change!$AQ$3:$AQ$39)</f>
        <v>0.29746520790867703</v>
      </c>
      <c r="BD44">
        <f>CORREL(Rate_change!BD$3:BD$39,Rate_change!$AQ$3:$AQ$39)</f>
        <v>8.2876517296938665E-2</v>
      </c>
      <c r="BE44">
        <f>CORREL(Rate_change!BE$3:BE$39,Rate_change!$AQ$3:$AQ$39)</f>
        <v>0.19971413812435262</v>
      </c>
      <c r="BF44">
        <f>CORREL(Rate_change!BF$3:BF$39,Rate_change!$AQ$3:$AQ$39)</f>
        <v>0.3688199600969595</v>
      </c>
      <c r="BG44">
        <f>CORREL(Rate_change!BG$3:BG$39,Rate_change!$AQ$3:$AQ$39)</f>
        <v>0.50193150610911819</v>
      </c>
      <c r="BH44">
        <f>CORREL(Rate_change!BH$3:BH$39,Rate_change!$AQ$3:$AQ$39)</f>
        <v>0.48660506947599291</v>
      </c>
      <c r="BI44">
        <f>CORREL(Rate_change!BI$3:BI$39,Rate_change!$AQ$3:$AQ$39)</f>
        <v>0.16654688608385965</v>
      </c>
      <c r="BJ44">
        <f>CORREL(Rate_change!BJ$3:BJ$39,Rate_change!$AQ$3:$AQ$39)</f>
        <v>7.1098224681485911E-2</v>
      </c>
      <c r="BK44">
        <f>CORREL(Rate_change!BK$3:BK$39,Rate_change!$AQ$3:$AQ$39)</f>
        <v>0.30732653983925806</v>
      </c>
      <c r="BL44">
        <f>CORREL(Rate_change!BL$3:BL$39,Rate_change!$AQ$3:$AQ$39)</f>
        <v>-5.4964395269388816E-2</v>
      </c>
      <c r="BM44">
        <f>CORREL(Rate_change!BM$3:BM$39,Rate_change!$AQ$3:$AQ$39)</f>
        <v>0.13519272452656084</v>
      </c>
      <c r="BN44">
        <f>CORREL(Rate_change!BN$3:BN$39,Rate_change!$AQ$3:$AQ$39)</f>
        <v>0.2353247355982557</v>
      </c>
      <c r="BO44">
        <f>CORREL(Rate_change!BO$3:BO$39,Rate_change!$AQ$3:$AQ$39)</f>
        <v>0.30732653983925806</v>
      </c>
      <c r="BP44">
        <f>CORREL(Rate_change!BP$3:BP$39,Rate_change!$AQ$3:$AQ$39)</f>
        <v>0.12510322300010177</v>
      </c>
      <c r="BQ44">
        <f>CORREL(Rate_change!BQ$3:BQ$39,Rate_change!$AQ$3:$AQ$39)</f>
        <v>-2.752486562139464E-2</v>
      </c>
      <c r="BR44">
        <f>CORREL(Rate_change!BR$3:BR$39,Rate_change!$AQ$3:$AQ$39)</f>
        <v>0.18585462790599383</v>
      </c>
      <c r="BS44">
        <f>CORREL(Rate_change!BS$3:BS$39,Rate_change!$AQ$3:$AQ$39)</f>
        <v>0.11590774393845514</v>
      </c>
      <c r="BT44">
        <f>CORREL(Rate_change!BT$3:BT$39,Rate_change!$AQ$3:$AQ$39)</f>
        <v>0.21308875773408853</v>
      </c>
      <c r="BU44">
        <f>CORREL(Rate_change!BU$3:BU$39,Rate_change!$AQ$3:$AQ$39)</f>
        <v>0.13760357882156737</v>
      </c>
      <c r="BV44">
        <f>CORREL(Rate_change!BV$3:BV$39,Rate_change!$AQ$3:$AQ$39)</f>
        <v>0.21306269546463566</v>
      </c>
      <c r="BW44">
        <f>CORREL(Rate_change!BW$3:BW$39,Rate_change!$AQ$3:$AQ$39)</f>
        <v>0.13850756658387139</v>
      </c>
      <c r="BX44">
        <f>CORREL(Rate_change!BX$3:BX$39,Rate_change!$AQ$3:$AQ$39)</f>
        <v>-0.10384475927753645</v>
      </c>
      <c r="BY44">
        <f>CORREL(Rate_change!BY$3:BY$39,Rate_change!$AQ$3:$AQ$39)</f>
        <v>0.16206385131338394</v>
      </c>
      <c r="BZ44">
        <f>CORREL(Rate_change!BZ$3:BZ$39,Rate_change!$AQ$3:$AQ$39)</f>
        <v>0.26980343316145317</v>
      </c>
      <c r="CA44">
        <f>CORREL(Rate_change!CA$3:CA$39,Rate_change!$AQ$3:$AQ$39)</f>
        <v>0.17140922993510471</v>
      </c>
      <c r="CB44">
        <f>CORREL(Rate_change!CB$3:CB$39,Rate_change!$AQ$3:$AQ$39)</f>
        <v>0.12656828877770429</v>
      </c>
      <c r="CC44">
        <f>CORREL(Rate_change!CC$3:CC$39,Rate_change!$AQ$3:$AQ$39)</f>
        <v>0.22969970926494024</v>
      </c>
      <c r="CD44">
        <f>CORREL(Rate_change!CD$3:CD$39,Rate_change!$AQ$3:$AQ$39)</f>
        <v>0.22204496192778769</v>
      </c>
      <c r="CE44">
        <f>CORREL(Rate_change!CE$3:CE$39,Rate_change!$AQ$3:$AQ$39)</f>
        <v>0.15472943110760978</v>
      </c>
      <c r="CF44">
        <f>CORREL(Rate_change!CF$3:CF$39,Rate_change!$AQ$3:$AQ$39)</f>
        <v>0.27942372756884248</v>
      </c>
      <c r="CG44">
        <f>CORREL(Rate_change!CG$3:CG$39,Rate_change!$AQ$3:$AQ$39)</f>
        <v>0.39198687108219799</v>
      </c>
      <c r="CH44">
        <f>CORREL(Rate_change!CH$3:CH$39,Rate_change!$AQ$3:$AQ$39)</f>
        <v>0.27774639366233705</v>
      </c>
      <c r="CI44">
        <f>CORREL(Rate_change!CI$3:CI$39,Rate_change!$AQ$3:$AQ$39)</f>
        <v>0.32783459904436107</v>
      </c>
      <c r="CJ44">
        <f>CORREL(Rate_change!CJ$3:CJ$39,Rate_change!$AQ$3:$AQ$39)</f>
        <v>0.15635934331038978</v>
      </c>
      <c r="CK44">
        <f>CORREL(Rate_change!CK$3:CK$39,Rate_change!$AQ$3:$AQ$39)</f>
        <v>0.33516257940776267</v>
      </c>
      <c r="CL44">
        <f>CORREL(Rate_change!CL$3:CL$39,Rate_change!$AQ$3:$AQ$39)</f>
        <v>0.14869892889681371</v>
      </c>
      <c r="CM44">
        <f>CORREL(Rate_change!CM$3:CM$39,Rate_change!$AQ$3:$AQ$39)</f>
        <v>0.15006384686243862</v>
      </c>
      <c r="CN44">
        <f>CORREL(Rate_change!CN$3:CN$39,Rate_change!$AQ$3:$AQ$39)</f>
        <v>0.21127941373973014</v>
      </c>
      <c r="CO44">
        <f>CORREL(Rate_change!CO$3:CO$39,Rate_change!$AQ$3:$AQ$39)</f>
        <v>6.2095091392268827E-2</v>
      </c>
      <c r="CP44">
        <f>CORREL(Rate_change!CP$3:CP$39,Rate_change!$AQ$3:$AQ$39)</f>
        <v>0.1309785618030338</v>
      </c>
    </row>
    <row r="45" spans="1:94" x14ac:dyDescent="0.25">
      <c r="A45" t="s">
        <v>998</v>
      </c>
      <c r="B45">
        <f>CORREL(Rate_change!B$3:B$39,Rate_change!$AR$3:$AR$39)</f>
        <v>0.11095548416162888</v>
      </c>
      <c r="C45">
        <f>CORREL(Rate_change!C$3:C$39,Rate_change!$AR$3:$AR$39)</f>
        <v>0.54257595967710548</v>
      </c>
      <c r="D45">
        <f>CORREL(Rate_change!D$3:D$39,Rate_change!$AR$3:$AR$39)</f>
        <v>0.501809311125896</v>
      </c>
      <c r="E45">
        <f>CORREL(Rate_change!E$3:E$39,Rate_change!$AR$3:$AR$39)</f>
        <v>0.33176285772590153</v>
      </c>
      <c r="F45">
        <f>CORREL(Rate_change!F$3:F$39,Rate_change!$AR$3:$AR$39)</f>
        <v>8.8962168868560704E-2</v>
      </c>
      <c r="G45">
        <f>CORREL(Rate_change!G$3:G$39,Rate_change!$AR$3:$AR$39)</f>
        <v>0.28265811877095137</v>
      </c>
      <c r="H45">
        <f>CORREL(Rate_change!H$3:H$39,Rate_change!$AR$3:$AR$39)</f>
        <v>0.28288235666160316</v>
      </c>
      <c r="I45">
        <f>CORREL(Rate_change!I$3:I$39,Rate_change!$AR$3:$AR$39)</f>
        <v>0.11797633553516085</v>
      </c>
      <c r="J45">
        <f>CORREL(Rate_change!J$3:J$39,Rate_change!$AR$3:$AR$39)</f>
        <v>0.33904126907009635</v>
      </c>
      <c r="K45">
        <f>CORREL(Rate_change!K$3:K$39,Rate_change!$AR$3:$AR$39)</f>
        <v>0.43973271829580868</v>
      </c>
      <c r="L45">
        <f>CORREL(Rate_change!L$3:L$39,Rate_change!$AR$3:$AR$39)</f>
        <v>0.49570610610483318</v>
      </c>
      <c r="M45">
        <f>CORREL(Rate_change!M$3:M$39,Rate_change!$AR$3:$AR$39)</f>
        <v>0.15110320368769933</v>
      </c>
      <c r="N45">
        <f>CORREL(Rate_change!N$3:N$39,Rate_change!$AR$3:$AR$39)</f>
        <v>0.18864951902133095</v>
      </c>
      <c r="O45">
        <f>CORREL(Rate_change!O$3:O$39,Rate_change!$AR$3:$AR$39)</f>
        <v>0.4456662834494064</v>
      </c>
      <c r="P45">
        <f>CORREL(Rate_change!P$3:P$39,Rate_change!$AR$3:$AR$39)</f>
        <v>0.24483005498141897</v>
      </c>
      <c r="Q45">
        <f>CORREL(Rate_change!Q$3:Q$39,Rate_change!$AR$3:$AR$39)</f>
        <v>0.35792331042282738</v>
      </c>
      <c r="R45">
        <f>CORREL(Rate_change!R$3:R$39,Rate_change!$AR$3:$AR$39)</f>
        <v>0.25563333240195185</v>
      </c>
      <c r="S45">
        <f>CORREL(Rate_change!S$3:S$39,Rate_change!$AR$3:$AR$39)</f>
        <v>8.2798240266430803E-2</v>
      </c>
      <c r="T45">
        <f>CORREL(Rate_change!T$3:T$39,Rate_change!$AR$3:$AR$39)</f>
        <v>0.11650696391628053</v>
      </c>
      <c r="U45">
        <f>CORREL(Rate_change!U$3:U$39,Rate_change!$AR$3:$AR$39)</f>
        <v>0.17200766802110429</v>
      </c>
      <c r="V45">
        <f>CORREL(Rate_change!V$3:V$39,Rate_change!$AR$3:$AR$39)</f>
        <v>0.38088129416705152</v>
      </c>
      <c r="W45">
        <f>CORREL(Rate_change!W$3:W$39,Rate_change!$AR$3:$AR$39)</f>
        <v>0.35802523782562057</v>
      </c>
      <c r="X45">
        <f>CORREL(Rate_change!X$3:X$39,Rate_change!$AR$3:$AR$39)</f>
        <v>0.42487560554085302</v>
      </c>
      <c r="Y45">
        <f>CORREL(Rate_change!Y$3:Y$39,Rate_change!$AR$3:$AR$39)</f>
        <v>0.67883722950429992</v>
      </c>
      <c r="Z45">
        <f>CORREL(Rate_change!Z$3:Z$39,Rate_change!$AR$3:$AR$39)</f>
        <v>0.39296238400728412</v>
      </c>
      <c r="AA45">
        <f>CORREL(Rate_change!AA$3:AA$39,Rate_change!$AR$3:$AR$39)</f>
        <v>2.9816595619722251E-2</v>
      </c>
      <c r="AB45">
        <f>CORREL(Rate_change!AB$3:AB$39,Rate_change!$AR$3:$AR$39)</f>
        <v>0.3633332124241947</v>
      </c>
      <c r="AC45">
        <f>CORREL(Rate_change!AC$3:AC$39,Rate_change!$AR$3:$AR$39)</f>
        <v>-6.1259241941955242E-2</v>
      </c>
      <c r="AD45">
        <f>CORREL(Rate_change!AD$3:AD$39,Rate_change!$AR$3:$AR$39)</f>
        <v>0.51649350545827444</v>
      </c>
      <c r="AE45">
        <f>CORREL(Rate_change!AE$3:AE$39,Rate_change!$AR$3:$AR$39)</f>
        <v>0.40433017885589029</v>
      </c>
      <c r="AF45">
        <f>CORREL(Rate_change!AF$3:AF$39,Rate_change!$AR$3:$AR$39)</f>
        <v>0.10817250024198216</v>
      </c>
      <c r="AG45">
        <f>CORREL(Rate_change!AG$3:AG$39,Rate_change!$AR$3:$AR$39)</f>
        <v>0.19763870626008836</v>
      </c>
      <c r="AH45">
        <f>CORREL(Rate_change!AH$3:AH$39,Rate_change!$AR$3:$AR$39)</f>
        <v>0.43188100427751414</v>
      </c>
      <c r="AI45">
        <f>CORREL(Rate_change!AI$3:AI$39,Rate_change!$AR$3:$AR$39)</f>
        <v>0.41742885112261108</v>
      </c>
      <c r="AJ45">
        <f>CORREL(Rate_change!AJ$3:AJ$39,Rate_change!$AR$3:$AR$39)</f>
        <v>0.13956662915620852</v>
      </c>
      <c r="AK45">
        <f>CORREL(Rate_change!AK$3:AK$39,Rate_change!$AR$3:$AR$39)</f>
        <v>-1.4919145937621787E-2</v>
      </c>
      <c r="AL45">
        <f>CORREL(Rate_change!AL$3:AL$39,Rate_change!$AR$3:$AR$39)</f>
        <v>4.7886110145225869E-2</v>
      </c>
      <c r="AM45">
        <f>CORREL(Rate_change!AM$3:AM$39,Rate_change!$AR$3:$AR$39)</f>
        <v>0.33034707730273727</v>
      </c>
      <c r="AN45">
        <f>CORREL(Rate_change!AN$3:AN$39,Rate_change!$AR$3:$AR$39)</f>
        <v>0.31338269742436597</v>
      </c>
      <c r="AO45">
        <f>CORREL(Rate_change!AO$3:AO$39,Rate_change!$AR$3:$AR$39)</f>
        <v>0.25050471373172051</v>
      </c>
      <c r="AP45">
        <f>CORREL(Rate_change!AP$3:AP$39,Rate_change!$AR$3:$AR$39)</f>
        <v>0.14618244035122968</v>
      </c>
      <c r="AQ45">
        <f>CORREL(Rate_change!AQ$3:AQ$39,Rate_change!$AR$3:$AR$39)</f>
        <v>0.19723596734184615</v>
      </c>
      <c r="AR45">
        <f>CORREL(Rate_change!AR$3:AR$39,Rate_change!$AR$3:$AR$39)</f>
        <v>1</v>
      </c>
      <c r="AS45">
        <f>CORREL(Rate_change!AS$3:AS$39,Rate_change!$AR$3:$AR$39)</f>
        <v>0.90350031248595353</v>
      </c>
      <c r="AT45">
        <f>CORREL(Rate_change!AT$3:AT$39,Rate_change!$AR$3:$AR$39)</f>
        <v>0.43551051535139246</v>
      </c>
      <c r="AU45">
        <f>CORREL(Rate_change!AU$3:AU$39,Rate_change!$AR$3:$AR$39)</f>
        <v>0.27557661407840339</v>
      </c>
      <c r="AV45">
        <f>CORREL(Rate_change!AV$3:AV$39,Rate_change!$AR$3:$AR$39)</f>
        <v>2.4216453051390478E-2</v>
      </c>
      <c r="AW45">
        <f>CORREL(Rate_change!AW$3:AW$39,Rate_change!$AR$3:$AR$39)</f>
        <v>0.14094888423082622</v>
      </c>
      <c r="AX45">
        <f>CORREL(Rate_change!AX$3:AX$39,Rate_change!$AR$3:$AR$39)</f>
        <v>0.23095209802763808</v>
      </c>
      <c r="AY45">
        <f>CORREL(Rate_change!AY$3:AY$39,Rate_change!$AR$3:$AR$39)</f>
        <v>0.27209016299860789</v>
      </c>
      <c r="AZ45">
        <f>CORREL(Rate_change!AZ$3:AZ$39,Rate_change!$AR$3:$AR$39)</f>
        <v>0.36574628605473963</v>
      </c>
      <c r="BA45">
        <f>CORREL(Rate_change!BA$3:BA$39,Rate_change!$AR$3:$AR$39)</f>
        <v>0.17808291419698632</v>
      </c>
      <c r="BB45">
        <f>CORREL(Rate_change!BB$3:BB$39,Rate_change!$AR$3:$AR$39)</f>
        <v>0.30378427003649389</v>
      </c>
      <c r="BC45">
        <f>CORREL(Rate_change!BC$3:BC$39,Rate_change!$AR$3:$AR$39)</f>
        <v>0.39117440205745818</v>
      </c>
      <c r="BD45">
        <f>CORREL(Rate_change!BD$3:BD$39,Rate_change!$AR$3:$AR$39)</f>
        <v>0.36262709617947059</v>
      </c>
      <c r="BE45">
        <f>CORREL(Rate_change!BE$3:BE$39,Rate_change!$AR$3:$AR$39)</f>
        <v>0.30050346110428283</v>
      </c>
      <c r="BF45">
        <f>CORREL(Rate_change!BF$3:BF$39,Rate_change!$AR$3:$AR$39)</f>
        <v>0.29611525164986979</v>
      </c>
      <c r="BG45">
        <f>CORREL(Rate_change!BG$3:BG$39,Rate_change!$AR$3:$AR$39)</f>
        <v>0.38798401444148334</v>
      </c>
      <c r="BH45">
        <f>CORREL(Rate_change!BH$3:BH$39,Rate_change!$AR$3:$AR$39)</f>
        <v>0.48831274404402153</v>
      </c>
      <c r="BI45">
        <f>CORREL(Rate_change!BI$3:BI$39,Rate_change!$AR$3:$AR$39)</f>
        <v>0.66512218592237204</v>
      </c>
      <c r="BJ45">
        <f>CORREL(Rate_change!BJ$3:BJ$39,Rate_change!$AR$3:$AR$39)</f>
        <v>0.38884725136767428</v>
      </c>
      <c r="BK45">
        <f>CORREL(Rate_change!BK$3:BK$39,Rate_change!$AR$3:$AR$39)</f>
        <v>7.3282813786977305E-2</v>
      </c>
      <c r="BL45">
        <f>CORREL(Rate_change!BL$3:BL$39,Rate_change!$AR$3:$AR$39)</f>
        <v>-7.2196987982304173E-2</v>
      </c>
      <c r="BM45">
        <f>CORREL(Rate_change!BM$3:BM$39,Rate_change!$AR$3:$AR$39)</f>
        <v>0.34968800245839371</v>
      </c>
      <c r="BN45">
        <f>CORREL(Rate_change!BN$3:BN$39,Rate_change!$AR$3:$AR$39)</f>
        <v>0.18002981895627118</v>
      </c>
      <c r="BO45">
        <f>CORREL(Rate_change!BO$3:BO$39,Rate_change!$AR$3:$AR$39)</f>
        <v>7.3282813786977305E-2</v>
      </c>
      <c r="BP45">
        <f>CORREL(Rate_change!BP$3:BP$39,Rate_change!$AR$3:$AR$39)</f>
        <v>0.2894657500631671</v>
      </c>
      <c r="BQ45">
        <f>CORREL(Rate_change!BQ$3:BQ$39,Rate_change!$AR$3:$AR$39)</f>
        <v>0.3320521140378811</v>
      </c>
      <c r="BR45">
        <f>CORREL(Rate_change!BR$3:BR$39,Rate_change!$AR$3:$AR$39)</f>
        <v>0.47611704560648244</v>
      </c>
      <c r="BS45">
        <f>CORREL(Rate_change!BS$3:BS$39,Rate_change!$AR$3:$AR$39)</f>
        <v>0.18646028161908684</v>
      </c>
      <c r="BT45">
        <f>CORREL(Rate_change!BT$3:BT$39,Rate_change!$AR$3:$AR$39)</f>
        <v>0.19994551345453931</v>
      </c>
      <c r="BU45">
        <f>CORREL(Rate_change!BU$3:BU$39,Rate_change!$AR$3:$AR$39)</f>
        <v>0.27361019882309878</v>
      </c>
      <c r="BV45">
        <f>CORREL(Rate_change!BV$3:BV$39,Rate_change!$AR$3:$AR$39)</f>
        <v>0.24840226571181501</v>
      </c>
      <c r="BW45">
        <f>CORREL(Rate_change!BW$3:BW$39,Rate_change!$AR$3:$AR$39)</f>
        <v>0.50646119977066828</v>
      </c>
      <c r="BX45">
        <f>CORREL(Rate_change!BX$3:BX$39,Rate_change!$AR$3:$AR$39)</f>
        <v>0.26884499026116276</v>
      </c>
      <c r="BY45">
        <f>CORREL(Rate_change!BY$3:BY$39,Rate_change!$AR$3:$AR$39)</f>
        <v>0.43945354306360501</v>
      </c>
      <c r="BZ45">
        <f>CORREL(Rate_change!BZ$3:BZ$39,Rate_change!$AR$3:$AR$39)</f>
        <v>0.1799820094172542</v>
      </c>
      <c r="CA45">
        <f>CORREL(Rate_change!CA$3:CA$39,Rate_change!$AR$3:$AR$39)</f>
        <v>0.14595555664961507</v>
      </c>
      <c r="CB45">
        <f>CORREL(Rate_change!CB$3:CB$39,Rate_change!$AR$3:$AR$39)</f>
        <v>0.52910320004741629</v>
      </c>
      <c r="CC45">
        <f>CORREL(Rate_change!CC$3:CC$39,Rate_change!$AR$3:$AR$39)</f>
        <v>0.44880508196504593</v>
      </c>
      <c r="CD45">
        <f>CORREL(Rate_change!CD$3:CD$39,Rate_change!$AR$3:$AR$39)</f>
        <v>0.16096166527792244</v>
      </c>
      <c r="CE45">
        <f>CORREL(Rate_change!CE$3:CE$39,Rate_change!$AR$3:$AR$39)</f>
        <v>0.34123993776480832</v>
      </c>
      <c r="CF45">
        <f>CORREL(Rate_change!CF$3:CF$39,Rate_change!$AR$3:$AR$39)</f>
        <v>0.26867830312258734</v>
      </c>
      <c r="CG45">
        <f>CORREL(Rate_change!CG$3:CG$39,Rate_change!$AR$3:$AR$39)</f>
        <v>9.2819337221744472E-2</v>
      </c>
      <c r="CH45">
        <f>CORREL(Rate_change!CH$3:CH$39,Rate_change!$AR$3:$AR$39)</f>
        <v>-0.11781196292071183</v>
      </c>
      <c r="CI45">
        <f>CORREL(Rate_change!CI$3:CI$39,Rate_change!$AR$3:$AR$39)</f>
        <v>-3.3839274269664474E-2</v>
      </c>
      <c r="CJ45">
        <f>CORREL(Rate_change!CJ$3:CJ$39,Rate_change!$AR$3:$AR$39)</f>
        <v>-0.14630043220031935</v>
      </c>
      <c r="CK45">
        <f>CORREL(Rate_change!CK$3:CK$39,Rate_change!$AR$3:$AR$39)</f>
        <v>0.3166994984792838</v>
      </c>
      <c r="CL45">
        <f>CORREL(Rate_change!CL$3:CL$39,Rate_change!$AR$3:$AR$39)</f>
        <v>0.29756253704475466</v>
      </c>
      <c r="CM45">
        <f>CORREL(Rate_change!CM$3:CM$39,Rate_change!$AR$3:$AR$39)</f>
        <v>0.44427700879452897</v>
      </c>
      <c r="CN45">
        <f>CORREL(Rate_change!CN$3:CN$39,Rate_change!$AR$3:$AR$39)</f>
        <v>0.33550322283672557</v>
      </c>
      <c r="CO45">
        <f>CORREL(Rate_change!CO$3:CO$39,Rate_change!$AR$3:$AR$39)</f>
        <v>-0.3156363996789458</v>
      </c>
      <c r="CP45">
        <f>CORREL(Rate_change!CP$3:CP$39,Rate_change!$AR$3:$AR$39)</f>
        <v>0.30846461007160558</v>
      </c>
    </row>
    <row r="46" spans="1:94" x14ac:dyDescent="0.25">
      <c r="A46" t="s">
        <v>1000</v>
      </c>
      <c r="B46">
        <f>CORREL(Rate_change!B$3:B$39,Rate_change!$AS$3:$AS$39)</f>
        <v>0.14574429010909612</v>
      </c>
      <c r="C46">
        <f>CORREL(Rate_change!C$3:C$39,Rate_change!$AS$3:$AS$39)</f>
        <v>0.51127485922524074</v>
      </c>
      <c r="D46">
        <f>CORREL(Rate_change!D$3:D$39,Rate_change!$AS$3:$AS$39)</f>
        <v>0.51968941763795273</v>
      </c>
      <c r="E46">
        <f>CORREL(Rate_change!E$3:E$39,Rate_change!$AS$3:$AS$39)</f>
        <v>0.38591732196002626</v>
      </c>
      <c r="F46">
        <f>CORREL(Rate_change!F$3:F$39,Rate_change!$AS$3:$AS$39)</f>
        <v>5.9182917182399646E-2</v>
      </c>
      <c r="G46">
        <f>CORREL(Rate_change!G$3:G$39,Rate_change!$AS$3:$AS$39)</f>
        <v>0.26272869432332441</v>
      </c>
      <c r="H46">
        <f>CORREL(Rate_change!H$3:H$39,Rate_change!$AS$3:$AS$39)</f>
        <v>0.29508092719182322</v>
      </c>
      <c r="I46">
        <f>CORREL(Rate_change!I$3:I$39,Rate_change!$AS$3:$AS$39)</f>
        <v>9.7771383844167253E-2</v>
      </c>
      <c r="J46">
        <f>CORREL(Rate_change!J$3:J$39,Rate_change!$AS$3:$AS$39)</f>
        <v>0.3245218767755052</v>
      </c>
      <c r="K46">
        <f>CORREL(Rate_change!K$3:K$39,Rate_change!$AS$3:$AS$39)</f>
        <v>0.39237825159099288</v>
      </c>
      <c r="L46">
        <f>CORREL(Rate_change!L$3:L$39,Rate_change!$AS$3:$AS$39)</f>
        <v>0.47438470244578473</v>
      </c>
      <c r="M46">
        <f>CORREL(Rate_change!M$3:M$39,Rate_change!$AS$3:$AS$39)</f>
        <v>0.1326975116249435</v>
      </c>
      <c r="N46">
        <f>CORREL(Rate_change!N$3:N$39,Rate_change!$AS$3:$AS$39)</f>
        <v>0.15703190360939281</v>
      </c>
      <c r="O46">
        <f>CORREL(Rate_change!O$3:O$39,Rate_change!$AS$3:$AS$39)</f>
        <v>0.44495068665273146</v>
      </c>
      <c r="P46">
        <f>CORREL(Rate_change!P$3:P$39,Rate_change!$AS$3:$AS$39)</f>
        <v>0.27814689891461281</v>
      </c>
      <c r="Q46">
        <f>CORREL(Rate_change!Q$3:Q$39,Rate_change!$AS$3:$AS$39)</f>
        <v>0.41191425170481244</v>
      </c>
      <c r="R46">
        <f>CORREL(Rate_change!R$3:R$39,Rate_change!$AS$3:$AS$39)</f>
        <v>0.38004201431552814</v>
      </c>
      <c r="S46">
        <f>CORREL(Rate_change!S$3:S$39,Rate_change!$AS$3:$AS$39)</f>
        <v>0.21528502268193186</v>
      </c>
      <c r="T46">
        <f>CORREL(Rate_change!T$3:T$39,Rate_change!$AS$3:$AS$39)</f>
        <v>0.16230028858851636</v>
      </c>
      <c r="U46">
        <f>CORREL(Rate_change!U$3:U$39,Rate_change!$AS$3:$AS$39)</f>
        <v>0.21011374667393887</v>
      </c>
      <c r="V46">
        <f>CORREL(Rate_change!V$3:V$39,Rate_change!$AS$3:$AS$39)</f>
        <v>0.4003328589559163</v>
      </c>
      <c r="W46">
        <f>CORREL(Rate_change!W$3:W$39,Rate_change!$AS$3:$AS$39)</f>
        <v>0.30725851694429074</v>
      </c>
      <c r="X46">
        <f>CORREL(Rate_change!X$3:X$39,Rate_change!$AS$3:$AS$39)</f>
        <v>0.45686109372851474</v>
      </c>
      <c r="Y46">
        <f>CORREL(Rate_change!Y$3:Y$39,Rate_change!$AS$3:$AS$39)</f>
        <v>0.69373787046748425</v>
      </c>
      <c r="Z46">
        <f>CORREL(Rate_change!Z$3:Z$39,Rate_change!$AS$3:$AS$39)</f>
        <v>0.49530181031689829</v>
      </c>
      <c r="AA46">
        <f>CORREL(Rate_change!AA$3:AA$39,Rate_change!$AS$3:$AS$39)</f>
        <v>0.17977362095726365</v>
      </c>
      <c r="AB46">
        <f>CORREL(Rate_change!AB$3:AB$39,Rate_change!$AS$3:$AS$39)</f>
        <v>0.44974795327590017</v>
      </c>
      <c r="AC46">
        <f>CORREL(Rate_change!AC$3:AC$39,Rate_change!$AS$3:$AS$39)</f>
        <v>-0.10190202501273442</v>
      </c>
      <c r="AD46">
        <f>CORREL(Rate_change!AD$3:AD$39,Rate_change!$AS$3:$AS$39)</f>
        <v>0.46163866218283123</v>
      </c>
      <c r="AE46">
        <f>CORREL(Rate_change!AE$3:AE$39,Rate_change!$AS$3:$AS$39)</f>
        <v>0.47989493032333874</v>
      </c>
      <c r="AF46">
        <f>CORREL(Rate_change!AF$3:AF$39,Rate_change!$AS$3:$AS$39)</f>
        <v>0.11780222840785287</v>
      </c>
      <c r="AG46">
        <f>CORREL(Rate_change!AG$3:AG$39,Rate_change!$AS$3:$AS$39)</f>
        <v>0.22655565672333117</v>
      </c>
      <c r="AH46">
        <f>CORREL(Rate_change!AH$3:AH$39,Rate_change!$AS$3:$AS$39)</f>
        <v>0.43584761600597549</v>
      </c>
      <c r="AI46">
        <f>CORREL(Rate_change!AI$3:AI$39,Rate_change!$AS$3:$AS$39)</f>
        <v>0.39311122410129956</v>
      </c>
      <c r="AJ46">
        <f>CORREL(Rate_change!AJ$3:AJ$39,Rate_change!$AS$3:$AS$39)</f>
        <v>0.12009357482596668</v>
      </c>
      <c r="AK46">
        <f>CORREL(Rate_change!AK$3:AK$39,Rate_change!$AS$3:$AS$39)</f>
        <v>-7.5502458951689057E-3</v>
      </c>
      <c r="AL46">
        <f>CORREL(Rate_change!AL$3:AL$39,Rate_change!$AS$3:$AS$39)</f>
        <v>0.20185715960019521</v>
      </c>
      <c r="AM46">
        <f>CORREL(Rate_change!AM$3:AM$39,Rate_change!$AS$3:$AS$39)</f>
        <v>0.25746161475922857</v>
      </c>
      <c r="AN46">
        <f>CORREL(Rate_change!AN$3:AN$39,Rate_change!$AS$3:$AS$39)</f>
        <v>0.33874636023790633</v>
      </c>
      <c r="AO46">
        <f>CORREL(Rate_change!AO$3:AO$39,Rate_change!$AS$3:$AS$39)</f>
        <v>0.23633302828622785</v>
      </c>
      <c r="AP46">
        <f>CORREL(Rate_change!AP$3:AP$39,Rate_change!$AS$3:$AS$39)</f>
        <v>0.19411109548627062</v>
      </c>
      <c r="AQ46">
        <f>CORREL(Rate_change!AQ$3:AQ$39,Rate_change!$AS$3:$AS$39)</f>
        <v>0.26187412856422287</v>
      </c>
      <c r="AR46">
        <f>CORREL(Rate_change!AR$3:AR$39,Rate_change!$AS$3:$AS$39)</f>
        <v>0.90350031248595353</v>
      </c>
      <c r="AS46">
        <f>CORREL(Rate_change!AS$3:AS$39,Rate_change!$AS$3:$AS$39)</f>
        <v>1</v>
      </c>
      <c r="AT46">
        <f>CORREL(Rate_change!AT$3:AT$39,Rate_change!$AS$3:$AS$39)</f>
        <v>0.47856479361707965</v>
      </c>
      <c r="AU46">
        <f>CORREL(Rate_change!AU$3:AU$39,Rate_change!$AS$3:$AS$39)</f>
        <v>0.22466549091052798</v>
      </c>
      <c r="AV46">
        <f>CORREL(Rate_change!AV$3:AV$39,Rate_change!$AS$3:$AS$39)</f>
        <v>1.115229984168576E-2</v>
      </c>
      <c r="AW46">
        <f>CORREL(Rate_change!AW$3:AW$39,Rate_change!$AS$3:$AS$39)</f>
        <v>0.13793783762595993</v>
      </c>
      <c r="AX46">
        <f>CORREL(Rate_change!AX$3:AX$39,Rate_change!$AS$3:$AS$39)</f>
        <v>0.28355860078952444</v>
      </c>
      <c r="AY46">
        <f>CORREL(Rate_change!AY$3:AY$39,Rate_change!$AS$3:$AS$39)</f>
        <v>0.32747586781894528</v>
      </c>
      <c r="AZ46">
        <f>CORREL(Rate_change!AZ$3:AZ$39,Rate_change!$AS$3:$AS$39)</f>
        <v>0.45906739532998825</v>
      </c>
      <c r="BA46">
        <f>CORREL(Rate_change!BA$3:BA$39,Rate_change!$AS$3:$AS$39)</f>
        <v>0.16734034850866239</v>
      </c>
      <c r="BB46">
        <f>CORREL(Rate_change!BB$3:BB$39,Rate_change!$AS$3:$AS$39)</f>
        <v>0.30198890079873703</v>
      </c>
      <c r="BC46">
        <f>CORREL(Rate_change!BC$3:BC$39,Rate_change!$AS$3:$AS$39)</f>
        <v>0.45408845903907386</v>
      </c>
      <c r="BD46">
        <f>CORREL(Rate_change!BD$3:BD$39,Rate_change!$AS$3:$AS$39)</f>
        <v>0.30024547374051824</v>
      </c>
      <c r="BE46">
        <f>CORREL(Rate_change!BE$3:BE$39,Rate_change!$AS$3:$AS$39)</f>
        <v>0.3744226104361788</v>
      </c>
      <c r="BF46">
        <f>CORREL(Rate_change!BF$3:BF$39,Rate_change!$AS$3:$AS$39)</f>
        <v>0.33709770834466241</v>
      </c>
      <c r="BG46">
        <f>CORREL(Rate_change!BG$3:BG$39,Rate_change!$AS$3:$AS$39)</f>
        <v>0.46169745095991271</v>
      </c>
      <c r="BH46">
        <f>CORREL(Rate_change!BH$3:BH$39,Rate_change!$AS$3:$AS$39)</f>
        <v>0.47735996914925671</v>
      </c>
      <c r="BI46">
        <f>CORREL(Rate_change!BI$3:BI$39,Rate_change!$AS$3:$AS$39)</f>
        <v>0.63195665977076643</v>
      </c>
      <c r="BJ46">
        <f>CORREL(Rate_change!BJ$3:BJ$39,Rate_change!$AS$3:$AS$39)</f>
        <v>0.32767012276745444</v>
      </c>
      <c r="BK46">
        <f>CORREL(Rate_change!BK$3:BK$39,Rate_change!$AS$3:$AS$39)</f>
        <v>8.8542750983133495E-2</v>
      </c>
      <c r="BL46">
        <f>CORREL(Rate_change!BL$3:BL$39,Rate_change!$AS$3:$AS$39)</f>
        <v>-0.11642792647811541</v>
      </c>
      <c r="BM46">
        <f>CORREL(Rate_change!BM$3:BM$39,Rate_change!$AS$3:$AS$39)</f>
        <v>0.32912042026768651</v>
      </c>
      <c r="BN46">
        <f>CORREL(Rate_change!BN$3:BN$39,Rate_change!$AS$3:$AS$39)</f>
        <v>0.13140546682098928</v>
      </c>
      <c r="BO46">
        <f>CORREL(Rate_change!BO$3:BO$39,Rate_change!$AS$3:$AS$39)</f>
        <v>8.8542750983133495E-2</v>
      </c>
      <c r="BP46">
        <f>CORREL(Rate_change!BP$3:BP$39,Rate_change!$AS$3:$AS$39)</f>
        <v>0.25437081319148913</v>
      </c>
      <c r="BQ46">
        <f>CORREL(Rate_change!BQ$3:BQ$39,Rate_change!$AS$3:$AS$39)</f>
        <v>0.21275334500200721</v>
      </c>
      <c r="BR46">
        <f>CORREL(Rate_change!BR$3:BR$39,Rate_change!$AS$3:$AS$39)</f>
        <v>0.39953035230023637</v>
      </c>
      <c r="BS46">
        <f>CORREL(Rate_change!BS$3:BS$39,Rate_change!$AS$3:$AS$39)</f>
        <v>0.25763167518866992</v>
      </c>
      <c r="BT46">
        <f>CORREL(Rate_change!BT$3:BT$39,Rate_change!$AS$3:$AS$39)</f>
        <v>0.3119413288464436</v>
      </c>
      <c r="BU46">
        <f>CORREL(Rate_change!BU$3:BU$39,Rate_change!$AS$3:$AS$39)</f>
        <v>0.25919349814601972</v>
      </c>
      <c r="BV46">
        <f>CORREL(Rate_change!BV$3:BV$39,Rate_change!$AS$3:$AS$39)</f>
        <v>0.43481147179546026</v>
      </c>
      <c r="BW46">
        <f>CORREL(Rate_change!BW$3:BW$39,Rate_change!$AS$3:$AS$39)</f>
        <v>0.46969662482375796</v>
      </c>
      <c r="BX46">
        <f>CORREL(Rate_change!BX$3:BX$39,Rate_change!$AS$3:$AS$39)</f>
        <v>0.33957293449952969</v>
      </c>
      <c r="BY46">
        <f>CORREL(Rate_change!BY$3:BY$39,Rate_change!$AS$3:$AS$39)</f>
        <v>0.34383057665727923</v>
      </c>
      <c r="BZ46">
        <f>CORREL(Rate_change!BZ$3:BZ$39,Rate_change!$AS$3:$AS$39)</f>
        <v>0.19252678176993168</v>
      </c>
      <c r="CA46">
        <f>CORREL(Rate_change!CA$3:CA$39,Rate_change!$AS$3:$AS$39)</f>
        <v>0.19975189982108749</v>
      </c>
      <c r="CB46">
        <f>CORREL(Rate_change!CB$3:CB$39,Rate_change!$AS$3:$AS$39)</f>
        <v>0.56936067461297613</v>
      </c>
      <c r="CC46">
        <f>CORREL(Rate_change!CC$3:CC$39,Rate_change!$AS$3:$AS$39)</f>
        <v>0.4960197536578389</v>
      </c>
      <c r="CD46">
        <f>CORREL(Rate_change!CD$3:CD$39,Rate_change!$AS$3:$AS$39)</f>
        <v>0.2184191420439382</v>
      </c>
      <c r="CE46">
        <f>CORREL(Rate_change!CE$3:CE$39,Rate_change!$AS$3:$AS$39)</f>
        <v>0.39238749833653908</v>
      </c>
      <c r="CF46">
        <f>CORREL(Rate_change!CF$3:CF$39,Rate_change!$AS$3:$AS$39)</f>
        <v>0.36808643828654014</v>
      </c>
      <c r="CG46">
        <f>CORREL(Rate_change!CG$3:CG$39,Rate_change!$AS$3:$AS$39)</f>
        <v>9.6919848871689251E-2</v>
      </c>
      <c r="CH46">
        <f>CORREL(Rate_change!CH$3:CH$39,Rate_change!$AS$3:$AS$39)</f>
        <v>-0.10872817035954666</v>
      </c>
      <c r="CI46">
        <f>CORREL(Rate_change!CI$3:CI$39,Rate_change!$AS$3:$AS$39)</f>
        <v>1.9254418287214581E-2</v>
      </c>
      <c r="CJ46">
        <f>CORREL(Rate_change!CJ$3:CJ$39,Rate_change!$AS$3:$AS$39)</f>
        <v>-4.3531483920694433E-2</v>
      </c>
      <c r="CK46">
        <f>CORREL(Rate_change!CK$3:CK$39,Rate_change!$AS$3:$AS$39)</f>
        <v>0.17201103456165118</v>
      </c>
      <c r="CL46">
        <f>CORREL(Rate_change!CL$3:CL$39,Rate_change!$AS$3:$AS$39)</f>
        <v>0.3002888831895093</v>
      </c>
      <c r="CM46">
        <f>CORREL(Rate_change!CM$3:CM$39,Rate_change!$AS$3:$AS$39)</f>
        <v>0.33018745233902352</v>
      </c>
      <c r="CN46">
        <f>CORREL(Rate_change!CN$3:CN$39,Rate_change!$AS$3:$AS$39)</f>
        <v>0.41357470347353581</v>
      </c>
      <c r="CO46">
        <f>CORREL(Rate_change!CO$3:CO$39,Rate_change!$AS$3:$AS$39)</f>
        <v>-0.21188206517732161</v>
      </c>
      <c r="CP46">
        <f>CORREL(Rate_change!CP$3:CP$39,Rate_change!$AS$3:$AS$39)</f>
        <v>0.29468639723402523</v>
      </c>
    </row>
    <row r="47" spans="1:94" x14ac:dyDescent="0.25">
      <c r="A47" t="s">
        <v>1001</v>
      </c>
      <c r="B47">
        <f>CORREL(Rate_change!B$3:B$39,Rate_change!$AT$3:$AT$39)</f>
        <v>0.21953206233817421</v>
      </c>
      <c r="C47">
        <f>CORREL(Rate_change!C$3:C$39,Rate_change!$AT$3:$AT$39)</f>
        <v>0.40154762923090553</v>
      </c>
      <c r="D47">
        <f>CORREL(Rate_change!D$3:D$39,Rate_change!$AT$3:$AT$39)</f>
        <v>0.26374448379550031</v>
      </c>
      <c r="E47">
        <f>CORREL(Rate_change!E$3:E$39,Rate_change!$AT$3:$AT$39)</f>
        <v>0.31634932539764626</v>
      </c>
      <c r="F47">
        <f>CORREL(Rate_change!F$3:F$39,Rate_change!$AT$3:$AT$39)</f>
        <v>0.42055609632594504</v>
      </c>
      <c r="G47">
        <f>CORREL(Rate_change!G$3:G$39,Rate_change!$AT$3:$AT$39)</f>
        <v>0.29761104342934397</v>
      </c>
      <c r="H47">
        <f>CORREL(Rate_change!H$3:H$39,Rate_change!$AT$3:$AT$39)</f>
        <v>0.33503571961680551</v>
      </c>
      <c r="I47">
        <f>CORREL(Rate_change!I$3:I$39,Rate_change!$AT$3:$AT$39)</f>
        <v>0.15942464131704201</v>
      </c>
      <c r="J47">
        <f>CORREL(Rate_change!J$3:J$39,Rate_change!$AT$3:$AT$39)</f>
        <v>0.42454968595315029</v>
      </c>
      <c r="K47">
        <f>CORREL(Rate_change!K$3:K$39,Rate_change!$AT$3:$AT$39)</f>
        <v>0.44286480476351253</v>
      </c>
      <c r="L47">
        <f>CORREL(Rate_change!L$3:L$39,Rate_change!$AT$3:$AT$39)</f>
        <v>0.48460124621405143</v>
      </c>
      <c r="M47">
        <f>CORREL(Rate_change!M$3:M$39,Rate_change!$AT$3:$AT$39)</f>
        <v>0.36260722084899394</v>
      </c>
      <c r="N47">
        <f>CORREL(Rate_change!N$3:N$39,Rate_change!$AT$3:$AT$39)</f>
        <v>0.35335295205697581</v>
      </c>
      <c r="O47">
        <f>CORREL(Rate_change!O$3:O$39,Rate_change!$AT$3:$AT$39)</f>
        <v>0.29062741944030307</v>
      </c>
      <c r="P47">
        <f>CORREL(Rate_change!P$3:P$39,Rate_change!$AT$3:$AT$39)</f>
        <v>0.27602990429329777</v>
      </c>
      <c r="Q47">
        <f>CORREL(Rate_change!Q$3:Q$39,Rate_change!$AT$3:$AT$39)</f>
        <v>0.28809384964552459</v>
      </c>
      <c r="R47">
        <f>CORREL(Rate_change!R$3:R$39,Rate_change!$AT$3:$AT$39)</f>
        <v>0.23713877802382327</v>
      </c>
      <c r="S47">
        <f>CORREL(Rate_change!S$3:S$39,Rate_change!$AT$3:$AT$39)</f>
        <v>0.33822551189228234</v>
      </c>
      <c r="T47">
        <f>CORREL(Rate_change!T$3:T$39,Rate_change!$AT$3:$AT$39)</f>
        <v>8.1436451777493438E-2</v>
      </c>
      <c r="U47">
        <f>CORREL(Rate_change!U$3:U$39,Rate_change!$AT$3:$AT$39)</f>
        <v>0.41897401562706504</v>
      </c>
      <c r="V47">
        <f>CORREL(Rate_change!V$3:V$39,Rate_change!$AT$3:$AT$39)</f>
        <v>0.50203312031176395</v>
      </c>
      <c r="W47">
        <f>CORREL(Rate_change!W$3:W$39,Rate_change!$AT$3:$AT$39)</f>
        <v>0.36343611906868761</v>
      </c>
      <c r="X47">
        <f>CORREL(Rate_change!X$3:X$39,Rate_change!$AT$3:$AT$39)</f>
        <v>9.8992089470307382E-2</v>
      </c>
      <c r="Y47">
        <f>CORREL(Rate_change!Y$3:Y$39,Rate_change!$AT$3:$AT$39)</f>
        <v>0.34662773827251497</v>
      </c>
      <c r="Z47">
        <f>CORREL(Rate_change!Z$3:Z$39,Rate_change!$AT$3:$AT$39)</f>
        <v>0.40571687959554609</v>
      </c>
      <c r="AA47">
        <f>CORREL(Rate_change!AA$3:AA$39,Rate_change!$AT$3:$AT$39)</f>
        <v>4.8639958748794072E-2</v>
      </c>
      <c r="AB47">
        <f>CORREL(Rate_change!AB$3:AB$39,Rate_change!$AT$3:$AT$39)</f>
        <v>0.3472405365335729</v>
      </c>
      <c r="AC47">
        <f>CORREL(Rate_change!AC$3:AC$39,Rate_change!$AT$3:$AT$39)</f>
        <v>1.5437389345789962E-2</v>
      </c>
      <c r="AD47">
        <f>CORREL(Rate_change!AD$3:AD$39,Rate_change!$AT$3:$AT$39)</f>
        <v>0.32934948410085335</v>
      </c>
      <c r="AE47">
        <f>CORREL(Rate_change!AE$3:AE$39,Rate_change!$AT$3:$AT$39)</f>
        <v>0.3578415928189147</v>
      </c>
      <c r="AF47">
        <f>CORREL(Rate_change!AF$3:AF$39,Rate_change!$AT$3:$AT$39)</f>
        <v>0.12379480389469746</v>
      </c>
      <c r="AG47">
        <f>CORREL(Rate_change!AG$3:AG$39,Rate_change!$AT$3:$AT$39)</f>
        <v>0.19345757877144054</v>
      </c>
      <c r="AH47">
        <f>CORREL(Rate_change!AH$3:AH$39,Rate_change!$AT$3:$AT$39)</f>
        <v>0.41459807766136952</v>
      </c>
      <c r="AI47">
        <f>CORREL(Rate_change!AI$3:AI$39,Rate_change!$AT$3:$AT$39)</f>
        <v>0.39800341126454136</v>
      </c>
      <c r="AJ47">
        <f>CORREL(Rate_change!AJ$3:AJ$39,Rate_change!$AT$3:$AT$39)</f>
        <v>0.17811463115805692</v>
      </c>
      <c r="AK47">
        <f>CORREL(Rate_change!AK$3:AK$39,Rate_change!$AT$3:$AT$39)</f>
        <v>1.4611427561967637E-2</v>
      </c>
      <c r="AL47">
        <f>CORREL(Rate_change!AL$3:AL$39,Rate_change!$AT$3:$AT$39)</f>
        <v>0.23102195715421142</v>
      </c>
      <c r="AM47">
        <f>CORREL(Rate_change!AM$3:AM$39,Rate_change!$AT$3:$AT$39)</f>
        <v>6.0970144738703429E-2</v>
      </c>
      <c r="AN47">
        <f>CORREL(Rate_change!AN$3:AN$39,Rate_change!$AT$3:$AT$39)</f>
        <v>0.35058849411897547</v>
      </c>
      <c r="AO47">
        <f>CORREL(Rate_change!AO$3:AO$39,Rate_change!$AT$3:$AT$39)</f>
        <v>0.4929021751137227</v>
      </c>
      <c r="AP47">
        <f>CORREL(Rate_change!AP$3:AP$39,Rate_change!$AT$3:$AT$39)</f>
        <v>0.51416697388141352</v>
      </c>
      <c r="AQ47">
        <f>CORREL(Rate_change!AQ$3:AQ$39,Rate_change!$AT$3:$AT$39)</f>
        <v>0.16626824613149738</v>
      </c>
      <c r="AR47">
        <f>CORREL(Rate_change!AR$3:AR$39,Rate_change!$AT$3:$AT$39)</f>
        <v>0.43551051535139246</v>
      </c>
      <c r="AS47">
        <f>CORREL(Rate_change!AS$3:AS$39,Rate_change!$AT$3:$AT$39)</f>
        <v>0.47856479361707965</v>
      </c>
      <c r="AT47">
        <f>CORREL(Rate_change!AT$3:AT$39,Rate_change!$AT$3:$AT$39)</f>
        <v>1</v>
      </c>
      <c r="AU47">
        <f>CORREL(Rate_change!AU$3:AU$39,Rate_change!$AT$3:$AT$39)</f>
        <v>8.6021265560275922E-2</v>
      </c>
      <c r="AV47">
        <f>CORREL(Rate_change!AV$3:AV$39,Rate_change!$AT$3:$AT$39)</f>
        <v>9.477825068723103E-2</v>
      </c>
      <c r="AW47">
        <f>CORREL(Rate_change!AW$3:AW$39,Rate_change!$AT$3:$AT$39)</f>
        <v>0.38017178753349762</v>
      </c>
      <c r="AX47">
        <f>CORREL(Rate_change!AX$3:AX$39,Rate_change!$AT$3:$AT$39)</f>
        <v>0.57682042301956182</v>
      </c>
      <c r="AY47">
        <f>CORREL(Rate_change!AY$3:AY$39,Rate_change!$AT$3:$AT$39)</f>
        <v>0.35595375560754261</v>
      </c>
      <c r="AZ47">
        <f>CORREL(Rate_change!AZ$3:AZ$39,Rate_change!$AT$3:$AT$39)</f>
        <v>0.35284428671503237</v>
      </c>
      <c r="BA47">
        <f>CORREL(Rate_change!BA$3:BA$39,Rate_change!$AT$3:$AT$39)</f>
        <v>0.32332180413115524</v>
      </c>
      <c r="BB47">
        <f>CORREL(Rate_change!BB$3:BB$39,Rate_change!$AT$3:$AT$39)</f>
        <v>0.29543042894928684</v>
      </c>
      <c r="BC47">
        <f>CORREL(Rate_change!BC$3:BC$39,Rate_change!$AT$3:$AT$39)</f>
        <v>0.343025002107476</v>
      </c>
      <c r="BD47">
        <f>CORREL(Rate_change!BD$3:BD$39,Rate_change!$AT$3:$AT$39)</f>
        <v>0.19833579732333453</v>
      </c>
      <c r="BE47">
        <f>CORREL(Rate_change!BE$3:BE$39,Rate_change!$AT$3:$AT$39)</f>
        <v>0.28553599078513642</v>
      </c>
      <c r="BF47">
        <f>CORREL(Rate_change!BF$3:BF$39,Rate_change!$AT$3:$AT$39)</f>
        <v>0.53035725859602367</v>
      </c>
      <c r="BG47">
        <f>CORREL(Rate_change!BG$3:BG$39,Rate_change!$AT$3:$AT$39)</f>
        <v>0.41473851002392031</v>
      </c>
      <c r="BH47">
        <f>CORREL(Rate_change!BH$3:BH$39,Rate_change!$AT$3:$AT$39)</f>
        <v>0.21357943360423143</v>
      </c>
      <c r="BI47">
        <f>CORREL(Rate_change!BI$3:BI$39,Rate_change!$AT$3:$AT$39)</f>
        <v>0.28474822868880567</v>
      </c>
      <c r="BJ47">
        <f>CORREL(Rate_change!BJ$3:BJ$39,Rate_change!$AT$3:$AT$39)</f>
        <v>0.17953659451423112</v>
      </c>
      <c r="BK47">
        <f>CORREL(Rate_change!BK$3:BK$39,Rate_change!$AT$3:$AT$39)</f>
        <v>0.21961186465381877</v>
      </c>
      <c r="BL47">
        <f>CORREL(Rate_change!BL$3:BL$39,Rate_change!$AT$3:$AT$39)</f>
        <v>-4.3576327842935553E-2</v>
      </c>
      <c r="BM47">
        <f>CORREL(Rate_change!BM$3:BM$39,Rate_change!$AT$3:$AT$39)</f>
        <v>0.27764208912165828</v>
      </c>
      <c r="BN47">
        <f>CORREL(Rate_change!BN$3:BN$39,Rate_change!$AT$3:$AT$39)</f>
        <v>0.40144803560810699</v>
      </c>
      <c r="BO47">
        <f>CORREL(Rate_change!BO$3:BO$39,Rate_change!$AT$3:$AT$39)</f>
        <v>0.21961186465381877</v>
      </c>
      <c r="BP47">
        <f>CORREL(Rate_change!BP$3:BP$39,Rate_change!$AT$3:$AT$39)</f>
        <v>0.10311070203731584</v>
      </c>
      <c r="BQ47">
        <f>CORREL(Rate_change!BQ$3:BQ$39,Rate_change!$AT$3:$AT$39)</f>
        <v>0.11217297278748885</v>
      </c>
      <c r="BR47">
        <f>CORREL(Rate_change!BR$3:BR$39,Rate_change!$AT$3:$AT$39)</f>
        <v>6.5277770825004661E-2</v>
      </c>
      <c r="BS47">
        <f>CORREL(Rate_change!BS$3:BS$39,Rate_change!$AT$3:$AT$39)</f>
        <v>0.23103071420852839</v>
      </c>
      <c r="BT47">
        <f>CORREL(Rate_change!BT$3:BT$39,Rate_change!$AT$3:$AT$39)</f>
        <v>0.14595592646600983</v>
      </c>
      <c r="BU47">
        <f>CORREL(Rate_change!BU$3:BU$39,Rate_change!$AT$3:$AT$39)</f>
        <v>0.28799369502844319</v>
      </c>
      <c r="BV47">
        <f>CORREL(Rate_change!BV$3:BV$39,Rate_change!$AT$3:$AT$39)</f>
        <v>0.23266088925165992</v>
      </c>
      <c r="BW47">
        <f>CORREL(Rate_change!BW$3:BW$39,Rate_change!$AT$3:$AT$39)</f>
        <v>0.5072633488086209</v>
      </c>
      <c r="BX47">
        <f>CORREL(Rate_change!BX$3:BX$39,Rate_change!$AT$3:$AT$39)</f>
        <v>0.34491203120442721</v>
      </c>
      <c r="BY47">
        <f>CORREL(Rate_change!BY$3:BY$39,Rate_change!$AT$3:$AT$39)</f>
        <v>0.23056343844893729</v>
      </c>
      <c r="BZ47">
        <f>CORREL(Rate_change!BZ$3:BZ$39,Rate_change!$AT$3:$AT$39)</f>
        <v>-2.559344158858989E-2</v>
      </c>
      <c r="CA47">
        <f>CORREL(Rate_change!CA$3:CA$39,Rate_change!$AT$3:$AT$39)</f>
        <v>0.30013672833477789</v>
      </c>
      <c r="CB47">
        <f>CORREL(Rate_change!CB$3:CB$39,Rate_change!$AT$3:$AT$39)</f>
        <v>0.48083384081506547</v>
      </c>
      <c r="CC47">
        <f>CORREL(Rate_change!CC$3:CC$39,Rate_change!$AT$3:$AT$39)</f>
        <v>0.39526634035756492</v>
      </c>
      <c r="CD47">
        <f>CORREL(Rate_change!CD$3:CD$39,Rate_change!$AT$3:$AT$39)</f>
        <v>0.41116905818997834</v>
      </c>
      <c r="CE47">
        <f>CORREL(Rate_change!CE$3:CE$39,Rate_change!$AT$3:$AT$39)</f>
        <v>0.35185585376391593</v>
      </c>
      <c r="CF47">
        <f>CORREL(Rate_change!CF$3:CF$39,Rate_change!$AT$3:$AT$39)</f>
        <v>0.35225578175731598</v>
      </c>
      <c r="CG47">
        <f>CORREL(Rate_change!CG$3:CG$39,Rate_change!$AT$3:$AT$39)</f>
        <v>0.39525063594003429</v>
      </c>
      <c r="CH47">
        <f>CORREL(Rate_change!CH$3:CH$39,Rate_change!$AT$3:$AT$39)</f>
        <v>-8.4185573718142018E-2</v>
      </c>
      <c r="CI47">
        <f>CORREL(Rate_change!CI$3:CI$39,Rate_change!$AT$3:$AT$39)</f>
        <v>8.2409192779100207E-2</v>
      </c>
      <c r="CJ47">
        <f>CORREL(Rate_change!CJ$3:CJ$39,Rate_change!$AT$3:$AT$39)</f>
        <v>-1.6893056904070457E-2</v>
      </c>
      <c r="CK47">
        <f>CORREL(Rate_change!CK$3:CK$39,Rate_change!$AT$3:$AT$39)</f>
        <v>0.25499983377082902</v>
      </c>
      <c r="CL47">
        <f>CORREL(Rate_change!CL$3:CL$39,Rate_change!$AT$3:$AT$39)</f>
        <v>0.18389106909229325</v>
      </c>
      <c r="CM47">
        <f>CORREL(Rate_change!CM$3:CM$39,Rate_change!$AT$3:$AT$39)</f>
        <v>0.20364633057557585</v>
      </c>
      <c r="CN47">
        <f>CORREL(Rate_change!CN$3:CN$39,Rate_change!$AT$3:$AT$39)</f>
        <v>0.28364469059123631</v>
      </c>
      <c r="CO47">
        <f>CORREL(Rate_change!CO$3:CO$39,Rate_change!$AT$3:$AT$39)</f>
        <v>-3.719939309823049E-2</v>
      </c>
      <c r="CP47">
        <f>CORREL(Rate_change!CP$3:CP$39,Rate_change!$AT$3:$AT$39)</f>
        <v>8.993315619870762E-2</v>
      </c>
    </row>
    <row r="48" spans="1:94" x14ac:dyDescent="0.25">
      <c r="A48" t="s">
        <v>1033</v>
      </c>
      <c r="B48">
        <f>CORREL(Rate_change!B$3:B$39,Rate_change!$AU$3:$AU$39)</f>
        <v>0.29672739934150255</v>
      </c>
      <c r="C48">
        <f>CORREL(Rate_change!C$3:C$39,Rate_change!$AU$3:$AU$39)</f>
        <v>0.30522295034516889</v>
      </c>
      <c r="D48">
        <f>CORREL(Rate_change!D$3:D$39,Rate_change!$AU$3:$AU$39)</f>
        <v>0.22579783653185548</v>
      </c>
      <c r="E48">
        <f>CORREL(Rate_change!E$3:E$39,Rate_change!$AU$3:$AU$39)</f>
        <v>0.17943324742969127</v>
      </c>
      <c r="F48">
        <f>CORREL(Rate_change!F$3:F$39,Rate_change!$AU$3:$AU$39)</f>
        <v>-1.4173145743965256E-3</v>
      </c>
      <c r="G48">
        <f>CORREL(Rate_change!G$3:G$39,Rate_change!$AU$3:$AU$39)</f>
        <v>0.15262979718990305</v>
      </c>
      <c r="H48">
        <f>CORREL(Rate_change!H$3:H$39,Rate_change!$AU$3:$AU$39)</f>
        <v>0.40048348918662552</v>
      </c>
      <c r="I48">
        <f>CORREL(Rate_change!I$3:I$39,Rate_change!$AU$3:$AU$39)</f>
        <v>0.6726881887749242</v>
      </c>
      <c r="J48">
        <f>CORREL(Rate_change!J$3:J$39,Rate_change!$AU$3:$AU$39)</f>
        <v>0.52293477282079326</v>
      </c>
      <c r="K48">
        <f>CORREL(Rate_change!K$3:K$39,Rate_change!$AU$3:$AU$39)</f>
        <v>0.5299074410209591</v>
      </c>
      <c r="L48">
        <f>CORREL(Rate_change!L$3:L$39,Rate_change!$AU$3:$AU$39)</f>
        <v>0.5788931728354032</v>
      </c>
      <c r="M48">
        <f>CORREL(Rate_change!M$3:M$39,Rate_change!$AU$3:$AU$39)</f>
        <v>0.44280310013023361</v>
      </c>
      <c r="N48">
        <f>CORREL(Rate_change!N$3:N$39,Rate_change!$AU$3:$AU$39)</f>
        <v>0.21790458413483008</v>
      </c>
      <c r="O48">
        <f>CORREL(Rate_change!O$3:O$39,Rate_change!$AU$3:$AU$39)</f>
        <v>0.32739918224108638</v>
      </c>
      <c r="P48">
        <f>CORREL(Rate_change!P$3:P$39,Rate_change!$AU$3:$AU$39)</f>
        <v>0.30438646255394758</v>
      </c>
      <c r="Q48">
        <f>CORREL(Rate_change!Q$3:Q$39,Rate_change!$AU$3:$AU$39)</f>
        <v>0.28155760282235315</v>
      </c>
      <c r="R48">
        <f>CORREL(Rate_change!R$3:R$39,Rate_change!$AU$3:$AU$39)</f>
        <v>0.29105890654024008</v>
      </c>
      <c r="S48">
        <f>CORREL(Rate_change!S$3:S$39,Rate_change!$AU$3:$AU$39)</f>
        <v>0.37004880277963315</v>
      </c>
      <c r="T48">
        <f>CORREL(Rate_change!T$3:T$39,Rate_change!$AU$3:$AU$39)</f>
        <v>0.35824186477606562</v>
      </c>
      <c r="U48">
        <f>CORREL(Rate_change!U$3:U$39,Rate_change!$AU$3:$AU$39)</f>
        <v>-0.26602364385713179</v>
      </c>
      <c r="V48">
        <f>CORREL(Rate_change!V$3:V$39,Rate_change!$AU$3:$AU$39)</f>
        <v>0.43480740108637367</v>
      </c>
      <c r="W48">
        <f>CORREL(Rate_change!W$3:W$39,Rate_change!$AU$3:$AU$39)</f>
        <v>0.15497968015231742</v>
      </c>
      <c r="X48">
        <f>CORREL(Rate_change!X$3:X$39,Rate_change!$AU$3:$AU$39)</f>
        <v>0.43986368537451898</v>
      </c>
      <c r="Y48">
        <f>CORREL(Rate_change!Y$3:Y$39,Rate_change!$AU$3:$AU$39)</f>
        <v>0.47042454818075807</v>
      </c>
      <c r="Z48">
        <f>CORREL(Rate_change!Z$3:Z$39,Rate_change!$AU$3:$AU$39)</f>
        <v>0.12725064523344304</v>
      </c>
      <c r="AA48">
        <f>CORREL(Rate_change!AA$3:AA$39,Rate_change!$AU$3:$AU$39)</f>
        <v>8.4160254582210881E-2</v>
      </c>
      <c r="AB48">
        <f>CORREL(Rate_change!AB$3:AB$39,Rate_change!$AU$3:$AU$39)</f>
        <v>0.272670255594537</v>
      </c>
      <c r="AC48">
        <f>CORREL(Rate_change!AC$3:AC$39,Rate_change!$AU$3:$AU$39)</f>
        <v>-8.6212291019946444E-2</v>
      </c>
      <c r="AD48">
        <f>CORREL(Rate_change!AD$3:AD$39,Rate_change!$AU$3:$AU$39)</f>
        <v>0.37607331193517163</v>
      </c>
      <c r="AE48">
        <f>CORREL(Rate_change!AE$3:AE$39,Rate_change!$AU$3:$AU$39)</f>
        <v>0.40450806508327419</v>
      </c>
      <c r="AF48">
        <f>CORREL(Rate_change!AF$3:AF$39,Rate_change!$AU$3:$AU$39)</f>
        <v>0.20355619621103196</v>
      </c>
      <c r="AG48">
        <f>CORREL(Rate_change!AG$3:AG$39,Rate_change!$AU$3:$AU$39)</f>
        <v>0.31314397530482629</v>
      </c>
      <c r="AH48">
        <f>CORREL(Rate_change!AH$3:AH$39,Rate_change!$AU$3:$AU$39)</f>
        <v>0.26433125955818493</v>
      </c>
      <c r="AI48">
        <f>CORREL(Rate_change!AI$3:AI$39,Rate_change!$AU$3:$AU$39)</f>
        <v>0.42428449492375309</v>
      </c>
      <c r="AJ48">
        <f>CORREL(Rate_change!AJ$3:AJ$39,Rate_change!$AU$3:$AU$39)</f>
        <v>0.69379338398004098</v>
      </c>
      <c r="AK48">
        <f>CORREL(Rate_change!AK$3:AK$39,Rate_change!$AU$3:$AU$39)</f>
        <v>7.8740925059384695E-2</v>
      </c>
      <c r="AL48">
        <f>CORREL(Rate_change!AL$3:AL$39,Rate_change!$AU$3:$AU$39)</f>
        <v>0.19196776785016412</v>
      </c>
      <c r="AM48">
        <f>CORREL(Rate_change!AM$3:AM$39,Rate_change!$AU$3:$AU$39)</f>
        <v>0.31219717298739441</v>
      </c>
      <c r="AN48">
        <f>CORREL(Rate_change!AN$3:AN$39,Rate_change!$AU$3:$AU$39)</f>
        <v>0.25835065121705841</v>
      </c>
      <c r="AO48">
        <f>CORREL(Rate_change!AO$3:AO$39,Rate_change!$AU$3:$AU$39)</f>
        <v>0.30976472427838392</v>
      </c>
      <c r="AP48">
        <f>CORREL(Rate_change!AP$3:AP$39,Rate_change!$AU$3:$AU$39)</f>
        <v>0.12394194390301459</v>
      </c>
      <c r="AQ48">
        <f>CORREL(Rate_change!AQ$3:AQ$39,Rate_change!$AU$3:$AU$39)</f>
        <v>2.5507164252133861E-2</v>
      </c>
      <c r="AR48">
        <f>CORREL(Rate_change!AR$3:AR$39,Rate_change!$AU$3:$AU$39)</f>
        <v>0.27557661407840339</v>
      </c>
      <c r="AS48">
        <f>CORREL(Rate_change!AS$3:AS$39,Rate_change!$AU$3:$AU$39)</f>
        <v>0.22466549091052798</v>
      </c>
      <c r="AT48">
        <f>CORREL(Rate_change!AT$3:AT$39,Rate_change!$AU$3:$AU$39)</f>
        <v>8.6021265560275922E-2</v>
      </c>
      <c r="AU48">
        <f>CORREL(Rate_change!AU$3:AU$39,Rate_change!$AU$3:$AU$39)</f>
        <v>1</v>
      </c>
      <c r="AV48">
        <f>CORREL(Rate_change!AV$3:AV$39,Rate_change!$AU$3:$AU$39)</f>
        <v>9.3681132786383334E-2</v>
      </c>
      <c r="AW48">
        <f>CORREL(Rate_change!AW$3:AW$39,Rate_change!$AU$3:$AU$39)</f>
        <v>0.14337085844739897</v>
      </c>
      <c r="AX48">
        <f>CORREL(Rate_change!AX$3:AX$39,Rate_change!$AU$3:$AU$39)</f>
        <v>0.55280043473119622</v>
      </c>
      <c r="AY48">
        <f>CORREL(Rate_change!AY$3:AY$39,Rate_change!$AU$3:$AU$39)</f>
        <v>0.47857803844476221</v>
      </c>
      <c r="AZ48">
        <f>CORREL(Rate_change!AZ$3:AZ$39,Rate_change!$AU$3:$AU$39)</f>
        <v>0.28560448450657455</v>
      </c>
      <c r="BA48">
        <f>CORREL(Rate_change!BA$3:BA$39,Rate_change!$AU$3:$AU$39)</f>
        <v>0.27318389498800444</v>
      </c>
      <c r="BB48">
        <f>CORREL(Rate_change!BB$3:BB$39,Rate_change!$AU$3:$AU$39)</f>
        <v>0.29607571552247525</v>
      </c>
      <c r="BC48">
        <f>CORREL(Rate_change!BC$3:BC$39,Rate_change!$AU$3:$AU$39)</f>
        <v>0.39056440487883809</v>
      </c>
      <c r="BD48">
        <f>CORREL(Rate_change!BD$3:BD$39,Rate_change!$AU$3:$AU$39)</f>
        <v>0.20837198339174723</v>
      </c>
      <c r="BE48">
        <f>CORREL(Rate_change!BE$3:BE$39,Rate_change!$AU$3:$AU$39)</f>
        <v>0.26145330022405044</v>
      </c>
      <c r="BF48">
        <f>CORREL(Rate_change!BF$3:BF$39,Rate_change!$AU$3:$AU$39)</f>
        <v>0.31519307808946662</v>
      </c>
      <c r="BG48">
        <f>CORREL(Rate_change!BG$3:BG$39,Rate_change!$AU$3:$AU$39)</f>
        <v>0.20477042907108453</v>
      </c>
      <c r="BH48">
        <f>CORREL(Rate_change!BH$3:BH$39,Rate_change!$AU$3:$AU$39)</f>
        <v>0.23488432921960037</v>
      </c>
      <c r="BI48">
        <f>CORREL(Rate_change!BI$3:BI$39,Rate_change!$AU$3:$AU$39)</f>
        <v>0.45255474800919504</v>
      </c>
      <c r="BJ48">
        <f>CORREL(Rate_change!BJ$3:BJ$39,Rate_change!$AU$3:$AU$39)</f>
        <v>0.52982910991777354</v>
      </c>
      <c r="BK48">
        <f>CORREL(Rate_change!BK$3:BK$39,Rate_change!$AU$3:$AU$39)</f>
        <v>0.2410724476997482</v>
      </c>
      <c r="BL48">
        <f>CORREL(Rate_change!BL$3:BL$39,Rate_change!$AU$3:$AU$39)</f>
        <v>0.19545800588766579</v>
      </c>
      <c r="BM48">
        <f>CORREL(Rate_change!BM$3:BM$39,Rate_change!$AU$3:$AU$39)</f>
        <v>0.27214472007438772</v>
      </c>
      <c r="BN48">
        <f>CORREL(Rate_change!BN$3:BN$39,Rate_change!$AU$3:$AU$39)</f>
        <v>0.38822981923199695</v>
      </c>
      <c r="BO48">
        <f>CORREL(Rate_change!BO$3:BO$39,Rate_change!$AU$3:$AU$39)</f>
        <v>0.2410724476997482</v>
      </c>
      <c r="BP48">
        <f>CORREL(Rate_change!BP$3:BP$39,Rate_change!$AU$3:$AU$39)</f>
        <v>0.45493536519995004</v>
      </c>
      <c r="BQ48">
        <f>CORREL(Rate_change!BQ$3:BQ$39,Rate_change!$AU$3:$AU$39)</f>
        <v>0.65882515012875142</v>
      </c>
      <c r="BR48">
        <f>CORREL(Rate_change!BR$3:BR$39,Rate_change!$AU$3:$AU$39)</f>
        <v>0.51383708714222365</v>
      </c>
      <c r="BS48">
        <f>CORREL(Rate_change!BS$3:BS$39,Rate_change!$AU$3:$AU$39)</f>
        <v>0.22200481992788521</v>
      </c>
      <c r="BT48">
        <f>CORREL(Rate_change!BT$3:BT$39,Rate_change!$AU$3:$AU$39)</f>
        <v>0.23189757730315386</v>
      </c>
      <c r="BU48">
        <f>CORREL(Rate_change!BU$3:BU$39,Rate_change!$AU$3:$AU$39)</f>
        <v>0.2567136389229796</v>
      </c>
      <c r="BV48">
        <f>CORREL(Rate_change!BV$3:BV$39,Rate_change!$AU$3:$AU$39)</f>
        <v>0.16218629318744296</v>
      </c>
      <c r="BW48">
        <f>CORREL(Rate_change!BW$3:BW$39,Rate_change!$AU$3:$AU$39)</f>
        <v>0.27542957285785968</v>
      </c>
      <c r="BX48">
        <f>CORREL(Rate_change!BX$3:BX$39,Rate_change!$AU$3:$AU$39)</f>
        <v>0.19289022563461264</v>
      </c>
      <c r="BY48">
        <f>CORREL(Rate_change!BY$3:BY$39,Rate_change!$AU$3:$AU$39)</f>
        <v>0.50255451039708476</v>
      </c>
      <c r="BZ48">
        <f>CORREL(Rate_change!BZ$3:BZ$39,Rate_change!$AU$3:$AU$39)</f>
        <v>0.32523190710151528</v>
      </c>
      <c r="CA48">
        <f>CORREL(Rate_change!CA$3:CA$39,Rate_change!$AU$3:$AU$39)</f>
        <v>0.33606801580401757</v>
      </c>
      <c r="CB48">
        <f>CORREL(Rate_change!CB$3:CB$39,Rate_change!$AU$3:$AU$39)</f>
        <v>0.55827578714494208</v>
      </c>
      <c r="CC48">
        <f>CORREL(Rate_change!CC$3:CC$39,Rate_change!$AU$3:$AU$39)</f>
        <v>0.46828548079590371</v>
      </c>
      <c r="CD48">
        <f>CORREL(Rate_change!CD$3:CD$39,Rate_change!$AU$3:$AU$39)</f>
        <v>0.24531834696199811</v>
      </c>
      <c r="CE48">
        <f>CORREL(Rate_change!CE$3:CE$39,Rate_change!$AU$3:$AU$39)</f>
        <v>0.219103055317171</v>
      </c>
      <c r="CF48">
        <f>CORREL(Rate_change!CF$3:CF$39,Rate_change!$AU$3:$AU$39)</f>
        <v>-6.2663706625063098E-2</v>
      </c>
      <c r="CG48">
        <f>CORREL(Rate_change!CG$3:CG$39,Rate_change!$AU$3:$AU$39)</f>
        <v>2.6783201396093716E-2</v>
      </c>
      <c r="CH48">
        <f>CORREL(Rate_change!CH$3:CH$39,Rate_change!$AU$3:$AU$39)</f>
        <v>0.30202094281027608</v>
      </c>
      <c r="CI48">
        <f>CORREL(Rate_change!CI$3:CI$39,Rate_change!$AU$3:$AU$39)</f>
        <v>0.20023477010218776</v>
      </c>
      <c r="CJ48">
        <f>CORREL(Rate_change!CJ$3:CJ$39,Rate_change!$AU$3:$AU$39)</f>
        <v>8.1523473467919105E-2</v>
      </c>
      <c r="CK48">
        <f>CORREL(Rate_change!CK$3:CK$39,Rate_change!$AU$3:$AU$39)</f>
        <v>8.8008045873522719E-2</v>
      </c>
      <c r="CL48">
        <f>CORREL(Rate_change!CL$3:CL$39,Rate_change!$AU$3:$AU$39)</f>
        <v>0.15613327063381982</v>
      </c>
      <c r="CM48">
        <f>CORREL(Rate_change!CM$3:CM$39,Rate_change!$AU$3:$AU$39)</f>
        <v>0.36053739262205659</v>
      </c>
      <c r="CN48">
        <f>CORREL(Rate_change!CN$3:CN$39,Rate_change!$AU$3:$AU$39)</f>
        <v>0.27684466053694601</v>
      </c>
      <c r="CO48">
        <f>CORREL(Rate_change!CO$3:CO$39,Rate_change!$AU$3:$AU$39)</f>
        <v>-9.2055632602820094E-3</v>
      </c>
      <c r="CP48">
        <f>CORREL(Rate_change!CP$3:CP$39,Rate_change!$AU$3:$AU$39)</f>
        <v>7.6289529644376727E-2</v>
      </c>
    </row>
    <row r="49" spans="1:94" x14ac:dyDescent="0.25">
      <c r="A49" t="s">
        <v>1035</v>
      </c>
      <c r="B49">
        <f>CORREL(Rate_change!B$3:B$39,Rate_change!$AV$3:$AV$39)</f>
        <v>0.34866628746861833</v>
      </c>
      <c r="C49">
        <f>CORREL(Rate_change!C$3:C$39,Rate_change!$AV$3:$AV$39)</f>
        <v>0.22125304244469851</v>
      </c>
      <c r="D49">
        <f>CORREL(Rate_change!D$3:D$39,Rate_change!$AV$3:$AV$39)</f>
        <v>2.0496438695818274E-3</v>
      </c>
      <c r="E49">
        <f>CORREL(Rate_change!E$3:E$39,Rate_change!$AV$3:$AV$39)</f>
        <v>0.11347613220437985</v>
      </c>
      <c r="F49">
        <f>CORREL(Rate_change!F$3:F$39,Rate_change!$AV$3:$AV$39)</f>
        <v>0.27494429296605294</v>
      </c>
      <c r="G49">
        <f>CORREL(Rate_change!G$3:G$39,Rate_change!$AV$3:$AV$39)</f>
        <v>0.31595181061699629</v>
      </c>
      <c r="H49">
        <f>CORREL(Rate_change!H$3:H$39,Rate_change!$AV$3:$AV$39)</f>
        <v>0.10263997266786679</v>
      </c>
      <c r="I49">
        <f>CORREL(Rate_change!I$3:I$39,Rate_change!$AV$3:$AV$39)</f>
        <v>0.10062181448658297</v>
      </c>
      <c r="J49">
        <f>CORREL(Rate_change!J$3:J$39,Rate_change!$AV$3:$AV$39)</f>
        <v>0.30890756972767791</v>
      </c>
      <c r="K49">
        <f>CORREL(Rate_change!K$3:K$39,Rate_change!$AV$3:$AV$39)</f>
        <v>0.40827839919094044</v>
      </c>
      <c r="L49">
        <f>CORREL(Rate_change!L$3:L$39,Rate_change!$AV$3:$AV$39)</f>
        <v>0.43698717522747199</v>
      </c>
      <c r="M49">
        <f>CORREL(Rate_change!M$3:M$39,Rate_change!$AV$3:$AV$39)</f>
        <v>0.42389529603696213</v>
      </c>
      <c r="N49">
        <f>CORREL(Rate_change!N$3:N$39,Rate_change!$AV$3:$AV$39)</f>
        <v>0.15643684353210388</v>
      </c>
      <c r="O49">
        <f>CORREL(Rate_change!O$3:O$39,Rate_change!$AV$3:$AV$39)</f>
        <v>0.16042576075576398</v>
      </c>
      <c r="P49">
        <f>CORREL(Rate_change!P$3:P$39,Rate_change!$AV$3:$AV$39)</f>
        <v>0.12372799454038116</v>
      </c>
      <c r="Q49">
        <f>CORREL(Rate_change!Q$3:Q$39,Rate_change!$AV$3:$AV$39)</f>
        <v>0.18897259915140588</v>
      </c>
      <c r="R49">
        <f>CORREL(Rate_change!R$3:R$39,Rate_change!$AV$3:$AV$39)</f>
        <v>0.18050838871670793</v>
      </c>
      <c r="S49">
        <f>CORREL(Rate_change!S$3:S$39,Rate_change!$AV$3:$AV$39)</f>
        <v>0.43581000213199317</v>
      </c>
      <c r="T49">
        <f>CORREL(Rate_change!T$3:T$39,Rate_change!$AV$3:$AV$39)</f>
        <v>0.36156007815292018</v>
      </c>
      <c r="U49">
        <f>CORREL(Rate_change!U$3:U$39,Rate_change!$AV$3:$AV$39)</f>
        <v>0.30803724460474519</v>
      </c>
      <c r="V49">
        <f>CORREL(Rate_change!V$3:V$39,Rate_change!$AV$3:$AV$39)</f>
        <v>9.5126093291946878E-2</v>
      </c>
      <c r="W49">
        <f>CORREL(Rate_change!W$3:W$39,Rate_change!$AV$3:$AV$39)</f>
        <v>0.16551677012293625</v>
      </c>
      <c r="X49">
        <f>CORREL(Rate_change!X$3:X$39,Rate_change!$AV$3:$AV$39)</f>
        <v>0.10193166287835703</v>
      </c>
      <c r="Y49">
        <f>CORREL(Rate_change!Y$3:Y$39,Rate_change!$AV$3:$AV$39)</f>
        <v>0.24071976968724565</v>
      </c>
      <c r="Z49">
        <f>CORREL(Rate_change!Z$3:Z$39,Rate_change!$AV$3:$AV$39)</f>
        <v>3.754059976975601E-2</v>
      </c>
      <c r="AA49">
        <f>CORREL(Rate_change!AA$3:AA$39,Rate_change!$AV$3:$AV$39)</f>
        <v>0.29118155530364581</v>
      </c>
      <c r="AB49">
        <f>CORREL(Rate_change!AB$3:AB$39,Rate_change!$AV$3:$AV$39)</f>
        <v>0.19613336843847001</v>
      </c>
      <c r="AC49">
        <f>CORREL(Rate_change!AC$3:AC$39,Rate_change!$AV$3:$AV$39)</f>
        <v>-1.6354626618203378E-2</v>
      </c>
      <c r="AD49">
        <f>CORREL(Rate_change!AD$3:AD$39,Rate_change!$AV$3:$AV$39)</f>
        <v>8.1822440026392093E-2</v>
      </c>
      <c r="AE49">
        <f>CORREL(Rate_change!AE$3:AE$39,Rate_change!$AV$3:$AV$39)</f>
        <v>0.31692256624145804</v>
      </c>
      <c r="AF49">
        <f>CORREL(Rate_change!AF$3:AF$39,Rate_change!$AV$3:$AV$39)</f>
        <v>0.12556302200186129</v>
      </c>
      <c r="AG49">
        <f>CORREL(Rate_change!AG$3:AG$39,Rate_change!$AV$3:$AV$39)</f>
        <v>0.27721703485571714</v>
      </c>
      <c r="AH49">
        <f>CORREL(Rate_change!AH$3:AH$39,Rate_change!$AV$3:$AV$39)</f>
        <v>0.18527973648185245</v>
      </c>
      <c r="AI49">
        <f>CORREL(Rate_change!AI$3:AI$39,Rate_change!$AV$3:$AV$39)</f>
        <v>0.39408644811024068</v>
      </c>
      <c r="AJ49">
        <f>CORREL(Rate_change!AJ$3:AJ$39,Rate_change!$AV$3:$AV$39)</f>
        <v>0.18340197115841322</v>
      </c>
      <c r="AK49">
        <f>CORREL(Rate_change!AK$3:AK$39,Rate_change!$AV$3:$AV$39)</f>
        <v>0.20914824327525819</v>
      </c>
      <c r="AL49">
        <f>CORREL(Rate_change!AL$3:AL$39,Rate_change!$AV$3:$AV$39)</f>
        <v>-2.5971671419299281E-2</v>
      </c>
      <c r="AM49">
        <f>CORREL(Rate_change!AM$3:AM$39,Rate_change!$AV$3:$AV$39)</f>
        <v>0.28566115860882285</v>
      </c>
      <c r="AN49">
        <f>CORREL(Rate_change!AN$3:AN$39,Rate_change!$AV$3:$AV$39)</f>
        <v>0.18971617855017742</v>
      </c>
      <c r="AO49">
        <f>CORREL(Rate_change!AO$3:AO$39,Rate_change!$AV$3:$AV$39)</f>
        <v>1.2163747917418583E-2</v>
      </c>
      <c r="AP49">
        <f>CORREL(Rate_change!AP$3:AP$39,Rate_change!$AV$3:$AV$39)</f>
        <v>1.788067287263171E-2</v>
      </c>
      <c r="AQ49">
        <f>CORREL(Rate_change!AQ$3:AQ$39,Rate_change!$AV$3:$AV$39)</f>
        <v>4.831797069838549E-2</v>
      </c>
      <c r="AR49">
        <f>CORREL(Rate_change!AR$3:AR$39,Rate_change!$AV$3:$AV$39)</f>
        <v>2.4216453051390478E-2</v>
      </c>
      <c r="AS49">
        <f>CORREL(Rate_change!AS$3:AS$39,Rate_change!$AV$3:$AV$39)</f>
        <v>1.115229984168576E-2</v>
      </c>
      <c r="AT49">
        <f>CORREL(Rate_change!AT$3:AT$39,Rate_change!$AV$3:$AV$39)</f>
        <v>9.477825068723103E-2</v>
      </c>
      <c r="AU49">
        <f>CORREL(Rate_change!AU$3:AU$39,Rate_change!$AV$3:$AV$39)</f>
        <v>9.3681132786383334E-2</v>
      </c>
      <c r="AV49">
        <f>CORREL(Rate_change!AV$3:AV$39,Rate_change!$AV$3:$AV$39)</f>
        <v>0.99999999999999989</v>
      </c>
      <c r="AW49">
        <f>CORREL(Rate_change!AW$3:AW$39,Rate_change!$AV$3:$AV$39)</f>
        <v>0.29384055952075461</v>
      </c>
      <c r="AX49">
        <f>CORREL(Rate_change!AX$3:AX$39,Rate_change!$AV$3:$AV$39)</f>
        <v>0.29304553205244244</v>
      </c>
      <c r="AY49">
        <f>CORREL(Rate_change!AY$3:AY$39,Rate_change!$AV$3:$AV$39)</f>
        <v>0.32216285243672621</v>
      </c>
      <c r="AZ49">
        <f>CORREL(Rate_change!AZ$3:AZ$39,Rate_change!$AV$3:$AV$39)</f>
        <v>0.10277229416576152</v>
      </c>
      <c r="BA49">
        <f>CORREL(Rate_change!BA$3:BA$39,Rate_change!$AV$3:$AV$39)</f>
        <v>0.23008297471454314</v>
      </c>
      <c r="BB49">
        <f>CORREL(Rate_change!BB$3:BB$39,Rate_change!$AV$3:$AV$39)</f>
        <v>0.3180322399827652</v>
      </c>
      <c r="BC49">
        <f>CORREL(Rate_change!BC$3:BC$39,Rate_change!$AV$3:$AV$39)</f>
        <v>0.43971062219181545</v>
      </c>
      <c r="BD49">
        <f>CORREL(Rate_change!BD$3:BD$39,Rate_change!$AV$3:$AV$39)</f>
        <v>0.229485878303157</v>
      </c>
      <c r="BE49">
        <f>CORREL(Rate_change!BE$3:BE$39,Rate_change!$AV$3:$AV$39)</f>
        <v>0.26659899257665248</v>
      </c>
      <c r="BF49">
        <f>CORREL(Rate_change!BF$3:BF$39,Rate_change!$AV$3:$AV$39)</f>
        <v>-4.3453085816329035E-2</v>
      </c>
      <c r="BG49">
        <f>CORREL(Rate_change!BG$3:BG$39,Rate_change!$AV$3:$AV$39)</f>
        <v>6.827932738899771E-2</v>
      </c>
      <c r="BH49">
        <f>CORREL(Rate_change!BH$3:BH$39,Rate_change!$AV$3:$AV$39)</f>
        <v>-9.1208345940148358E-2</v>
      </c>
      <c r="BI49">
        <f>CORREL(Rate_change!BI$3:BI$39,Rate_change!$AV$3:$AV$39)</f>
        <v>-0.11633462878282974</v>
      </c>
      <c r="BJ49">
        <f>CORREL(Rate_change!BJ$3:BJ$39,Rate_change!$AV$3:$AV$39)</f>
        <v>8.6237310946752133E-2</v>
      </c>
      <c r="BK49">
        <f>CORREL(Rate_change!BK$3:BK$39,Rate_change!$AV$3:$AV$39)</f>
        <v>-8.6318119338471125E-2</v>
      </c>
      <c r="BL49">
        <f>CORREL(Rate_change!BL$3:BL$39,Rate_change!$AV$3:$AV$39)</f>
        <v>0.11077010681283887</v>
      </c>
      <c r="BM49">
        <f>CORREL(Rate_change!BM$3:BM$39,Rate_change!$AV$3:$AV$39)</f>
        <v>-9.6360655604612225E-2</v>
      </c>
      <c r="BN49">
        <f>CORREL(Rate_change!BN$3:BN$39,Rate_change!$AV$3:$AV$39)</f>
        <v>0.29993812174549067</v>
      </c>
      <c r="BO49">
        <f>CORREL(Rate_change!BO$3:BO$39,Rate_change!$AV$3:$AV$39)</f>
        <v>-8.6318119338471125E-2</v>
      </c>
      <c r="BP49">
        <f>CORREL(Rate_change!BP$3:BP$39,Rate_change!$AV$3:$AV$39)</f>
        <v>-3.5756364033500604E-2</v>
      </c>
      <c r="BQ49">
        <f>CORREL(Rate_change!BQ$3:BQ$39,Rate_change!$AV$3:$AV$39)</f>
        <v>0.2599753952487962</v>
      </c>
      <c r="BR49">
        <f>CORREL(Rate_change!BR$3:BR$39,Rate_change!$AV$3:$AV$39)</f>
        <v>0.22081061797533957</v>
      </c>
      <c r="BS49">
        <f>CORREL(Rate_change!BS$3:BS$39,Rate_change!$AV$3:$AV$39)</f>
        <v>0.25212572140448569</v>
      </c>
      <c r="BT49">
        <f>CORREL(Rate_change!BT$3:BT$39,Rate_change!$AV$3:$AV$39)</f>
        <v>4.6352763686811481E-2</v>
      </c>
      <c r="BU49">
        <f>CORREL(Rate_change!BU$3:BU$39,Rate_change!$AV$3:$AV$39)</f>
        <v>-1.355330045254653E-3</v>
      </c>
      <c r="BV49">
        <f>CORREL(Rate_change!BV$3:BV$39,Rate_change!$AV$3:$AV$39)</f>
        <v>6.530968727733831E-2</v>
      </c>
      <c r="BW49">
        <f>CORREL(Rate_change!BW$3:BW$39,Rate_change!$AV$3:$AV$39)</f>
        <v>0.31870675797518155</v>
      </c>
      <c r="BX49">
        <f>CORREL(Rate_change!BX$3:BX$39,Rate_change!$AV$3:$AV$39)</f>
        <v>0.16358734136168726</v>
      </c>
      <c r="BY49">
        <f>CORREL(Rate_change!BY$3:BY$39,Rate_change!$AV$3:$AV$39)</f>
        <v>0.30630557455021445</v>
      </c>
      <c r="BZ49">
        <f>CORREL(Rate_change!BZ$3:BZ$39,Rate_change!$AV$3:$AV$39)</f>
        <v>0.32266315992911393</v>
      </c>
      <c r="CA49">
        <f>CORREL(Rate_change!CA$3:CA$39,Rate_change!$AV$3:$AV$39)</f>
        <v>-2.4804689133344666E-3</v>
      </c>
      <c r="CB49">
        <f>CORREL(Rate_change!CB$3:CB$39,Rate_change!$AV$3:$AV$39)</f>
        <v>0.2290973311068516</v>
      </c>
      <c r="CC49">
        <f>CORREL(Rate_change!CC$3:CC$39,Rate_change!$AV$3:$AV$39)</f>
        <v>0.13730034474704317</v>
      </c>
      <c r="CD49">
        <f>CORREL(Rate_change!CD$3:CD$39,Rate_change!$AV$3:$AV$39)</f>
        <v>0.35859831691041988</v>
      </c>
      <c r="CE49">
        <f>CORREL(Rate_change!CE$3:CE$39,Rate_change!$AV$3:$AV$39)</f>
        <v>0.23196188898787984</v>
      </c>
      <c r="CF49">
        <f>CORREL(Rate_change!CF$3:CF$39,Rate_change!$AV$3:$AV$39)</f>
        <v>3.2599786608797907E-2</v>
      </c>
      <c r="CG49">
        <f>CORREL(Rate_change!CG$3:CG$39,Rate_change!$AV$3:$AV$39)</f>
        <v>8.2492551934049904E-2</v>
      </c>
      <c r="CH49">
        <f>CORREL(Rate_change!CH$3:CH$39,Rate_change!$AV$3:$AV$39)</f>
        <v>1.7060674498377434E-2</v>
      </c>
      <c r="CI49">
        <f>CORREL(Rate_change!CI$3:CI$39,Rate_change!$AV$3:$AV$39)</f>
        <v>0.18825462920577823</v>
      </c>
      <c r="CJ49">
        <f>CORREL(Rate_change!CJ$3:CJ$39,Rate_change!$AV$3:$AV$39)</f>
        <v>-3.2241416335912071E-2</v>
      </c>
      <c r="CK49">
        <f>CORREL(Rate_change!CK$3:CK$39,Rate_change!$AV$3:$AV$39)</f>
        <v>8.4421881569866311E-2</v>
      </c>
      <c r="CL49">
        <f>CORREL(Rate_change!CL$3:CL$39,Rate_change!$AV$3:$AV$39)</f>
        <v>-7.4622692054628043E-2</v>
      </c>
      <c r="CM49">
        <f>CORREL(Rate_change!CM$3:CM$39,Rate_change!$AV$3:$AV$39)</f>
        <v>0.1106887614636505</v>
      </c>
      <c r="CN49">
        <f>CORREL(Rate_change!CN$3:CN$39,Rate_change!$AV$3:$AV$39)</f>
        <v>0.27808921475025905</v>
      </c>
      <c r="CO49">
        <f>CORREL(Rate_change!CO$3:CO$39,Rate_change!$AV$3:$AV$39)</f>
        <v>0.23156885054541979</v>
      </c>
      <c r="CP49">
        <f>CORREL(Rate_change!CP$3:CP$39,Rate_change!$AV$3:$AV$39)</f>
        <v>5.4465571340669462E-2</v>
      </c>
    </row>
    <row r="50" spans="1:94" x14ac:dyDescent="0.25">
      <c r="A50" t="s">
        <v>1036</v>
      </c>
      <c r="B50">
        <f>CORREL(Rate_change!B$3:B$39,Rate_change!$AW$3:$AW$39)</f>
        <v>0.16656291451586591</v>
      </c>
      <c r="C50">
        <f>CORREL(Rate_change!C$3:C$39,Rate_change!$AW$3:$AW$39)</f>
        <v>0.2070629626564485</v>
      </c>
      <c r="D50">
        <f>CORREL(Rate_change!D$3:D$39,Rate_change!$AW$3:$AW$39)</f>
        <v>0.10572663039321538</v>
      </c>
      <c r="E50">
        <f>CORREL(Rate_change!E$3:E$39,Rate_change!$AW$3:$AW$39)</f>
        <v>0.14530567556646953</v>
      </c>
      <c r="F50">
        <f>CORREL(Rate_change!F$3:F$39,Rate_change!$AW$3:$AW$39)</f>
        <v>8.7521070253245875E-2</v>
      </c>
      <c r="G50">
        <f>CORREL(Rate_change!G$3:G$39,Rate_change!$AW$3:$AW$39)</f>
        <v>0.23467977274948165</v>
      </c>
      <c r="H50">
        <f>CORREL(Rate_change!H$3:H$39,Rate_change!$AW$3:$AW$39)</f>
        <v>0.21053304136166268</v>
      </c>
      <c r="I50">
        <f>CORREL(Rate_change!I$3:I$39,Rate_change!$AW$3:$AW$39)</f>
        <v>0.31616394548125731</v>
      </c>
      <c r="J50">
        <f>CORREL(Rate_change!J$3:J$39,Rate_change!$AW$3:$AW$39)</f>
        <v>0.47546737461482047</v>
      </c>
      <c r="K50">
        <f>CORREL(Rate_change!K$3:K$39,Rate_change!$AW$3:$AW$39)</f>
        <v>0.25932131695708938</v>
      </c>
      <c r="L50">
        <f>CORREL(Rate_change!L$3:L$39,Rate_change!$AW$3:$AW$39)</f>
        <v>0.12952961172682181</v>
      </c>
      <c r="M50">
        <f>CORREL(Rate_change!M$3:M$39,Rate_change!$AW$3:$AW$39)</f>
        <v>0.39564097654988822</v>
      </c>
      <c r="N50">
        <f>CORREL(Rate_change!N$3:N$39,Rate_change!$AW$3:$AW$39)</f>
        <v>0.34796711838446021</v>
      </c>
      <c r="O50">
        <f>CORREL(Rate_change!O$3:O$39,Rate_change!$AW$3:$AW$39)</f>
        <v>0.1348424892939678</v>
      </c>
      <c r="P50">
        <f>CORREL(Rate_change!P$3:P$39,Rate_change!$AW$3:$AW$39)</f>
        <v>7.9061329958661636E-2</v>
      </c>
      <c r="Q50">
        <f>CORREL(Rate_change!Q$3:Q$39,Rate_change!$AW$3:$AW$39)</f>
        <v>0.13298783429856625</v>
      </c>
      <c r="R50">
        <f>CORREL(Rate_change!R$3:R$39,Rate_change!$AW$3:$AW$39)</f>
        <v>0.32216550226193197</v>
      </c>
      <c r="S50">
        <f>CORREL(Rate_change!S$3:S$39,Rate_change!$AW$3:$AW$39)</f>
        <v>0.16724043867880911</v>
      </c>
      <c r="T50">
        <f>CORREL(Rate_change!T$3:T$39,Rate_change!$AW$3:$AW$39)</f>
        <v>0.19633440553097559</v>
      </c>
      <c r="U50">
        <f>CORREL(Rate_change!U$3:U$39,Rate_change!$AW$3:$AW$39)</f>
        <v>6.0763425837997778E-2</v>
      </c>
      <c r="V50">
        <f>CORREL(Rate_change!V$3:V$39,Rate_change!$AW$3:$AW$39)</f>
        <v>8.1741989277410096E-2</v>
      </c>
      <c r="W50">
        <f>CORREL(Rate_change!W$3:W$39,Rate_change!$AW$3:$AW$39)</f>
        <v>9.4709857639217201E-2</v>
      </c>
      <c r="X50">
        <f>CORREL(Rate_change!X$3:X$39,Rate_change!$AW$3:$AW$39)</f>
        <v>8.6898208043819411E-2</v>
      </c>
      <c r="Y50">
        <f>CORREL(Rate_change!Y$3:Y$39,Rate_change!$AW$3:$AW$39)</f>
        <v>4.0148036119639824E-2</v>
      </c>
      <c r="Z50">
        <f>CORREL(Rate_change!Z$3:Z$39,Rate_change!$AW$3:$AW$39)</f>
        <v>0.34130461200316503</v>
      </c>
      <c r="AA50">
        <f>CORREL(Rate_change!AA$3:AA$39,Rate_change!$AW$3:$AW$39)</f>
        <v>0.30067293109706489</v>
      </c>
      <c r="AB50">
        <f>CORREL(Rate_change!AB$3:AB$39,Rate_change!$AW$3:$AW$39)</f>
        <v>0.22093843295895946</v>
      </c>
      <c r="AC50">
        <f>CORREL(Rate_change!AC$3:AC$39,Rate_change!$AW$3:$AW$39)</f>
        <v>-2.4139815729200223E-2</v>
      </c>
      <c r="AD50">
        <f>CORREL(Rate_change!AD$3:AD$39,Rate_change!$AW$3:$AW$39)</f>
        <v>0.51750122910162089</v>
      </c>
      <c r="AE50">
        <f>CORREL(Rate_change!AE$3:AE$39,Rate_change!$AW$3:$AW$39)</f>
        <v>0.19201074674458946</v>
      </c>
      <c r="AF50">
        <f>CORREL(Rate_change!AF$3:AF$39,Rate_change!$AW$3:$AW$39)</f>
        <v>0.33556702945597555</v>
      </c>
      <c r="AG50">
        <f>CORREL(Rate_change!AG$3:AG$39,Rate_change!$AW$3:$AW$39)</f>
        <v>0.25834669401882615</v>
      </c>
      <c r="AH50">
        <f>CORREL(Rate_change!AH$3:AH$39,Rate_change!$AW$3:$AW$39)</f>
        <v>0.66230992503899999</v>
      </c>
      <c r="AI50">
        <f>CORREL(Rate_change!AI$3:AI$39,Rate_change!$AW$3:$AW$39)</f>
        <v>0.34023415877187313</v>
      </c>
      <c r="AJ50">
        <f>CORREL(Rate_change!AJ$3:AJ$39,Rate_change!$AW$3:$AW$39)</f>
        <v>0.34018004021838799</v>
      </c>
      <c r="AK50">
        <f>CORREL(Rate_change!AK$3:AK$39,Rate_change!$AW$3:$AW$39)</f>
        <v>9.7557337604463459E-2</v>
      </c>
      <c r="AL50">
        <f>CORREL(Rate_change!AL$3:AL$39,Rate_change!$AW$3:$AW$39)</f>
        <v>0.23476968217276833</v>
      </c>
      <c r="AM50">
        <f>CORREL(Rate_change!AM$3:AM$39,Rate_change!$AW$3:$AW$39)</f>
        <v>0.23981469423354876</v>
      </c>
      <c r="AN50">
        <f>CORREL(Rate_change!AN$3:AN$39,Rate_change!$AW$3:$AW$39)</f>
        <v>3.1023426066617264E-2</v>
      </c>
      <c r="AO50">
        <f>CORREL(Rate_change!AO$3:AO$39,Rate_change!$AW$3:$AW$39)</f>
        <v>0.10515713293165706</v>
      </c>
      <c r="AP50">
        <f>CORREL(Rate_change!AP$3:AP$39,Rate_change!$AW$3:$AW$39)</f>
        <v>0.18932829093761783</v>
      </c>
      <c r="AQ50">
        <f>CORREL(Rate_change!AQ$3:AQ$39,Rate_change!$AW$3:$AW$39)</f>
        <v>0.19343593939884862</v>
      </c>
      <c r="AR50">
        <f>CORREL(Rate_change!AR$3:AR$39,Rate_change!$AW$3:$AW$39)</f>
        <v>0.14094888423082622</v>
      </c>
      <c r="AS50">
        <f>CORREL(Rate_change!AS$3:AS$39,Rate_change!$AW$3:$AW$39)</f>
        <v>0.13793783762595993</v>
      </c>
      <c r="AT50">
        <f>CORREL(Rate_change!AT$3:AT$39,Rate_change!$AW$3:$AW$39)</f>
        <v>0.38017178753349762</v>
      </c>
      <c r="AU50">
        <f>CORREL(Rate_change!AU$3:AU$39,Rate_change!$AW$3:$AW$39)</f>
        <v>0.14337085844739897</v>
      </c>
      <c r="AV50">
        <f>CORREL(Rate_change!AV$3:AV$39,Rate_change!$AW$3:$AW$39)</f>
        <v>0.29384055952075461</v>
      </c>
      <c r="AW50">
        <f>CORREL(Rate_change!AW$3:AW$39,Rate_change!$AW$3:$AW$39)</f>
        <v>0.99999999999999989</v>
      </c>
      <c r="AX50">
        <f>CORREL(Rate_change!AX$3:AX$39,Rate_change!$AW$3:$AW$39)</f>
        <v>0.40312163118801397</v>
      </c>
      <c r="AY50">
        <f>CORREL(Rate_change!AY$3:AY$39,Rate_change!$AW$3:$AW$39)</f>
        <v>0.18872472862372577</v>
      </c>
      <c r="AZ50">
        <f>CORREL(Rate_change!AZ$3:AZ$39,Rate_change!$AW$3:$AW$39)</f>
        <v>0.2357675316881491</v>
      </c>
      <c r="BA50">
        <f>CORREL(Rate_change!BA$3:BA$39,Rate_change!$AW$3:$AW$39)</f>
        <v>0.43308719210138158</v>
      </c>
      <c r="BB50">
        <f>CORREL(Rate_change!BB$3:BB$39,Rate_change!$AW$3:$AW$39)</f>
        <v>0.29818968964311693</v>
      </c>
      <c r="BC50">
        <f>CORREL(Rate_change!BC$3:BC$39,Rate_change!$AW$3:$AW$39)</f>
        <v>0.12236616916917621</v>
      </c>
      <c r="BD50">
        <f>CORREL(Rate_change!BD$3:BD$39,Rate_change!$AW$3:$AW$39)</f>
        <v>-1.5770770632256206E-2</v>
      </c>
      <c r="BE50">
        <f>CORREL(Rate_change!BE$3:BE$39,Rate_change!$AW$3:$AW$39)</f>
        <v>0.25684084422736136</v>
      </c>
      <c r="BF50">
        <f>CORREL(Rate_change!BF$3:BF$39,Rate_change!$AW$3:$AW$39)</f>
        <v>0.3058855846532979</v>
      </c>
      <c r="BG50">
        <f>CORREL(Rate_change!BG$3:BG$39,Rate_change!$AW$3:$AW$39)</f>
        <v>6.7646198649432401E-2</v>
      </c>
      <c r="BH50">
        <f>CORREL(Rate_change!BH$3:BH$39,Rate_change!$AW$3:$AW$39)</f>
        <v>0.13848813408812968</v>
      </c>
      <c r="BI50">
        <f>CORREL(Rate_change!BI$3:BI$39,Rate_change!$AW$3:$AW$39)</f>
        <v>-2.1081699887330798E-2</v>
      </c>
      <c r="BJ50">
        <f>CORREL(Rate_change!BJ$3:BJ$39,Rate_change!$AW$3:$AW$39)</f>
        <v>0.12025659984378041</v>
      </c>
      <c r="BK50">
        <f>CORREL(Rate_change!BK$3:BK$39,Rate_change!$AW$3:$AW$39)</f>
        <v>0.15733309098988182</v>
      </c>
      <c r="BL50">
        <f>CORREL(Rate_change!BL$3:BL$39,Rate_change!$AW$3:$AW$39)</f>
        <v>0.22105885078171164</v>
      </c>
      <c r="BM50">
        <f>CORREL(Rate_change!BM$3:BM$39,Rate_change!$AW$3:$AW$39)</f>
        <v>-8.4897727003077073E-2</v>
      </c>
      <c r="BN50">
        <f>CORREL(Rate_change!BN$3:BN$39,Rate_change!$AW$3:$AW$39)</f>
        <v>0.24980946633961879</v>
      </c>
      <c r="BO50">
        <f>CORREL(Rate_change!BO$3:BO$39,Rate_change!$AW$3:$AW$39)</f>
        <v>0.15733309098988182</v>
      </c>
      <c r="BP50">
        <f>CORREL(Rate_change!BP$3:BP$39,Rate_change!$AW$3:$AW$39)</f>
        <v>5.6627989517391321E-2</v>
      </c>
      <c r="BQ50">
        <f>CORREL(Rate_change!BQ$3:BQ$39,Rate_change!$AW$3:$AW$39)</f>
        <v>9.2971068281461747E-2</v>
      </c>
      <c r="BR50">
        <f>CORREL(Rate_change!BR$3:BR$39,Rate_change!$AW$3:$AW$39)</f>
        <v>9.5741220198971078E-2</v>
      </c>
      <c r="BS50">
        <f>CORREL(Rate_change!BS$3:BS$39,Rate_change!$AW$3:$AW$39)</f>
        <v>0.30046545873607633</v>
      </c>
      <c r="BT50">
        <f>CORREL(Rate_change!BT$3:BT$39,Rate_change!$AW$3:$AW$39)</f>
        <v>0.36469120672201155</v>
      </c>
      <c r="BU50">
        <f>CORREL(Rate_change!BU$3:BU$39,Rate_change!$AW$3:$AW$39)</f>
        <v>0.4243913323356362</v>
      </c>
      <c r="BV50">
        <f>CORREL(Rate_change!BV$3:BV$39,Rate_change!$AW$3:$AW$39)</f>
        <v>0.22832600772306694</v>
      </c>
      <c r="BW50">
        <f>CORREL(Rate_change!BW$3:BW$39,Rate_change!$AW$3:$AW$39)</f>
        <v>0.25571616381702139</v>
      </c>
      <c r="BX50">
        <f>CORREL(Rate_change!BX$3:BX$39,Rate_change!$AW$3:$AW$39)</f>
        <v>0.27899573176849862</v>
      </c>
      <c r="BY50">
        <f>CORREL(Rate_change!BY$3:BY$39,Rate_change!$AW$3:$AW$39)</f>
        <v>5.8434173441514983E-2</v>
      </c>
      <c r="BZ50">
        <f>CORREL(Rate_change!BZ$3:BZ$39,Rate_change!$AW$3:$AW$39)</f>
        <v>0.2725022220425028</v>
      </c>
      <c r="CA50">
        <f>CORREL(Rate_change!CA$3:CA$39,Rate_change!$AW$3:$AW$39)</f>
        <v>-9.2476247411915763E-3</v>
      </c>
      <c r="CB50">
        <f>CORREL(Rate_change!CB$3:CB$39,Rate_change!$AW$3:$AW$39)</f>
        <v>0.24029792865102861</v>
      </c>
      <c r="CC50">
        <f>CORREL(Rate_change!CC$3:CC$39,Rate_change!$AW$3:$AW$39)</f>
        <v>0.15771555688139502</v>
      </c>
      <c r="CD50">
        <f>CORREL(Rate_change!CD$3:CD$39,Rate_change!$AW$3:$AW$39)</f>
        <v>5.8715262171703538E-2</v>
      </c>
      <c r="CE50">
        <f>CORREL(Rate_change!CE$3:CE$39,Rate_change!$AW$3:$AW$39)</f>
        <v>8.9366354250133367E-2</v>
      </c>
      <c r="CF50">
        <f>CORREL(Rate_change!CF$3:CF$39,Rate_change!$AW$3:$AW$39)</f>
        <v>9.4282212420030487E-2</v>
      </c>
      <c r="CG50">
        <f>CORREL(Rate_change!CG$3:CG$39,Rate_change!$AW$3:$AW$39)</f>
        <v>0.26965661669807112</v>
      </c>
      <c r="CH50">
        <f>CORREL(Rate_change!CH$3:CH$39,Rate_change!$AW$3:$AW$39)</f>
        <v>0.25883280963653393</v>
      </c>
      <c r="CI50">
        <f>CORREL(Rate_change!CI$3:CI$39,Rate_change!$AW$3:$AW$39)</f>
        <v>0.21897874486985094</v>
      </c>
      <c r="CJ50">
        <f>CORREL(Rate_change!CJ$3:CJ$39,Rate_change!$AW$3:$AW$39)</f>
        <v>0.18836726245639746</v>
      </c>
      <c r="CK50">
        <f>CORREL(Rate_change!CK$3:CK$39,Rate_change!$AW$3:$AW$39)</f>
        <v>0.20933971564750425</v>
      </c>
      <c r="CL50">
        <f>CORREL(Rate_change!CL$3:CL$39,Rate_change!$AW$3:$AW$39)</f>
        <v>0.17587518812919747</v>
      </c>
      <c r="CM50">
        <f>CORREL(Rate_change!CM$3:CM$39,Rate_change!$AW$3:$AW$39)</f>
        <v>0.1810343448012012</v>
      </c>
      <c r="CN50">
        <f>CORREL(Rate_change!CN$3:CN$39,Rate_change!$AW$3:$AW$39)</f>
        <v>0.1221392882371316</v>
      </c>
      <c r="CO50">
        <f>CORREL(Rate_change!CO$3:CO$39,Rate_change!$AW$3:$AW$39)</f>
        <v>0.14200997433763896</v>
      </c>
      <c r="CP50">
        <f>CORREL(Rate_change!CP$3:CP$39,Rate_change!$AW$3:$AW$39)</f>
        <v>3.4739336891036886E-2</v>
      </c>
    </row>
    <row r="51" spans="1:94" x14ac:dyDescent="0.25">
      <c r="A51" s="1" t="s">
        <v>1045</v>
      </c>
      <c r="B51">
        <f>CORREL(Rate_change!B$3:B$39,Rate_change!$AX$3:$AX$39)</f>
        <v>0.38097615867849821</v>
      </c>
      <c r="C51">
        <f>CORREL(Rate_change!C$3:C$39,Rate_change!$AX$3:$AX$39)</f>
        <v>0.27773479835186327</v>
      </c>
      <c r="D51">
        <f>CORREL(Rate_change!D$3:D$39,Rate_change!$AX$3:$AX$39)</f>
        <v>0.27532339316447585</v>
      </c>
      <c r="E51">
        <f>CORREL(Rate_change!E$3:E$39,Rate_change!$AX$3:$AX$39)</f>
        <v>0.44364220372137309</v>
      </c>
      <c r="F51">
        <f>CORREL(Rate_change!F$3:F$39,Rate_change!$AX$3:$AX$39)</f>
        <v>0.24829124126050939</v>
      </c>
      <c r="G51">
        <f>CORREL(Rate_change!G$3:G$39,Rate_change!$AX$3:$AX$39)</f>
        <v>0.17262200615499651</v>
      </c>
      <c r="H51">
        <f>CORREL(Rate_change!H$3:H$39,Rate_change!$AX$3:$AX$39)</f>
        <v>0.45209821955783958</v>
      </c>
      <c r="I51">
        <f>CORREL(Rate_change!I$3:I$39,Rate_change!$AX$3:$AX$39)</f>
        <v>0.44564272895946561</v>
      </c>
      <c r="J51">
        <f>CORREL(Rate_change!J$3:J$39,Rate_change!$AX$3:$AX$39)</f>
        <v>0.63733818082453564</v>
      </c>
      <c r="K51">
        <f>CORREL(Rate_change!K$3:K$39,Rate_change!$AX$3:$AX$39)</f>
        <v>0.66008530238467933</v>
      </c>
      <c r="L51">
        <f>CORREL(Rate_change!L$3:L$39,Rate_change!$AX$3:$AX$39)</f>
        <v>0.61854788922085224</v>
      </c>
      <c r="M51">
        <f>CORREL(Rate_change!M$3:M$39,Rate_change!$AX$3:$AX$39)</f>
        <v>0.51570397981101446</v>
      </c>
      <c r="N51">
        <f>CORREL(Rate_change!N$3:N$39,Rate_change!$AX$3:$AX$39)</f>
        <v>0.39665320818938798</v>
      </c>
      <c r="O51">
        <f>CORREL(Rate_change!O$3:O$39,Rate_change!$AX$3:$AX$39)</f>
        <v>0.27160955224901806</v>
      </c>
      <c r="P51">
        <f>CORREL(Rate_change!P$3:P$39,Rate_change!$AX$3:$AX$39)</f>
        <v>0.36574773357215717</v>
      </c>
      <c r="Q51">
        <f>CORREL(Rate_change!Q$3:Q$39,Rate_change!$AX$3:$AX$39)</f>
        <v>0.36016394973135629</v>
      </c>
      <c r="R51">
        <f>CORREL(Rate_change!R$3:R$39,Rate_change!$AX$3:$AX$39)</f>
        <v>0.29751128863842524</v>
      </c>
      <c r="S51">
        <f>CORREL(Rate_change!S$3:S$39,Rate_change!$AX$3:$AX$39)</f>
        <v>0.59629245856088275</v>
      </c>
      <c r="T51">
        <f>CORREL(Rate_change!T$3:T$39,Rate_change!$AX$3:$AX$39)</f>
        <v>0.34684073896558437</v>
      </c>
      <c r="U51">
        <f>CORREL(Rate_change!U$3:U$39,Rate_change!$AX$3:$AX$39)</f>
        <v>5.6903111358763234E-2</v>
      </c>
      <c r="V51">
        <f>CORREL(Rate_change!V$3:V$39,Rate_change!$AX$3:$AX$39)</f>
        <v>0.49008381191673445</v>
      </c>
      <c r="W51">
        <f>CORREL(Rate_change!W$3:W$39,Rate_change!$AX$3:$AX$39)</f>
        <v>0.24618604121556478</v>
      </c>
      <c r="X51">
        <f>CORREL(Rate_change!X$3:X$39,Rate_change!$AX$3:$AX$39)</f>
        <v>0.23651503788460077</v>
      </c>
      <c r="Y51">
        <f>CORREL(Rate_change!Y$3:Y$39,Rate_change!$AX$3:$AX$39)</f>
        <v>0.42154718790071694</v>
      </c>
      <c r="Z51">
        <f>CORREL(Rate_change!Z$3:Z$39,Rate_change!$AX$3:$AX$39)</f>
        <v>0.20832106626447378</v>
      </c>
      <c r="AA51">
        <f>CORREL(Rate_change!AA$3:AA$39,Rate_change!$AX$3:$AX$39)</f>
        <v>8.4820661301860917E-2</v>
      </c>
      <c r="AB51">
        <f>CORREL(Rate_change!AB$3:AB$39,Rate_change!$AX$3:$AX$39)</f>
        <v>0.54611091957174396</v>
      </c>
      <c r="AC51">
        <f>CORREL(Rate_change!AC$3:AC$39,Rate_change!$AX$3:$AX$39)</f>
        <v>7.160271218689844E-2</v>
      </c>
      <c r="AD51">
        <f>CORREL(Rate_change!AD$3:AD$39,Rate_change!$AX$3:$AX$39)</f>
        <v>0.3638975462593067</v>
      </c>
      <c r="AE51">
        <f>CORREL(Rate_change!AE$3:AE$39,Rate_change!$AX$3:$AX$39)</f>
        <v>0.51636605569354288</v>
      </c>
      <c r="AF51">
        <f>CORREL(Rate_change!AF$3:AF$39,Rate_change!$AX$3:$AX$39)</f>
        <v>0.12060058221616092</v>
      </c>
      <c r="AG51">
        <f>CORREL(Rate_change!AG$3:AG$39,Rate_change!$AX$3:$AX$39)</f>
        <v>0.30363131073400085</v>
      </c>
      <c r="AH51">
        <f>CORREL(Rate_change!AH$3:AH$39,Rate_change!$AX$3:$AX$39)</f>
        <v>0.44196014984899296</v>
      </c>
      <c r="AI51">
        <f>CORREL(Rate_change!AI$3:AI$39,Rate_change!$AX$3:$AX$39)</f>
        <v>0.59145624500346317</v>
      </c>
      <c r="AJ51">
        <f>CORREL(Rate_change!AJ$3:AJ$39,Rate_change!$AX$3:$AX$39)</f>
        <v>0.52327443959009512</v>
      </c>
      <c r="AK51">
        <f>CORREL(Rate_change!AK$3:AK$39,Rate_change!$AX$3:$AX$39)</f>
        <v>0.14981405064576922</v>
      </c>
      <c r="AL51">
        <f>CORREL(Rate_change!AL$3:AL$39,Rate_change!$AX$3:$AX$39)</f>
        <v>0.43798309448655626</v>
      </c>
      <c r="AM51">
        <f>CORREL(Rate_change!AM$3:AM$39,Rate_change!$AX$3:$AX$39)</f>
        <v>0.13405573326117154</v>
      </c>
      <c r="AN51">
        <f>CORREL(Rate_change!AN$3:AN$39,Rate_change!$AX$3:$AX$39)</f>
        <v>0.38533375690102101</v>
      </c>
      <c r="AO51">
        <f>CORREL(Rate_change!AO$3:AO$39,Rate_change!$AX$3:$AX$39)</f>
        <v>0.54074212322789972</v>
      </c>
      <c r="AP51">
        <f>CORREL(Rate_change!AP$3:AP$39,Rate_change!$AX$3:$AX$39)</f>
        <v>0.31715087114947005</v>
      </c>
      <c r="AQ51">
        <f>CORREL(Rate_change!AQ$3:AQ$39,Rate_change!$AX$3:$AX$39)</f>
        <v>9.1878538604101764E-2</v>
      </c>
      <c r="AR51">
        <f>CORREL(Rate_change!AR$3:AR$39,Rate_change!$AX$3:$AX$39)</f>
        <v>0.23095209802763808</v>
      </c>
      <c r="AS51">
        <f>CORREL(Rate_change!AS$3:AS$39,Rate_change!$AX$3:$AX$39)</f>
        <v>0.28355860078952444</v>
      </c>
      <c r="AT51">
        <f>CORREL(Rate_change!AT$3:AT$39,Rate_change!$AX$3:$AX$39)</f>
        <v>0.57682042301956182</v>
      </c>
      <c r="AU51">
        <f>CORREL(Rate_change!AU$3:AU$39,Rate_change!$AX$3:$AX$39)</f>
        <v>0.55280043473119622</v>
      </c>
      <c r="AV51">
        <f>CORREL(Rate_change!AV$3:AV$39,Rate_change!$AX$3:$AX$39)</f>
        <v>0.29304553205244244</v>
      </c>
      <c r="AW51">
        <f>CORREL(Rate_change!AW$3:AW$39,Rate_change!$AX$3:$AX$39)</f>
        <v>0.40312163118801397</v>
      </c>
      <c r="AX51">
        <f>CORREL(Rate_change!AX$3:AX$39,Rate_change!$AX$3:$AX$39)</f>
        <v>0.99999999999999978</v>
      </c>
      <c r="AY51">
        <f>CORREL(Rate_change!AY$3:AY$39,Rate_change!$AX$3:$AX$39)</f>
        <v>0.43128050299791282</v>
      </c>
      <c r="AZ51">
        <f>CORREL(Rate_change!AZ$3:AZ$39,Rate_change!$AX$3:$AX$39)</f>
        <v>0.42912355986665057</v>
      </c>
      <c r="BA51">
        <f>CORREL(Rate_change!BA$3:BA$39,Rate_change!$AX$3:$AX$39)</f>
        <v>0.3661810785736298</v>
      </c>
      <c r="BB51">
        <f>CORREL(Rate_change!BB$3:BB$39,Rate_change!$AX$3:$AX$39)</f>
        <v>0.47615780316356332</v>
      </c>
      <c r="BC51">
        <f>CORREL(Rate_change!BC$3:BC$39,Rate_change!$AX$3:$AX$39)</f>
        <v>0.35262869590353979</v>
      </c>
      <c r="BD51">
        <f>CORREL(Rate_change!BD$3:BD$39,Rate_change!$AX$3:$AX$39)</f>
        <v>0.15953207901273128</v>
      </c>
      <c r="BE51">
        <f>CORREL(Rate_change!BE$3:BE$39,Rate_change!$AX$3:$AX$39)</f>
        <v>0.38309936207218914</v>
      </c>
      <c r="BF51">
        <f>CORREL(Rate_change!BF$3:BF$39,Rate_change!$AX$3:$AX$39)</f>
        <v>0.47237585433361007</v>
      </c>
      <c r="BG51">
        <f>CORREL(Rate_change!BG$3:BG$39,Rate_change!$AX$3:$AX$39)</f>
        <v>0.28632673730380165</v>
      </c>
      <c r="BH51">
        <f>CORREL(Rate_change!BH$3:BH$39,Rate_change!$AX$3:$AX$39)</f>
        <v>0.19645799339488734</v>
      </c>
      <c r="BI51">
        <f>CORREL(Rate_change!BI$3:BI$39,Rate_change!$AX$3:$AX$39)</f>
        <v>0.28079970636241552</v>
      </c>
      <c r="BJ51">
        <f>CORREL(Rate_change!BJ$3:BJ$39,Rate_change!$AX$3:$AX$39)</f>
        <v>0.38310029384592365</v>
      </c>
      <c r="BK51">
        <f>CORREL(Rate_change!BK$3:BK$39,Rate_change!$AX$3:$AX$39)</f>
        <v>0.16129830615818336</v>
      </c>
      <c r="BL51">
        <f>CORREL(Rate_change!BL$3:BL$39,Rate_change!$AX$3:$AX$39)</f>
        <v>4.1998714487634273E-2</v>
      </c>
      <c r="BM51">
        <f>CORREL(Rate_change!BM$3:BM$39,Rate_change!$AX$3:$AX$39)</f>
        <v>0.18609090081975951</v>
      </c>
      <c r="BN51">
        <f>CORREL(Rate_change!BN$3:BN$39,Rate_change!$AX$3:$AX$39)</f>
        <v>0.44706398453075552</v>
      </c>
      <c r="BO51">
        <f>CORREL(Rate_change!BO$3:BO$39,Rate_change!$AX$3:$AX$39)</f>
        <v>0.16129830615818336</v>
      </c>
      <c r="BP51">
        <f>CORREL(Rate_change!BP$3:BP$39,Rate_change!$AX$3:$AX$39)</f>
        <v>0.11455926482157876</v>
      </c>
      <c r="BQ51">
        <f>CORREL(Rate_change!BQ$3:BQ$39,Rate_change!$AX$3:$AX$39)</f>
        <v>0.42740428008308029</v>
      </c>
      <c r="BR51">
        <f>CORREL(Rate_change!BR$3:BR$39,Rate_change!$AX$3:$AX$39)</f>
        <v>0.3276695600141869</v>
      </c>
      <c r="BS51">
        <f>CORREL(Rate_change!BS$3:BS$39,Rate_change!$AX$3:$AX$39)</f>
        <v>0.28625086206040895</v>
      </c>
      <c r="BT51">
        <f>CORREL(Rate_change!BT$3:BT$39,Rate_change!$AX$3:$AX$39)</f>
        <v>0.24417209840617429</v>
      </c>
      <c r="BU51">
        <f>CORREL(Rate_change!BU$3:BU$39,Rate_change!$AX$3:$AX$39)</f>
        <v>0.30648333184503151</v>
      </c>
      <c r="BV51">
        <f>CORREL(Rate_change!BV$3:BV$39,Rate_change!$AX$3:$AX$39)</f>
        <v>0.30367987265623092</v>
      </c>
      <c r="BW51">
        <f>CORREL(Rate_change!BW$3:BW$39,Rate_change!$AX$3:$AX$39)</f>
        <v>0.43280733793687592</v>
      </c>
      <c r="BX51">
        <f>CORREL(Rate_change!BX$3:BX$39,Rate_change!$AX$3:$AX$39)</f>
        <v>0.3345825195710832</v>
      </c>
      <c r="BY51">
        <f>CORREL(Rate_change!BY$3:BY$39,Rate_change!$AX$3:$AX$39)</f>
        <v>0.40145146942312698</v>
      </c>
      <c r="BZ51">
        <f>CORREL(Rate_change!BZ$3:BZ$39,Rate_change!$AX$3:$AX$39)</f>
        <v>0.15129254329020633</v>
      </c>
      <c r="CA51">
        <f>CORREL(Rate_change!CA$3:CA$39,Rate_change!$AX$3:$AX$39)</f>
        <v>0.29647948417849262</v>
      </c>
      <c r="CB51">
        <f>CORREL(Rate_change!CB$3:CB$39,Rate_change!$AX$3:$AX$39)</f>
        <v>0.63560277815626254</v>
      </c>
      <c r="CC51">
        <f>CORREL(Rate_change!CC$3:CC$39,Rate_change!$AX$3:$AX$39)</f>
        <v>0.47322661424544654</v>
      </c>
      <c r="CD51">
        <f>CORREL(Rate_change!CD$3:CD$39,Rate_change!$AX$3:$AX$39)</f>
        <v>0.54613252850547744</v>
      </c>
      <c r="CE51">
        <f>CORREL(Rate_change!CE$3:CE$39,Rate_change!$AX$3:$AX$39)</f>
        <v>0.25686992331980629</v>
      </c>
      <c r="CF51">
        <f>CORREL(Rate_change!CF$3:CF$39,Rate_change!$AX$3:$AX$39)</f>
        <v>0.29061246327073809</v>
      </c>
      <c r="CG51">
        <f>CORREL(Rate_change!CG$3:CG$39,Rate_change!$AX$3:$AX$39)</f>
        <v>0.43036432898710958</v>
      </c>
      <c r="CH51">
        <f>CORREL(Rate_change!CH$3:CH$39,Rate_change!$AX$3:$AX$39)</f>
        <v>0.26360887777444303</v>
      </c>
      <c r="CI51">
        <f>CORREL(Rate_change!CI$3:CI$39,Rate_change!$AX$3:$AX$39)</f>
        <v>0.30560216617964581</v>
      </c>
      <c r="CJ51">
        <f>CORREL(Rate_change!CJ$3:CJ$39,Rate_change!$AX$3:$AX$39)</f>
        <v>0.23049020866732034</v>
      </c>
      <c r="CK51">
        <f>CORREL(Rate_change!CK$3:CK$39,Rate_change!$AX$3:$AX$39)</f>
        <v>0.24834531867987017</v>
      </c>
      <c r="CL51">
        <f>CORREL(Rate_change!CL$3:CL$39,Rate_change!$AX$3:$AX$39)</f>
        <v>0.23097694379817627</v>
      </c>
      <c r="CM51">
        <f>CORREL(Rate_change!CM$3:CM$39,Rate_change!$AX$3:$AX$39)</f>
        <v>0.24387756813910211</v>
      </c>
      <c r="CN51">
        <f>CORREL(Rate_change!CN$3:CN$39,Rate_change!$AX$3:$AX$39)</f>
        <v>0.5354375478493506</v>
      </c>
      <c r="CO51">
        <f>CORREL(Rate_change!CO$3:CO$39,Rate_change!$AX$3:$AX$39)</f>
        <v>0.2021409378630834</v>
      </c>
      <c r="CP51">
        <f>CORREL(Rate_change!CP$3:CP$39,Rate_change!$AX$3:$AX$39)</f>
        <v>0.23793734392793883</v>
      </c>
    </row>
    <row r="52" spans="1:94" x14ac:dyDescent="0.25">
      <c r="A52" s="1" t="s">
        <v>1047</v>
      </c>
      <c r="B52">
        <f>CORREL(Rate_change!B$3:B$39,Rate_change!$AY$3:$AY$39)</f>
        <v>0.57336307680215193</v>
      </c>
      <c r="C52">
        <f>CORREL(Rate_change!C$3:C$39,Rate_change!$AY$3:$AY$39)</f>
        <v>0.37673034735587496</v>
      </c>
      <c r="D52">
        <f>CORREL(Rate_change!D$3:D$39,Rate_change!$AY$3:$AY$39)</f>
        <v>0.24287569551668672</v>
      </c>
      <c r="E52">
        <f>CORREL(Rate_change!E$3:E$39,Rate_change!$AY$3:$AY$39)</f>
        <v>0.19287083223864196</v>
      </c>
      <c r="F52">
        <f>CORREL(Rate_change!F$3:F$39,Rate_change!$AY$3:$AY$39)</f>
        <v>4.8865152038958581E-2</v>
      </c>
      <c r="G52">
        <f>CORREL(Rate_change!G$3:G$39,Rate_change!$AY$3:$AY$39)</f>
        <v>0.26428007728897773</v>
      </c>
      <c r="H52">
        <f>CORREL(Rate_change!H$3:H$39,Rate_change!$AY$3:$AY$39)</f>
        <v>0.40448330636155638</v>
      </c>
      <c r="I52">
        <f>CORREL(Rate_change!I$3:I$39,Rate_change!$AY$3:$AY$39)</f>
        <v>0.28115403311057513</v>
      </c>
      <c r="J52">
        <f>CORREL(Rate_change!J$3:J$39,Rate_change!$AY$3:$AY$39)</f>
        <v>0.45458687552423932</v>
      </c>
      <c r="K52">
        <f>CORREL(Rate_change!K$3:K$39,Rate_change!$AY$3:$AY$39)</f>
        <v>0.57713904746425082</v>
      </c>
      <c r="L52">
        <f>CORREL(Rate_change!L$3:L$39,Rate_change!$AY$3:$AY$39)</f>
        <v>0.61551931453003161</v>
      </c>
      <c r="M52">
        <f>CORREL(Rate_change!M$3:M$39,Rate_change!$AY$3:$AY$39)</f>
        <v>0.43707302171993229</v>
      </c>
      <c r="N52">
        <f>CORREL(Rate_change!N$3:N$39,Rate_change!$AY$3:$AY$39)</f>
        <v>0.42995844735145655</v>
      </c>
      <c r="O52">
        <f>CORREL(Rate_change!O$3:O$39,Rate_change!$AY$3:$AY$39)</f>
        <v>0.44574360361481519</v>
      </c>
      <c r="P52">
        <f>CORREL(Rate_change!P$3:P$39,Rate_change!$AY$3:$AY$39)</f>
        <v>0.47854073278176323</v>
      </c>
      <c r="Q52">
        <f>CORREL(Rate_change!Q$3:Q$39,Rate_change!$AY$3:$AY$39)</f>
        <v>0.52671703010791326</v>
      </c>
      <c r="R52">
        <f>CORREL(Rate_change!R$3:R$39,Rate_change!$AY$3:$AY$39)</f>
        <v>0.40924260853618305</v>
      </c>
      <c r="S52">
        <f>CORREL(Rate_change!S$3:S$39,Rate_change!$AY$3:$AY$39)</f>
        <v>0.51083529172110154</v>
      </c>
      <c r="T52">
        <f>CORREL(Rate_change!T$3:T$39,Rate_change!$AY$3:$AY$39)</f>
        <v>0.5059506769515445</v>
      </c>
      <c r="U52">
        <f>CORREL(Rate_change!U$3:U$39,Rate_change!$AY$3:$AY$39)</f>
        <v>0.40972354615157508</v>
      </c>
      <c r="V52">
        <f>CORREL(Rate_change!V$3:V$39,Rate_change!$AY$3:$AY$39)</f>
        <v>0.60613832808270118</v>
      </c>
      <c r="W52">
        <f>CORREL(Rate_change!W$3:W$39,Rate_change!$AY$3:$AY$39)</f>
        <v>0.42822283081602941</v>
      </c>
      <c r="X52">
        <f>CORREL(Rate_change!X$3:X$39,Rate_change!$AY$3:$AY$39)</f>
        <v>0.29858203143525186</v>
      </c>
      <c r="Y52">
        <f>CORREL(Rate_change!Y$3:Y$39,Rate_change!$AY$3:$AY$39)</f>
        <v>0.42221855277007525</v>
      </c>
      <c r="Z52">
        <f>CORREL(Rate_change!Z$3:Z$39,Rate_change!$AY$3:$AY$39)</f>
        <v>0.2456584332977565</v>
      </c>
      <c r="AA52">
        <f>CORREL(Rate_change!AA$3:AA$39,Rate_change!$AY$3:$AY$39)</f>
        <v>0.28793925894700978</v>
      </c>
      <c r="AB52">
        <f>CORREL(Rate_change!AB$3:AB$39,Rate_change!$AY$3:$AY$39)</f>
        <v>0.42980648635533225</v>
      </c>
      <c r="AC52">
        <f>CORREL(Rate_change!AC$3:AC$39,Rate_change!$AY$3:$AY$39)</f>
        <v>-0.16515444935733792</v>
      </c>
      <c r="AD52">
        <f>CORREL(Rate_change!AD$3:AD$39,Rate_change!$AY$3:$AY$39)</f>
        <v>0.26492580550608652</v>
      </c>
      <c r="AE52">
        <f>CORREL(Rate_change!AE$3:AE$39,Rate_change!$AY$3:$AY$39)</f>
        <v>0.58932193148234824</v>
      </c>
      <c r="AF52">
        <f>CORREL(Rate_change!AF$3:AF$39,Rate_change!$AY$3:$AY$39)</f>
        <v>0.27073168784117196</v>
      </c>
      <c r="AG52">
        <f>CORREL(Rate_change!AG$3:AG$39,Rate_change!$AY$3:$AY$39)</f>
        <v>0.17044719550266529</v>
      </c>
      <c r="AH52">
        <f>CORREL(Rate_change!AH$3:AH$39,Rate_change!$AY$3:$AY$39)</f>
        <v>0.25750308389137971</v>
      </c>
      <c r="AI52">
        <f>CORREL(Rate_change!AI$3:AI$39,Rate_change!$AY$3:$AY$39)</f>
        <v>0.50363701435399044</v>
      </c>
      <c r="AJ52">
        <f>CORREL(Rate_change!AJ$3:AJ$39,Rate_change!$AY$3:$AY$39)</f>
        <v>0.39425555095764692</v>
      </c>
      <c r="AK52">
        <f>CORREL(Rate_change!AK$3:AK$39,Rate_change!$AY$3:$AY$39)</f>
        <v>0.2683092730644801</v>
      </c>
      <c r="AL52">
        <f>CORREL(Rate_change!AL$3:AL$39,Rate_change!$AY$3:$AY$39)</f>
        <v>0.25880503924077464</v>
      </c>
      <c r="AM52">
        <f>CORREL(Rate_change!AM$3:AM$39,Rate_change!$AY$3:$AY$39)</f>
        <v>0.50443739729350423</v>
      </c>
      <c r="AN52">
        <f>CORREL(Rate_change!AN$3:AN$39,Rate_change!$AY$3:$AY$39)</f>
        <v>0.36827602910075558</v>
      </c>
      <c r="AO52">
        <f>CORREL(Rate_change!AO$3:AO$39,Rate_change!$AY$3:$AY$39)</f>
        <v>0.35675685936375789</v>
      </c>
      <c r="AP52">
        <f>CORREL(Rate_change!AP$3:AP$39,Rate_change!$AY$3:$AY$39)</f>
        <v>0.32230081075102301</v>
      </c>
      <c r="AQ52">
        <f>CORREL(Rate_change!AQ$3:AQ$39,Rate_change!$AY$3:$AY$39)</f>
        <v>0.26069368035538282</v>
      </c>
      <c r="AR52">
        <f>CORREL(Rate_change!AR$3:AR$39,Rate_change!$AY$3:$AY$39)</f>
        <v>0.27209016299860789</v>
      </c>
      <c r="AS52">
        <f>CORREL(Rate_change!AS$3:AS$39,Rate_change!$AY$3:$AY$39)</f>
        <v>0.32747586781894528</v>
      </c>
      <c r="AT52">
        <f>CORREL(Rate_change!AT$3:AT$39,Rate_change!$AY$3:$AY$39)</f>
        <v>0.35595375560754261</v>
      </c>
      <c r="AU52">
        <f>CORREL(Rate_change!AU$3:AU$39,Rate_change!$AY$3:$AY$39)</f>
        <v>0.47857803844476221</v>
      </c>
      <c r="AV52">
        <f>CORREL(Rate_change!AV$3:AV$39,Rate_change!$AY$3:$AY$39)</f>
        <v>0.32216285243672621</v>
      </c>
      <c r="AW52">
        <f>CORREL(Rate_change!AW$3:AW$39,Rate_change!$AY$3:$AY$39)</f>
        <v>0.18872472862372577</v>
      </c>
      <c r="AX52">
        <f>CORREL(Rate_change!AX$3:AX$39,Rate_change!$AY$3:$AY$39)</f>
        <v>0.43128050299791282</v>
      </c>
      <c r="AY52">
        <f>CORREL(Rate_change!AY$3:AY$39,Rate_change!$AY$3:$AY$39)</f>
        <v>1</v>
      </c>
      <c r="AZ52">
        <f>CORREL(Rate_change!AZ$3:AZ$39,Rate_change!$AY$3:$AY$39)</f>
        <v>0.20805940677599385</v>
      </c>
      <c r="BA52">
        <f>CORREL(Rate_change!BA$3:BA$39,Rate_change!$AY$3:$AY$39)</f>
        <v>0.39443788752377595</v>
      </c>
      <c r="BB52">
        <f>CORREL(Rate_change!BB$3:BB$39,Rate_change!$AY$3:$AY$39)</f>
        <v>0.33388919808077511</v>
      </c>
      <c r="BC52">
        <f>CORREL(Rate_change!BC$3:BC$39,Rate_change!$AY$3:$AY$39)</f>
        <v>0.6626462439341364</v>
      </c>
      <c r="BD52">
        <f>CORREL(Rate_change!BD$3:BD$39,Rate_change!$AY$3:$AY$39)</f>
        <v>0.42014809708666206</v>
      </c>
      <c r="BE52">
        <f>CORREL(Rate_change!BE$3:BE$39,Rate_change!$AY$3:$AY$39)</f>
        <v>0.34259016612818227</v>
      </c>
      <c r="BF52">
        <f>CORREL(Rate_change!BF$3:BF$39,Rate_change!$AY$3:$AY$39)</f>
        <v>0.18749896136568489</v>
      </c>
      <c r="BG52">
        <f>CORREL(Rate_change!BG$3:BG$39,Rate_change!$AY$3:$AY$39)</f>
        <v>0.25790160093966724</v>
      </c>
      <c r="BH52">
        <f>CORREL(Rate_change!BH$3:BH$39,Rate_change!$AY$3:$AY$39)</f>
        <v>9.0353053361859892E-2</v>
      </c>
      <c r="BI52">
        <f>CORREL(Rate_change!BI$3:BI$39,Rate_change!$AY$3:$AY$39)</f>
        <v>7.4688036841515482E-2</v>
      </c>
      <c r="BJ52">
        <f>CORREL(Rate_change!BJ$3:BJ$39,Rate_change!$AY$3:$AY$39)</f>
        <v>0.33835789491043733</v>
      </c>
      <c r="BK52">
        <f>CORREL(Rate_change!BK$3:BK$39,Rate_change!$AY$3:$AY$39)</f>
        <v>0.38169614457632234</v>
      </c>
      <c r="BL52">
        <f>CORREL(Rate_change!BL$3:BL$39,Rate_change!$AY$3:$AY$39)</f>
        <v>0.11025162862696733</v>
      </c>
      <c r="BM52">
        <f>CORREL(Rate_change!BM$3:BM$39,Rate_change!$AY$3:$AY$39)</f>
        <v>0.4972545046348863</v>
      </c>
      <c r="BN52">
        <f>CORREL(Rate_change!BN$3:BN$39,Rate_change!$AY$3:$AY$39)</f>
        <v>0.51465610759442404</v>
      </c>
      <c r="BO52">
        <f>CORREL(Rate_change!BO$3:BO$39,Rate_change!$AY$3:$AY$39)</f>
        <v>0.38169614457632234</v>
      </c>
      <c r="BP52">
        <f>CORREL(Rate_change!BP$3:BP$39,Rate_change!$AY$3:$AY$39)</f>
        <v>0.52529482348363454</v>
      </c>
      <c r="BQ52">
        <f>CORREL(Rate_change!BQ$3:BQ$39,Rate_change!$AY$3:$AY$39)</f>
        <v>0.38801082609675508</v>
      </c>
      <c r="BR52">
        <f>CORREL(Rate_change!BR$3:BR$39,Rate_change!$AY$3:$AY$39)</f>
        <v>0.32427487123817128</v>
      </c>
      <c r="BS52">
        <f>CORREL(Rate_change!BS$3:BS$39,Rate_change!$AY$3:$AY$39)</f>
        <v>0.2479939692222321</v>
      </c>
      <c r="BT52">
        <f>CORREL(Rate_change!BT$3:BT$39,Rate_change!$AY$3:$AY$39)</f>
        <v>0.30072112740471235</v>
      </c>
      <c r="BU52">
        <f>CORREL(Rate_change!BU$3:BU$39,Rate_change!$AY$3:$AY$39)</f>
        <v>0.27309786851455914</v>
      </c>
      <c r="BV52">
        <f>CORREL(Rate_change!BV$3:BV$39,Rate_change!$AY$3:$AY$39)</f>
        <v>0.25873407795627507</v>
      </c>
      <c r="BW52">
        <f>CORREL(Rate_change!BW$3:BW$39,Rate_change!$AY$3:$AY$39)</f>
        <v>0.42813854938628709</v>
      </c>
      <c r="BX52">
        <f>CORREL(Rate_change!BX$3:BX$39,Rate_change!$AY$3:$AY$39)</f>
        <v>0.14513031729651013</v>
      </c>
      <c r="BY52">
        <f>CORREL(Rate_change!BY$3:BY$39,Rate_change!$AY$3:$AY$39)</f>
        <v>0.35411028445881459</v>
      </c>
      <c r="BZ52">
        <f>CORREL(Rate_change!BZ$3:BZ$39,Rate_change!$AY$3:$AY$39)</f>
        <v>0.32826662211857482</v>
      </c>
      <c r="CA52">
        <f>CORREL(Rate_change!CA$3:CA$39,Rate_change!$AY$3:$AY$39)</f>
        <v>0.6274871332077312</v>
      </c>
      <c r="CB52">
        <f>CORREL(Rate_change!CB$3:CB$39,Rate_change!$AY$3:$AY$39)</f>
        <v>0.50678583029805091</v>
      </c>
      <c r="CC52">
        <f>CORREL(Rate_change!CC$3:CC$39,Rate_change!$AY$3:$AY$39)</f>
        <v>0.35884502922282518</v>
      </c>
      <c r="CD52">
        <f>CORREL(Rate_change!CD$3:CD$39,Rate_change!$AY$3:$AY$39)</f>
        <v>0.47170338279419771</v>
      </c>
      <c r="CE52">
        <f>CORREL(Rate_change!CE$3:CE$39,Rate_change!$AY$3:$AY$39)</f>
        <v>0.57579550989470474</v>
      </c>
      <c r="CF52">
        <f>CORREL(Rate_change!CF$3:CF$39,Rate_change!$AY$3:$AY$39)</f>
        <v>0.20012024970304057</v>
      </c>
      <c r="CG52">
        <f>CORREL(Rate_change!CG$3:CG$39,Rate_change!$AY$3:$AY$39)</f>
        <v>0.22816816219169347</v>
      </c>
      <c r="CH52">
        <f>CORREL(Rate_change!CH$3:CH$39,Rate_change!$AY$3:$AY$39)</f>
        <v>0.18185173049003631</v>
      </c>
      <c r="CI52">
        <f>CORREL(Rate_change!CI$3:CI$39,Rate_change!$AY$3:$AY$39)</f>
        <v>0.17506105527653876</v>
      </c>
      <c r="CJ52">
        <f>CORREL(Rate_change!CJ$3:CJ$39,Rate_change!$AY$3:$AY$39)</f>
        <v>0.14127035851405245</v>
      </c>
      <c r="CK52">
        <f>CORREL(Rate_change!CK$3:CK$39,Rate_change!$AY$3:$AY$39)</f>
        <v>0.38039075559509428</v>
      </c>
      <c r="CL52">
        <f>CORREL(Rate_change!CL$3:CL$39,Rate_change!$AY$3:$AY$39)</f>
        <v>9.3084363556962077E-2</v>
      </c>
      <c r="CM52">
        <f>CORREL(Rate_change!CM$3:CM$39,Rate_change!$AY$3:$AY$39)</f>
        <v>0.30092533934975962</v>
      </c>
      <c r="CN52">
        <f>CORREL(Rate_change!CN$3:CN$39,Rate_change!$AY$3:$AY$39)</f>
        <v>0.45765504099129301</v>
      </c>
      <c r="CO52">
        <f>CORREL(Rate_change!CO$3:CO$39,Rate_change!$AY$3:$AY$39)</f>
        <v>0.1361458174872264</v>
      </c>
      <c r="CP52">
        <f>CORREL(Rate_change!CP$3:CP$39,Rate_change!$AY$3:$AY$39)</f>
        <v>4.1558150794247073E-2</v>
      </c>
    </row>
    <row r="53" spans="1:94" x14ac:dyDescent="0.25">
      <c r="A53" s="1" t="s">
        <v>1049</v>
      </c>
      <c r="B53">
        <f>CORREL(Rate_change!B$3:B$39,Rate_change!$AZ$3:$AZ$39)</f>
        <v>0.17290692662249757</v>
      </c>
      <c r="C53">
        <f>CORREL(Rate_change!C$3:C$39,Rate_change!$AZ$3:$AZ$39)</f>
        <v>0.2200543481418149</v>
      </c>
      <c r="D53">
        <f>CORREL(Rate_change!D$3:D$39,Rate_change!$AZ$3:$AZ$39)</f>
        <v>0.48510852908598717</v>
      </c>
      <c r="E53">
        <f>CORREL(Rate_change!E$3:E$39,Rate_change!$AZ$3:$AZ$39)</f>
        <v>0.35197523342225501</v>
      </c>
      <c r="F53">
        <f>CORREL(Rate_change!F$3:F$39,Rate_change!$AZ$3:$AZ$39)</f>
        <v>0.24687315776811963</v>
      </c>
      <c r="G53">
        <f>CORREL(Rate_change!G$3:G$39,Rate_change!$AZ$3:$AZ$39)</f>
        <v>0.15980575237264003</v>
      </c>
      <c r="H53">
        <f>CORREL(Rate_change!H$3:H$39,Rate_change!$AZ$3:$AZ$39)</f>
        <v>0.27648074232202263</v>
      </c>
      <c r="I53">
        <f>CORREL(Rate_change!I$3:I$39,Rate_change!$AZ$3:$AZ$39)</f>
        <v>0.28222550090516457</v>
      </c>
      <c r="J53">
        <f>CORREL(Rate_change!J$3:J$39,Rate_change!$AZ$3:$AZ$39)</f>
        <v>0.39572710953241974</v>
      </c>
      <c r="K53">
        <f>CORREL(Rate_change!K$3:K$39,Rate_change!$AZ$3:$AZ$39)</f>
        <v>0.2458150706992322</v>
      </c>
      <c r="L53">
        <f>CORREL(Rate_change!L$3:L$39,Rate_change!$AZ$3:$AZ$39)</f>
        <v>0.30244209109707448</v>
      </c>
      <c r="M53">
        <f>CORREL(Rate_change!M$3:M$39,Rate_change!$AZ$3:$AZ$39)</f>
        <v>0.22627743083175245</v>
      </c>
      <c r="N53">
        <f>CORREL(Rate_change!N$3:N$39,Rate_change!$AZ$3:$AZ$39)</f>
        <v>0.13269249472162412</v>
      </c>
      <c r="O53">
        <f>CORREL(Rate_change!O$3:O$39,Rate_change!$AZ$3:$AZ$39)</f>
        <v>0.48644282608923584</v>
      </c>
      <c r="P53">
        <f>CORREL(Rate_change!P$3:P$39,Rate_change!$AZ$3:$AZ$39)</f>
        <v>0.20018710844664367</v>
      </c>
      <c r="Q53">
        <f>CORREL(Rate_change!Q$3:Q$39,Rate_change!$AZ$3:$AZ$39)</f>
        <v>0.26018883499124235</v>
      </c>
      <c r="R53">
        <f>CORREL(Rate_change!R$3:R$39,Rate_change!$AZ$3:$AZ$39)</f>
        <v>0.22847532078496341</v>
      </c>
      <c r="S53">
        <f>CORREL(Rate_change!S$3:S$39,Rate_change!$AZ$3:$AZ$39)</f>
        <v>0.14683564045385278</v>
      </c>
      <c r="T53">
        <f>CORREL(Rate_change!T$3:T$39,Rate_change!$AZ$3:$AZ$39)</f>
        <v>0.20941288902167238</v>
      </c>
      <c r="U53">
        <f>CORREL(Rate_change!U$3:U$39,Rate_change!$AZ$3:$AZ$39)</f>
        <v>8.3317565244099973E-2</v>
      </c>
      <c r="V53">
        <f>CORREL(Rate_change!V$3:V$39,Rate_change!$AZ$3:$AZ$39)</f>
        <v>0.24850589539034854</v>
      </c>
      <c r="W53">
        <f>CORREL(Rate_change!W$3:W$39,Rate_change!$AZ$3:$AZ$39)</f>
        <v>0.27753678397621734</v>
      </c>
      <c r="X53">
        <f>CORREL(Rate_change!X$3:X$39,Rate_change!$AZ$3:$AZ$39)</f>
        <v>0.32612992757168191</v>
      </c>
      <c r="Y53">
        <f>CORREL(Rate_change!Y$3:Y$39,Rate_change!$AZ$3:$AZ$39)</f>
        <v>0.1635509876660235</v>
      </c>
      <c r="Z53">
        <f>CORREL(Rate_change!Z$3:Z$39,Rate_change!$AZ$3:$AZ$39)</f>
        <v>0.37671526721735155</v>
      </c>
      <c r="AA53">
        <f>CORREL(Rate_change!AA$3:AA$39,Rate_change!$AZ$3:$AZ$39)</f>
        <v>0.11679274072913523</v>
      </c>
      <c r="AB53">
        <f>CORREL(Rate_change!AB$3:AB$39,Rate_change!$AZ$3:$AZ$39)</f>
        <v>0.40295066660085543</v>
      </c>
      <c r="AC53">
        <f>CORREL(Rate_change!AC$3:AC$39,Rate_change!$AZ$3:$AZ$39)</f>
        <v>-0.11763487334428788</v>
      </c>
      <c r="AD53">
        <f>CORREL(Rate_change!AD$3:AD$39,Rate_change!$AZ$3:$AZ$39)</f>
        <v>0.13608980491344486</v>
      </c>
      <c r="AE53">
        <f>CORREL(Rate_change!AE$3:AE$39,Rate_change!$AZ$3:$AZ$39)</f>
        <v>0.23480588823964077</v>
      </c>
      <c r="AF53">
        <f>CORREL(Rate_change!AF$3:AF$39,Rate_change!$AZ$3:$AZ$39)</f>
        <v>0.1277978472304063</v>
      </c>
      <c r="AG53">
        <f>CORREL(Rate_change!AG$3:AG$39,Rate_change!$AZ$3:$AZ$39)</f>
        <v>0.43354755695528385</v>
      </c>
      <c r="AH53">
        <f>CORREL(Rate_change!AH$3:AH$39,Rate_change!$AZ$3:$AZ$39)</f>
        <v>0.4439077403430039</v>
      </c>
      <c r="AI53">
        <f>CORREL(Rate_change!AI$3:AI$39,Rate_change!$AZ$3:$AZ$39)</f>
        <v>0.23727614130225524</v>
      </c>
      <c r="AJ53">
        <f>CORREL(Rate_change!AJ$3:AJ$39,Rate_change!$AZ$3:$AZ$39)</f>
        <v>0.15759807796161779</v>
      </c>
      <c r="AK53">
        <f>CORREL(Rate_change!AK$3:AK$39,Rate_change!$AZ$3:$AZ$39)</f>
        <v>9.6996802808550733E-2</v>
      </c>
      <c r="AL53">
        <f>CORREL(Rate_change!AL$3:AL$39,Rate_change!$AZ$3:$AZ$39)</f>
        <v>0.21508737198693312</v>
      </c>
      <c r="AM53">
        <f>CORREL(Rate_change!AM$3:AM$39,Rate_change!$AZ$3:$AZ$39)</f>
        <v>6.6928276483280355E-2</v>
      </c>
      <c r="AN53">
        <f>CORREL(Rate_change!AN$3:AN$39,Rate_change!$AZ$3:$AZ$39)</f>
        <v>0.20692780570326993</v>
      </c>
      <c r="AO53">
        <f>CORREL(Rate_change!AO$3:AO$39,Rate_change!$AZ$3:$AZ$39)</f>
        <v>0.25629235898711644</v>
      </c>
      <c r="AP53">
        <f>CORREL(Rate_change!AP$3:AP$39,Rate_change!$AZ$3:$AZ$39)</f>
        <v>8.2258207255730867E-2</v>
      </c>
      <c r="AQ53">
        <f>CORREL(Rate_change!AQ$3:AQ$39,Rate_change!$AZ$3:$AZ$39)</f>
        <v>0.16190909242382079</v>
      </c>
      <c r="AR53">
        <f>CORREL(Rate_change!AR$3:AR$39,Rate_change!$AZ$3:$AZ$39)</f>
        <v>0.36574628605473963</v>
      </c>
      <c r="AS53">
        <f>CORREL(Rate_change!AS$3:AS$39,Rate_change!$AZ$3:$AZ$39)</f>
        <v>0.45906739532998825</v>
      </c>
      <c r="AT53">
        <f>CORREL(Rate_change!AT$3:AT$39,Rate_change!$AZ$3:$AZ$39)</f>
        <v>0.35284428671503237</v>
      </c>
      <c r="AU53">
        <f>CORREL(Rate_change!AU$3:AU$39,Rate_change!$AZ$3:$AZ$39)</f>
        <v>0.28560448450657455</v>
      </c>
      <c r="AV53">
        <f>CORREL(Rate_change!AV$3:AV$39,Rate_change!$AZ$3:$AZ$39)</f>
        <v>0.10277229416576152</v>
      </c>
      <c r="AW53">
        <f>CORREL(Rate_change!AW$3:AW$39,Rate_change!$AZ$3:$AZ$39)</f>
        <v>0.2357675316881491</v>
      </c>
      <c r="AX53">
        <f>CORREL(Rate_change!AX$3:AX$39,Rate_change!$AZ$3:$AZ$39)</f>
        <v>0.42912355986665057</v>
      </c>
      <c r="AY53">
        <f>CORREL(Rate_change!AY$3:AY$39,Rate_change!$AZ$3:$AZ$39)</f>
        <v>0.20805940677599385</v>
      </c>
      <c r="AZ53">
        <f>CORREL(Rate_change!AZ$3:AZ$39,Rate_change!$AZ$3:$AZ$39)</f>
        <v>1.0000000000000002</v>
      </c>
      <c r="BA53">
        <f>CORREL(Rate_change!BA$3:BA$39,Rate_change!$AZ$3:$AZ$39)</f>
        <v>0.30001109006620985</v>
      </c>
      <c r="BB53">
        <f>CORREL(Rate_change!BB$3:BB$39,Rate_change!$AZ$3:$AZ$39)</f>
        <v>0.19418339786231095</v>
      </c>
      <c r="BC53">
        <f>CORREL(Rate_change!BC$3:BC$39,Rate_change!$AZ$3:$AZ$39)</f>
        <v>0.25583915855247769</v>
      </c>
      <c r="BD53">
        <f>CORREL(Rate_change!BD$3:BD$39,Rate_change!$AZ$3:$AZ$39)</f>
        <v>0.10065813480486489</v>
      </c>
      <c r="BE53">
        <f>CORREL(Rate_change!BE$3:BE$39,Rate_change!$AZ$3:$AZ$39)</f>
        <v>0.21738173250304504</v>
      </c>
      <c r="BF53">
        <f>CORREL(Rate_change!BF$3:BF$39,Rate_change!$AZ$3:$AZ$39)</f>
        <v>0.37541240893877587</v>
      </c>
      <c r="BG53">
        <f>CORREL(Rate_change!BG$3:BG$39,Rate_change!$AZ$3:$AZ$39)</f>
        <v>0.23280536721332676</v>
      </c>
      <c r="BH53">
        <f>CORREL(Rate_change!BH$3:BH$39,Rate_change!$AZ$3:$AZ$39)</f>
        <v>0.53811736342260663</v>
      </c>
      <c r="BI53">
        <f>CORREL(Rate_change!BI$3:BI$39,Rate_change!$AZ$3:$AZ$39)</f>
        <v>0.41564113435232802</v>
      </c>
      <c r="BJ53">
        <f>CORREL(Rate_change!BJ$3:BJ$39,Rate_change!$AZ$3:$AZ$39)</f>
        <v>0.24213004368434093</v>
      </c>
      <c r="BK53">
        <f>CORREL(Rate_change!BK$3:BK$39,Rate_change!$AZ$3:$AZ$39)</f>
        <v>3.5242301808446385E-3</v>
      </c>
      <c r="BL53">
        <f>CORREL(Rate_change!BL$3:BL$39,Rate_change!$AZ$3:$AZ$39)</f>
        <v>-8.8400352649586917E-3</v>
      </c>
      <c r="BM53">
        <f>CORREL(Rate_change!BM$3:BM$39,Rate_change!$AZ$3:$AZ$39)</f>
        <v>0.17479239521875672</v>
      </c>
      <c r="BN53">
        <f>CORREL(Rate_change!BN$3:BN$39,Rate_change!$AZ$3:$AZ$39)</f>
        <v>0.30318189990218042</v>
      </c>
      <c r="BO53">
        <f>CORREL(Rate_change!BO$3:BO$39,Rate_change!$AZ$3:$AZ$39)</f>
        <v>3.5242301808446385E-3</v>
      </c>
      <c r="BP53">
        <f>CORREL(Rate_change!BP$3:BP$39,Rate_change!$AZ$3:$AZ$39)</f>
        <v>0.31318311863279469</v>
      </c>
      <c r="BQ53">
        <f>CORREL(Rate_change!BQ$3:BQ$39,Rate_change!$AZ$3:$AZ$39)</f>
        <v>0.33946553769236631</v>
      </c>
      <c r="BR53">
        <f>CORREL(Rate_change!BR$3:BR$39,Rate_change!$AZ$3:$AZ$39)</f>
        <v>0.33835873730191257</v>
      </c>
      <c r="BS53">
        <f>CORREL(Rate_change!BS$3:BS$39,Rate_change!$AZ$3:$AZ$39)</f>
        <v>0.12067147548093506</v>
      </c>
      <c r="BT53">
        <f>CORREL(Rate_change!BT$3:BT$39,Rate_change!$AZ$3:$AZ$39)</f>
        <v>0.14329989844354796</v>
      </c>
      <c r="BU53">
        <f>CORREL(Rate_change!BU$3:BU$39,Rate_change!$AZ$3:$AZ$39)</f>
        <v>1.2547752876740275E-2</v>
      </c>
      <c r="BV53">
        <f>CORREL(Rate_change!BV$3:BV$39,Rate_change!$AZ$3:$AZ$39)</f>
        <v>0.43408739465124568</v>
      </c>
      <c r="BW53">
        <f>CORREL(Rate_change!BW$3:BW$39,Rate_change!$AZ$3:$AZ$39)</f>
        <v>0.18645116322017763</v>
      </c>
      <c r="BX53">
        <f>CORREL(Rate_change!BX$3:BX$39,Rate_change!$AZ$3:$AZ$39)</f>
        <v>0.49007605690539024</v>
      </c>
      <c r="BY53">
        <f>CORREL(Rate_change!BY$3:BY$39,Rate_change!$AZ$3:$AZ$39)</f>
        <v>0.47478572226264498</v>
      </c>
      <c r="BZ53">
        <f>CORREL(Rate_change!BZ$3:BZ$39,Rate_change!$AZ$3:$AZ$39)</f>
        <v>0.33256635721903138</v>
      </c>
      <c r="CA53">
        <f>CORREL(Rate_change!CA$3:CA$39,Rate_change!$AZ$3:$AZ$39)</f>
        <v>9.0966484752674534E-2</v>
      </c>
      <c r="CB53">
        <f>CORREL(Rate_change!CB$3:CB$39,Rate_change!$AZ$3:$AZ$39)</f>
        <v>0.39264226474510544</v>
      </c>
      <c r="CC53">
        <f>CORREL(Rate_change!CC$3:CC$39,Rate_change!$AZ$3:$AZ$39)</f>
        <v>0.51534708141963859</v>
      </c>
      <c r="CD53">
        <f>CORREL(Rate_change!CD$3:CD$39,Rate_change!$AZ$3:$AZ$39)</f>
        <v>0.30381994461215783</v>
      </c>
      <c r="CE53">
        <f>CORREL(Rate_change!CE$3:CE$39,Rate_change!$AZ$3:$AZ$39)</f>
        <v>0.2441032297105189</v>
      </c>
      <c r="CF53">
        <f>CORREL(Rate_change!CF$3:CF$39,Rate_change!$AZ$3:$AZ$39)</f>
        <v>0.45345039278738219</v>
      </c>
      <c r="CG53">
        <f>CORREL(Rate_change!CG$3:CG$39,Rate_change!$AZ$3:$AZ$39)</f>
        <v>0.33233453906793209</v>
      </c>
      <c r="CH53">
        <f>CORREL(Rate_change!CH$3:CH$39,Rate_change!$AZ$3:$AZ$39)</f>
        <v>0.12592504694755169</v>
      </c>
      <c r="CI53">
        <f>CORREL(Rate_change!CI$3:CI$39,Rate_change!$AZ$3:$AZ$39)</f>
        <v>0.24371212334367248</v>
      </c>
      <c r="CJ53">
        <f>CORREL(Rate_change!CJ$3:CJ$39,Rate_change!$AZ$3:$AZ$39)</f>
        <v>0.24931212595591273</v>
      </c>
      <c r="CK53">
        <f>CORREL(Rate_change!CK$3:CK$39,Rate_change!$AZ$3:$AZ$39)</f>
        <v>-0.12418466095421347</v>
      </c>
      <c r="CL53">
        <f>CORREL(Rate_change!CL$3:CL$39,Rate_change!$AZ$3:$AZ$39)</f>
        <v>0.60017175466161155</v>
      </c>
      <c r="CM53">
        <f>CORREL(Rate_change!CM$3:CM$39,Rate_change!$AZ$3:$AZ$39)</f>
        <v>0.42285345080512693</v>
      </c>
      <c r="CN53">
        <f>CORREL(Rate_change!CN$3:CN$39,Rate_change!$AZ$3:$AZ$39)</f>
        <v>0.20170479247256071</v>
      </c>
      <c r="CO53">
        <f>CORREL(Rate_change!CO$3:CO$39,Rate_change!$AZ$3:$AZ$39)</f>
        <v>-0.24606543848595416</v>
      </c>
      <c r="CP53">
        <f>CORREL(Rate_change!CP$3:CP$39,Rate_change!$AZ$3:$AZ$39)</f>
        <v>0.11799378345839782</v>
      </c>
    </row>
    <row r="54" spans="1:94" x14ac:dyDescent="0.25">
      <c r="A54" s="1" t="s">
        <v>1100</v>
      </c>
      <c r="B54">
        <f>CORREL(Rate_change!B$3:B$39,Rate_change!$BA$3:$BA$39)</f>
        <v>0.49956763417134331</v>
      </c>
      <c r="C54">
        <f>CORREL(Rate_change!C$3:C$39,Rate_change!$BA$3:$BA$39)</f>
        <v>0.26940461097517315</v>
      </c>
      <c r="D54">
        <f>CORREL(Rate_change!D$3:D$39,Rate_change!$BA$3:$BA$39)</f>
        <v>0.25972312414654647</v>
      </c>
      <c r="E54">
        <f>CORREL(Rate_change!E$3:E$39,Rate_change!$BA$3:$BA$39)</f>
        <v>0.34560176129125653</v>
      </c>
      <c r="F54">
        <f>CORREL(Rate_change!F$3:F$39,Rate_change!$BA$3:$BA$39)</f>
        <v>0.15155469444124228</v>
      </c>
      <c r="G54">
        <f>CORREL(Rate_change!G$3:G$39,Rate_change!$BA$3:$BA$39)</f>
        <v>0.45185847234286225</v>
      </c>
      <c r="H54">
        <f>CORREL(Rate_change!H$3:H$39,Rate_change!$BA$3:$BA$39)</f>
        <v>0.57688556216420461</v>
      </c>
      <c r="I54">
        <f>CORREL(Rate_change!I$3:I$39,Rate_change!$BA$3:$BA$39)</f>
        <v>0.40493799567944538</v>
      </c>
      <c r="J54">
        <f>CORREL(Rate_change!J$3:J$39,Rate_change!$BA$3:$BA$39)</f>
        <v>0.47604201408195446</v>
      </c>
      <c r="K54">
        <f>CORREL(Rate_change!K$3:K$39,Rate_change!$BA$3:$BA$39)</f>
        <v>0.27544276556588765</v>
      </c>
      <c r="L54">
        <f>CORREL(Rate_change!L$3:L$39,Rate_change!$BA$3:$BA$39)</f>
        <v>0.26512011655116313</v>
      </c>
      <c r="M54">
        <f>CORREL(Rate_change!M$3:M$39,Rate_change!$BA$3:$BA$39)</f>
        <v>0.22644869899193024</v>
      </c>
      <c r="N54">
        <f>CORREL(Rate_change!N$3:N$39,Rate_change!$BA$3:$BA$39)</f>
        <v>0.34226146018746118</v>
      </c>
      <c r="O54">
        <f>CORREL(Rate_change!O$3:O$39,Rate_change!$BA$3:$BA$39)</f>
        <v>0.22751407084374323</v>
      </c>
      <c r="P54">
        <f>CORREL(Rate_change!P$3:P$39,Rate_change!$BA$3:$BA$39)</f>
        <v>0.21503955027224456</v>
      </c>
      <c r="Q54">
        <f>CORREL(Rate_change!Q$3:Q$39,Rate_change!$BA$3:$BA$39)</f>
        <v>0.18384917665675302</v>
      </c>
      <c r="R54">
        <f>CORREL(Rate_change!R$3:R$39,Rate_change!$BA$3:$BA$39)</f>
        <v>0.3004964423640335</v>
      </c>
      <c r="S54">
        <f>CORREL(Rate_change!S$3:S$39,Rate_change!$BA$3:$BA$39)</f>
        <v>0.37305255884607502</v>
      </c>
      <c r="T54">
        <f>CORREL(Rate_change!T$3:T$39,Rate_change!$BA$3:$BA$39)</f>
        <v>0.15963007238365642</v>
      </c>
      <c r="U54">
        <f>CORREL(Rate_change!U$3:U$39,Rate_change!$BA$3:$BA$39)</f>
        <v>0.28901277221052885</v>
      </c>
      <c r="V54">
        <f>CORREL(Rate_change!V$3:V$39,Rate_change!$BA$3:$BA$39)</f>
        <v>0.36042004506952591</v>
      </c>
      <c r="W54">
        <f>CORREL(Rate_change!W$3:W$39,Rate_change!$BA$3:$BA$39)</f>
        <v>0.19745152122108067</v>
      </c>
      <c r="X54">
        <f>CORREL(Rate_change!X$3:X$39,Rate_change!$BA$3:$BA$39)</f>
        <v>-0.10972390713016278</v>
      </c>
      <c r="Y54">
        <f>CORREL(Rate_change!Y$3:Y$39,Rate_change!$BA$3:$BA$39)</f>
        <v>0.1692701072542401</v>
      </c>
      <c r="Z54">
        <f>CORREL(Rate_change!Z$3:Z$39,Rate_change!$BA$3:$BA$39)</f>
        <v>0.31681064908465489</v>
      </c>
      <c r="AA54">
        <f>CORREL(Rate_change!AA$3:AA$39,Rate_change!$BA$3:$BA$39)</f>
        <v>0.29241480675281539</v>
      </c>
      <c r="AB54">
        <f>CORREL(Rate_change!AB$3:AB$39,Rate_change!$BA$3:$BA$39)</f>
        <v>0.25012732235831542</v>
      </c>
      <c r="AC54">
        <f>CORREL(Rate_change!AC$3:AC$39,Rate_change!$BA$3:$BA$39)</f>
        <v>6.9816172602564661E-2</v>
      </c>
      <c r="AD54">
        <f>CORREL(Rate_change!AD$3:AD$39,Rate_change!$BA$3:$BA$39)</f>
        <v>0.2936020756872158</v>
      </c>
      <c r="AE54">
        <f>CORREL(Rate_change!AE$3:AE$39,Rate_change!$BA$3:$BA$39)</f>
        <v>0.24086991669254909</v>
      </c>
      <c r="AF54">
        <f>CORREL(Rate_change!AF$3:AF$39,Rate_change!$BA$3:$BA$39)</f>
        <v>0.18402438406609731</v>
      </c>
      <c r="AG54">
        <f>CORREL(Rate_change!AG$3:AG$39,Rate_change!$BA$3:$BA$39)</f>
        <v>0.23082175602550353</v>
      </c>
      <c r="AH54">
        <f>CORREL(Rate_change!AH$3:AH$39,Rate_change!$BA$3:$BA$39)</f>
        <v>0.48368054637246877</v>
      </c>
      <c r="AI54">
        <f>CORREL(Rate_change!AI$3:AI$39,Rate_change!$BA$3:$BA$39)</f>
        <v>0.27016428792415864</v>
      </c>
      <c r="AJ54">
        <f>CORREL(Rate_change!AJ$3:AJ$39,Rate_change!$BA$3:$BA$39)</f>
        <v>0.33718564242272769</v>
      </c>
      <c r="AK54">
        <f>CORREL(Rate_change!AK$3:AK$39,Rate_change!$BA$3:$BA$39)</f>
        <v>0.46193685051021649</v>
      </c>
      <c r="AL54">
        <f>CORREL(Rate_change!AL$3:AL$39,Rate_change!$BA$3:$BA$39)</f>
        <v>0.3792900077324069</v>
      </c>
      <c r="AM54">
        <f>CORREL(Rate_change!AM$3:AM$39,Rate_change!$BA$3:$BA$39)</f>
        <v>0.13781514799196512</v>
      </c>
      <c r="AN54">
        <f>CORREL(Rate_change!AN$3:AN$39,Rate_change!$BA$3:$BA$39)</f>
        <v>0.14328141364658656</v>
      </c>
      <c r="AO54">
        <f>CORREL(Rate_change!AO$3:AO$39,Rate_change!$BA$3:$BA$39)</f>
        <v>0.24108830843220388</v>
      </c>
      <c r="AP54">
        <f>CORREL(Rate_change!AP$3:AP$39,Rate_change!$BA$3:$BA$39)</f>
        <v>0.24635781633417117</v>
      </c>
      <c r="AQ54">
        <f>CORREL(Rate_change!AQ$3:AQ$39,Rate_change!$BA$3:$BA$39)</f>
        <v>0.28362803675803983</v>
      </c>
      <c r="AR54">
        <f>CORREL(Rate_change!AR$3:AR$39,Rate_change!$BA$3:$BA$39)</f>
        <v>0.17808291419698632</v>
      </c>
      <c r="AS54">
        <f>CORREL(Rate_change!AS$3:AS$39,Rate_change!$BA$3:$BA$39)</f>
        <v>0.16734034850866239</v>
      </c>
      <c r="AT54">
        <f>CORREL(Rate_change!AT$3:AT$39,Rate_change!$BA$3:$BA$39)</f>
        <v>0.32332180413115524</v>
      </c>
      <c r="AU54">
        <f>CORREL(Rate_change!AU$3:AU$39,Rate_change!$BA$3:$BA$39)</f>
        <v>0.27318389498800444</v>
      </c>
      <c r="AV54">
        <f>CORREL(Rate_change!AV$3:AV$39,Rate_change!$BA$3:$BA$39)</f>
        <v>0.23008297471454314</v>
      </c>
      <c r="AW54">
        <f>CORREL(Rate_change!AW$3:AW$39,Rate_change!$BA$3:$BA$39)</f>
        <v>0.43308719210138158</v>
      </c>
      <c r="AX54">
        <f>CORREL(Rate_change!AX$3:AX$39,Rate_change!$BA$3:$BA$39)</f>
        <v>0.3661810785736298</v>
      </c>
      <c r="AY54">
        <f>CORREL(Rate_change!AY$3:AY$39,Rate_change!$BA$3:$BA$39)</f>
        <v>0.39443788752377595</v>
      </c>
      <c r="AZ54">
        <f>CORREL(Rate_change!AZ$3:AZ$39,Rate_change!$BA$3:$BA$39)</f>
        <v>0.30001109006620985</v>
      </c>
      <c r="BA54">
        <f>CORREL(Rate_change!BA$3:BA$39,Rate_change!$BA$3:$BA$39)</f>
        <v>1</v>
      </c>
      <c r="BB54">
        <f>CORREL(Rate_change!BB$3:BB$39,Rate_change!$BA$3:$BA$39)</f>
        <v>0.60576947459454589</v>
      </c>
      <c r="BC54">
        <f>CORREL(Rate_change!BC$3:BC$39,Rate_change!$BA$3:$BA$39)</f>
        <v>0.34408877484305744</v>
      </c>
      <c r="BD54">
        <f>CORREL(Rate_change!BD$3:BD$39,Rate_change!$BA$3:$BA$39)</f>
        <v>0.28778560047348212</v>
      </c>
      <c r="BE54">
        <f>CORREL(Rate_change!BE$3:BE$39,Rate_change!$BA$3:$BA$39)</f>
        <v>0.31098262768057822</v>
      </c>
      <c r="BF54">
        <f>CORREL(Rate_change!BF$3:BF$39,Rate_change!$BA$3:$BA$39)</f>
        <v>0.52624013666600733</v>
      </c>
      <c r="BG54">
        <f>CORREL(Rate_change!BG$3:BG$39,Rate_change!$BA$3:$BA$39)</f>
        <v>7.2462685531646434E-2</v>
      </c>
      <c r="BH54">
        <f>CORREL(Rate_change!BH$3:BH$39,Rate_change!$BA$3:$BA$39)</f>
        <v>0.14901194348548119</v>
      </c>
      <c r="BI54">
        <f>CORREL(Rate_change!BI$3:BI$39,Rate_change!$BA$3:$BA$39)</f>
        <v>9.8145240155990243E-2</v>
      </c>
      <c r="BJ54">
        <f>CORREL(Rate_change!BJ$3:BJ$39,Rate_change!$BA$3:$BA$39)</f>
        <v>0.19523224071648776</v>
      </c>
      <c r="BK54">
        <f>CORREL(Rate_change!BK$3:BK$39,Rate_change!$BA$3:$BA$39)</f>
        <v>7.4721286312176963E-2</v>
      </c>
      <c r="BL54">
        <f>CORREL(Rate_change!BL$3:BL$39,Rate_change!$BA$3:$BA$39)</f>
        <v>0.12747582634278481</v>
      </c>
      <c r="BM54">
        <f>CORREL(Rate_change!BM$3:BM$39,Rate_change!$BA$3:$BA$39)</f>
        <v>0.3617151107672994</v>
      </c>
      <c r="BN54">
        <f>CORREL(Rate_change!BN$3:BN$39,Rate_change!$BA$3:$BA$39)</f>
        <v>0.5657106606299378</v>
      </c>
      <c r="BO54">
        <f>CORREL(Rate_change!BO$3:BO$39,Rate_change!$BA$3:$BA$39)</f>
        <v>7.4721286312176963E-2</v>
      </c>
      <c r="BP54">
        <f>CORREL(Rate_change!BP$3:BP$39,Rate_change!$BA$3:$BA$39)</f>
        <v>0.38440837072666173</v>
      </c>
      <c r="BQ54">
        <f>CORREL(Rate_change!BQ$3:BQ$39,Rate_change!$BA$3:$BA$39)</f>
        <v>0.20522031725557333</v>
      </c>
      <c r="BR54">
        <f>CORREL(Rate_change!BR$3:BR$39,Rate_change!$BA$3:$BA$39)</f>
        <v>0.55823395546580679</v>
      </c>
      <c r="BS54">
        <f>CORREL(Rate_change!BS$3:BS$39,Rate_change!$BA$3:$BA$39)</f>
        <v>0.16337869133694993</v>
      </c>
      <c r="BT54">
        <f>CORREL(Rate_change!BT$3:BT$39,Rate_change!$BA$3:$BA$39)</f>
        <v>0.20245325698090486</v>
      </c>
      <c r="BU54">
        <f>CORREL(Rate_change!BU$3:BU$39,Rate_change!$BA$3:$BA$39)</f>
        <v>0.16526403890758795</v>
      </c>
      <c r="BV54">
        <f>CORREL(Rate_change!BV$3:BV$39,Rate_change!$BA$3:$BA$39)</f>
        <v>0.14421612010711501</v>
      </c>
      <c r="BW54">
        <f>CORREL(Rate_change!BW$3:BW$39,Rate_change!$BA$3:$BA$39)</f>
        <v>0.38749932132036535</v>
      </c>
      <c r="BX54">
        <f>CORREL(Rate_change!BX$3:BX$39,Rate_change!$BA$3:$BA$39)</f>
        <v>0.32812698943079099</v>
      </c>
      <c r="BY54">
        <f>CORREL(Rate_change!BY$3:BY$39,Rate_change!$BA$3:$BA$39)</f>
        <v>0.3713580268752143</v>
      </c>
      <c r="BZ54">
        <f>CORREL(Rate_change!BZ$3:BZ$39,Rate_change!$BA$3:$BA$39)</f>
        <v>0.36349684159869666</v>
      </c>
      <c r="CA54">
        <f>CORREL(Rate_change!CA$3:CA$39,Rate_change!$BA$3:$BA$39)</f>
        <v>0.27644918844566779</v>
      </c>
      <c r="CB54">
        <f>CORREL(Rate_change!CB$3:CB$39,Rate_change!$BA$3:$BA$39)</f>
        <v>0.40460666231640996</v>
      </c>
      <c r="CC54">
        <f>CORREL(Rate_change!CC$3:CC$39,Rate_change!$BA$3:$BA$39)</f>
        <v>0.37194309972886769</v>
      </c>
      <c r="CD54">
        <f>CORREL(Rate_change!CD$3:CD$39,Rate_change!$BA$3:$BA$39)</f>
        <v>0.22558622181410382</v>
      </c>
      <c r="CE54">
        <f>CORREL(Rate_change!CE$3:CE$39,Rate_change!$BA$3:$BA$39)</f>
        <v>0.21377169064582946</v>
      </c>
      <c r="CF54">
        <f>CORREL(Rate_change!CF$3:CF$39,Rate_change!$BA$3:$BA$39)</f>
        <v>0.4181260789801336</v>
      </c>
      <c r="CG54">
        <f>CORREL(Rate_change!CG$3:CG$39,Rate_change!$BA$3:$BA$39)</f>
        <v>0.41138738978995365</v>
      </c>
      <c r="CH54">
        <f>CORREL(Rate_change!CH$3:CH$39,Rate_change!$BA$3:$BA$39)</f>
        <v>0.38161561102401609</v>
      </c>
      <c r="CI54">
        <f>CORREL(Rate_change!CI$3:CI$39,Rate_change!$BA$3:$BA$39)</f>
        <v>0.19759288926526911</v>
      </c>
      <c r="CJ54">
        <f>CORREL(Rate_change!CJ$3:CJ$39,Rate_change!$BA$3:$BA$39)</f>
        <v>0.30779797931779757</v>
      </c>
      <c r="CK54">
        <f>CORREL(Rate_change!CK$3:CK$39,Rate_change!$BA$3:$BA$39)</f>
        <v>0.40058874954496376</v>
      </c>
      <c r="CL54">
        <f>CORREL(Rate_change!CL$3:CL$39,Rate_change!$BA$3:$BA$39)</f>
        <v>0.11619325868212431</v>
      </c>
      <c r="CM54">
        <f>CORREL(Rate_change!CM$3:CM$39,Rate_change!$BA$3:$BA$39)</f>
        <v>0.19265491154892006</v>
      </c>
      <c r="CN54">
        <f>CORREL(Rate_change!CN$3:CN$39,Rate_change!$BA$3:$BA$39)</f>
        <v>0.13183468045283678</v>
      </c>
      <c r="CO54">
        <f>CORREL(Rate_change!CO$3:CO$39,Rate_change!$BA$3:$BA$39)</f>
        <v>2.4969843226367683E-3</v>
      </c>
      <c r="CP54">
        <f>CORREL(Rate_change!CP$3:CP$39,Rate_change!$BA$3:$BA$39)</f>
        <v>0.13793962286408021</v>
      </c>
    </row>
    <row r="55" spans="1:94" x14ac:dyDescent="0.25">
      <c r="A55" s="1" t="s">
        <v>1101</v>
      </c>
      <c r="B55">
        <f>CORREL(Rate_change!B$3:B$39,Rate_change!$BB$3:$BB$39)</f>
        <v>0.56591876261252805</v>
      </c>
      <c r="C55">
        <f>CORREL(Rate_change!C$3:C$39,Rate_change!$BB$3:$BB$39)</f>
        <v>0.30115126698107025</v>
      </c>
      <c r="D55">
        <f>CORREL(Rate_change!D$3:D$39,Rate_change!$BB$3:$BB$39)</f>
        <v>0.2039880660599652</v>
      </c>
      <c r="E55">
        <f>CORREL(Rate_change!E$3:E$39,Rate_change!$BB$3:$BB$39)</f>
        <v>0.41176667614191165</v>
      </c>
      <c r="F55">
        <f>CORREL(Rate_change!F$3:F$39,Rate_change!$BB$3:$BB$39)</f>
        <v>7.9122930668934555E-2</v>
      </c>
      <c r="G55">
        <f>CORREL(Rate_change!G$3:G$39,Rate_change!$BB$3:$BB$39)</f>
        <v>0.33776108784456532</v>
      </c>
      <c r="H55">
        <f>CORREL(Rate_change!H$3:H$39,Rate_change!$BB$3:$BB$39)</f>
        <v>0.58230263507578273</v>
      </c>
      <c r="I55">
        <f>CORREL(Rate_change!I$3:I$39,Rate_change!$BB$3:$BB$39)</f>
        <v>0.40786573901296996</v>
      </c>
      <c r="J55">
        <f>CORREL(Rate_change!J$3:J$39,Rate_change!$BB$3:$BB$39)</f>
        <v>0.39691414983495749</v>
      </c>
      <c r="K55">
        <f>CORREL(Rate_change!K$3:K$39,Rate_change!$BB$3:$BB$39)</f>
        <v>0.46788673000130782</v>
      </c>
      <c r="L55">
        <f>CORREL(Rate_change!L$3:L$39,Rate_change!$BB$3:$BB$39)</f>
        <v>0.29031933271671972</v>
      </c>
      <c r="M55">
        <f>CORREL(Rate_change!M$3:M$39,Rate_change!$BB$3:$BB$39)</f>
        <v>0.28970262278763603</v>
      </c>
      <c r="N55">
        <f>CORREL(Rate_change!N$3:N$39,Rate_change!$BB$3:$BB$39)</f>
        <v>0.32068588551514066</v>
      </c>
      <c r="O55">
        <f>CORREL(Rate_change!O$3:O$39,Rate_change!$BB$3:$BB$39)</f>
        <v>0.2144296636896291</v>
      </c>
      <c r="P55">
        <f>CORREL(Rate_change!P$3:P$39,Rate_change!$BB$3:$BB$39)</f>
        <v>0.46877938165732819</v>
      </c>
      <c r="Q55">
        <f>CORREL(Rate_change!Q$3:Q$39,Rate_change!$BB$3:$BB$39)</f>
        <v>0.52175821444221515</v>
      </c>
      <c r="R55">
        <f>CORREL(Rate_change!R$3:R$39,Rate_change!$BB$3:$BB$39)</f>
        <v>0.38675238947681639</v>
      </c>
      <c r="S55">
        <f>CORREL(Rate_change!S$3:S$39,Rate_change!$BB$3:$BB$39)</f>
        <v>0.51294811182758582</v>
      </c>
      <c r="T55">
        <f>CORREL(Rate_change!T$3:T$39,Rate_change!$BB$3:$BB$39)</f>
        <v>0.11831448716837403</v>
      </c>
      <c r="U55">
        <f>CORREL(Rate_change!U$3:U$39,Rate_change!$BB$3:$BB$39)</f>
        <v>0.20367183134847333</v>
      </c>
      <c r="V55">
        <f>CORREL(Rate_change!V$3:V$39,Rate_change!$BB$3:$BB$39)</f>
        <v>0.33120732599822911</v>
      </c>
      <c r="W55">
        <f>CORREL(Rate_change!W$3:W$39,Rate_change!$BB$3:$BB$39)</f>
        <v>0.13047774903197348</v>
      </c>
      <c r="X55">
        <f>CORREL(Rate_change!X$3:X$39,Rate_change!$BB$3:$BB$39)</f>
        <v>-5.0113011891886314E-2</v>
      </c>
      <c r="Y55">
        <f>CORREL(Rate_change!Y$3:Y$39,Rate_change!$BB$3:$BB$39)</f>
        <v>0.33178349915763578</v>
      </c>
      <c r="Z55">
        <f>CORREL(Rate_change!Z$3:Z$39,Rate_change!$BB$3:$BB$39)</f>
        <v>0.28283991717871193</v>
      </c>
      <c r="AA55">
        <f>CORREL(Rate_change!AA$3:AA$39,Rate_change!$BB$3:$BB$39)</f>
        <v>0.37024066609394357</v>
      </c>
      <c r="AB55">
        <f>CORREL(Rate_change!AB$3:AB$39,Rate_change!$BB$3:$BB$39)</f>
        <v>0.43558052253369794</v>
      </c>
      <c r="AC55">
        <f>CORREL(Rate_change!AC$3:AC$39,Rate_change!$BB$3:$BB$39)</f>
        <v>9.2349832670886589E-2</v>
      </c>
      <c r="AD55">
        <f>CORREL(Rate_change!AD$3:AD$39,Rate_change!$BB$3:$BB$39)</f>
        <v>0.36659344399875876</v>
      </c>
      <c r="AE55">
        <f>CORREL(Rate_change!AE$3:AE$39,Rate_change!$BB$3:$BB$39)</f>
        <v>0.29991951534870959</v>
      </c>
      <c r="AF55">
        <f>CORREL(Rate_change!AF$3:AF$39,Rate_change!$BB$3:$BB$39)</f>
        <v>0.41591890395796816</v>
      </c>
      <c r="AG55">
        <f>CORREL(Rate_change!AG$3:AG$39,Rate_change!$BB$3:$BB$39)</f>
        <v>0.11611296594869379</v>
      </c>
      <c r="AH55">
        <f>CORREL(Rate_change!AH$3:AH$39,Rate_change!$BB$3:$BB$39)</f>
        <v>0.43800620752066105</v>
      </c>
      <c r="AI55">
        <f>CORREL(Rate_change!AI$3:AI$39,Rate_change!$BB$3:$BB$39)</f>
        <v>0.59611137771482658</v>
      </c>
      <c r="AJ55">
        <f>CORREL(Rate_change!AJ$3:AJ$39,Rate_change!$BB$3:$BB$39)</f>
        <v>0.55197016114458708</v>
      </c>
      <c r="AK55">
        <f>CORREL(Rate_change!AK$3:AK$39,Rate_change!$BB$3:$BB$39)</f>
        <v>0.55137286514753536</v>
      </c>
      <c r="AL55">
        <f>CORREL(Rate_change!AL$3:AL$39,Rate_change!$BB$3:$BB$39)</f>
        <v>0.51528917308795763</v>
      </c>
      <c r="AM55">
        <f>CORREL(Rate_change!AM$3:AM$39,Rate_change!$BB$3:$BB$39)</f>
        <v>0.13812924085490844</v>
      </c>
      <c r="AN55">
        <f>CORREL(Rate_change!AN$3:AN$39,Rate_change!$BB$3:$BB$39)</f>
        <v>0.13373541019070564</v>
      </c>
      <c r="AO55">
        <f>CORREL(Rate_change!AO$3:AO$39,Rate_change!$BB$3:$BB$39)</f>
        <v>0.45778678006089968</v>
      </c>
      <c r="AP55">
        <f>CORREL(Rate_change!AP$3:AP$39,Rate_change!$BB$3:$BB$39)</f>
        <v>0.24370314308083654</v>
      </c>
      <c r="AQ55">
        <f>CORREL(Rate_change!AQ$3:AQ$39,Rate_change!$BB$3:$BB$39)</f>
        <v>0.40054567396465129</v>
      </c>
      <c r="AR55">
        <f>CORREL(Rate_change!AR$3:AR$39,Rate_change!$BB$3:$BB$39)</f>
        <v>0.30378427003649389</v>
      </c>
      <c r="AS55">
        <f>CORREL(Rate_change!AS$3:AS$39,Rate_change!$BB$3:$BB$39)</f>
        <v>0.30198890079873703</v>
      </c>
      <c r="AT55">
        <f>CORREL(Rate_change!AT$3:AT$39,Rate_change!$BB$3:$BB$39)</f>
        <v>0.29543042894928684</v>
      </c>
      <c r="AU55">
        <f>CORREL(Rate_change!AU$3:AU$39,Rate_change!$BB$3:$BB$39)</f>
        <v>0.29607571552247525</v>
      </c>
      <c r="AV55">
        <f>CORREL(Rate_change!AV$3:AV$39,Rate_change!$BB$3:$BB$39)</f>
        <v>0.3180322399827652</v>
      </c>
      <c r="AW55">
        <f>CORREL(Rate_change!AW$3:AW$39,Rate_change!$BB$3:$BB$39)</f>
        <v>0.29818968964311693</v>
      </c>
      <c r="AX55">
        <f>CORREL(Rate_change!AX$3:AX$39,Rate_change!$BB$3:$BB$39)</f>
        <v>0.47615780316356332</v>
      </c>
      <c r="AY55">
        <f>CORREL(Rate_change!AY$3:AY$39,Rate_change!$BB$3:$BB$39)</f>
        <v>0.33388919808077511</v>
      </c>
      <c r="AZ55">
        <f>CORREL(Rate_change!AZ$3:AZ$39,Rate_change!$BB$3:$BB$39)</f>
        <v>0.19418339786231095</v>
      </c>
      <c r="BA55">
        <f>CORREL(Rate_change!BA$3:BA$39,Rate_change!$BB$3:$BB$39)</f>
        <v>0.60576947459454589</v>
      </c>
      <c r="BB55">
        <f>CORREL(Rate_change!BB$3:BB$39,Rate_change!$BB$3:$BB$39)</f>
        <v>0.99999999999999989</v>
      </c>
      <c r="BC55">
        <f>CORREL(Rate_change!BC$3:BC$39,Rate_change!$BB$3:$BB$39)</f>
        <v>0.41499526049859392</v>
      </c>
      <c r="BD55">
        <f>CORREL(Rate_change!BD$3:BD$39,Rate_change!$BB$3:$BB$39)</f>
        <v>0.35554147571681588</v>
      </c>
      <c r="BE55">
        <f>CORREL(Rate_change!BE$3:BE$39,Rate_change!$BB$3:$BB$39)</f>
        <v>0.36093020532880898</v>
      </c>
      <c r="BF55">
        <f>CORREL(Rate_change!BF$3:BF$39,Rate_change!$BB$3:$BB$39)</f>
        <v>0.47567299042461686</v>
      </c>
      <c r="BG55">
        <f>CORREL(Rate_change!BG$3:BG$39,Rate_change!$BB$3:$BB$39)</f>
        <v>0.30135317321011068</v>
      </c>
      <c r="BH55">
        <f>CORREL(Rate_change!BH$3:BH$39,Rate_change!$BB$3:$BB$39)</f>
        <v>0.2306109721119397</v>
      </c>
      <c r="BI55">
        <f>CORREL(Rate_change!BI$3:BI$39,Rate_change!$BB$3:$BB$39)</f>
        <v>0.23098765368883106</v>
      </c>
      <c r="BJ55">
        <f>CORREL(Rate_change!BJ$3:BJ$39,Rate_change!$BB$3:$BB$39)</f>
        <v>0.31834460153910116</v>
      </c>
      <c r="BK55">
        <f>CORREL(Rate_change!BK$3:BK$39,Rate_change!$BB$3:$BB$39)</f>
        <v>0.24872494717159763</v>
      </c>
      <c r="BL55">
        <f>CORREL(Rate_change!BL$3:BL$39,Rate_change!$BB$3:$BB$39)</f>
        <v>-0.1955681882942088</v>
      </c>
      <c r="BM55">
        <f>CORREL(Rate_change!BM$3:BM$39,Rate_change!$BB$3:$BB$39)</f>
        <v>0.14063113936438265</v>
      </c>
      <c r="BN55">
        <f>CORREL(Rate_change!BN$3:BN$39,Rate_change!$BB$3:$BB$39)</f>
        <v>0.58412414757838627</v>
      </c>
      <c r="BO55">
        <f>CORREL(Rate_change!BO$3:BO$39,Rate_change!$BB$3:$BB$39)</f>
        <v>0.24872494717159763</v>
      </c>
      <c r="BP55">
        <f>CORREL(Rate_change!BP$3:BP$39,Rate_change!$BB$3:$BB$39)</f>
        <v>0.16706149830611333</v>
      </c>
      <c r="BQ55">
        <f>CORREL(Rate_change!BQ$3:BQ$39,Rate_change!$BB$3:$BB$39)</f>
        <v>8.7928222868839542E-2</v>
      </c>
      <c r="BR55">
        <f>CORREL(Rate_change!BR$3:BR$39,Rate_change!$BB$3:$BB$39)</f>
        <v>0.34345494723293712</v>
      </c>
      <c r="BS55">
        <f>CORREL(Rate_change!BS$3:BS$39,Rate_change!$BB$3:$BB$39)</f>
        <v>0.24261924126415557</v>
      </c>
      <c r="BT55">
        <f>CORREL(Rate_change!BT$3:BT$39,Rate_change!$BB$3:$BB$39)</f>
        <v>0.26402402008026715</v>
      </c>
      <c r="BU55">
        <f>CORREL(Rate_change!BU$3:BU$39,Rate_change!$BB$3:$BB$39)</f>
        <v>0.18972090954798593</v>
      </c>
      <c r="BV55">
        <f>CORREL(Rate_change!BV$3:BV$39,Rate_change!$BB$3:$BB$39)</f>
        <v>0.10200008146555833</v>
      </c>
      <c r="BW55">
        <f>CORREL(Rate_change!BW$3:BW$39,Rate_change!$BB$3:$BB$39)</f>
        <v>0.38062593322365029</v>
      </c>
      <c r="BX55">
        <f>CORREL(Rate_change!BX$3:BX$39,Rate_change!$BB$3:$BB$39)</f>
        <v>1.5592249244162625E-2</v>
      </c>
      <c r="BY55">
        <f>CORREL(Rate_change!BY$3:BY$39,Rate_change!$BB$3:$BB$39)</f>
        <v>0.27959531415064426</v>
      </c>
      <c r="BZ55">
        <f>CORREL(Rate_change!BZ$3:BZ$39,Rate_change!$BB$3:$BB$39)</f>
        <v>0.12317733410926325</v>
      </c>
      <c r="CA55">
        <f>CORREL(Rate_change!CA$3:CA$39,Rate_change!$BB$3:$BB$39)</f>
        <v>0.20532585644767712</v>
      </c>
      <c r="CB55">
        <f>CORREL(Rate_change!CB$3:CB$39,Rate_change!$BB$3:$BB$39)</f>
        <v>0.52706816647807575</v>
      </c>
      <c r="CC55">
        <f>CORREL(Rate_change!CC$3:CC$39,Rate_change!$BB$3:$BB$39)</f>
        <v>0.48085208103743965</v>
      </c>
      <c r="CD55">
        <f>CORREL(Rate_change!CD$3:CD$39,Rate_change!$BB$3:$BB$39)</f>
        <v>0.45198317133043436</v>
      </c>
      <c r="CE55">
        <f>CORREL(Rate_change!CE$3:CE$39,Rate_change!$BB$3:$BB$39)</f>
        <v>0.3265666145123412</v>
      </c>
      <c r="CF55">
        <f>CORREL(Rate_change!CF$3:CF$39,Rate_change!$BB$3:$BB$39)</f>
        <v>0.15151547654072009</v>
      </c>
      <c r="CG55">
        <f>CORREL(Rate_change!CG$3:CG$39,Rate_change!$BB$3:$BB$39)</f>
        <v>0.16530813119523907</v>
      </c>
      <c r="CH55">
        <f>CORREL(Rate_change!CH$3:CH$39,Rate_change!$BB$3:$BB$39)</f>
        <v>0.29913226320556102</v>
      </c>
      <c r="CI55">
        <f>CORREL(Rate_change!CI$3:CI$39,Rate_change!$BB$3:$BB$39)</f>
        <v>0.35706246487331744</v>
      </c>
      <c r="CJ55">
        <f>CORREL(Rate_change!CJ$3:CJ$39,Rate_change!$BB$3:$BB$39)</f>
        <v>0.25865283007445117</v>
      </c>
      <c r="CK55">
        <f>CORREL(Rate_change!CK$3:CK$39,Rate_change!$BB$3:$BB$39)</f>
        <v>0.32709466171885804</v>
      </c>
      <c r="CL55">
        <f>CORREL(Rate_change!CL$3:CL$39,Rate_change!$BB$3:$BB$39)</f>
        <v>8.4760397140660873E-2</v>
      </c>
      <c r="CM55">
        <f>CORREL(Rate_change!CM$3:CM$39,Rate_change!$BB$3:$BB$39)</f>
        <v>0.20168332672709319</v>
      </c>
      <c r="CN55">
        <f>CORREL(Rate_change!CN$3:CN$39,Rate_change!$BB$3:$BB$39)</f>
        <v>0.44242664386237218</v>
      </c>
      <c r="CO55">
        <f>CORREL(Rate_change!CO$3:CO$39,Rate_change!$BB$3:$BB$39)</f>
        <v>0.2571089201230321</v>
      </c>
      <c r="CP55">
        <f>CORREL(Rate_change!CP$3:CP$39,Rate_change!$BB$3:$BB$39)</f>
        <v>0.17257043362982627</v>
      </c>
    </row>
    <row r="56" spans="1:94" x14ac:dyDescent="0.25">
      <c r="A56" s="1" t="s">
        <v>1109</v>
      </c>
      <c r="B56">
        <f>CORREL(Rate_change!B$3:B$39,Rate_change!$BC$3:$BC$39)</f>
        <v>0.41200915056451254</v>
      </c>
      <c r="C56">
        <f>CORREL(Rate_change!C$3:C$39,Rate_change!$BC$3:$BC$39)</f>
        <v>0.47820462494327254</v>
      </c>
      <c r="D56">
        <f>CORREL(Rate_change!D$3:D$39,Rate_change!$BC$3:$BC$39)</f>
        <v>0.29429500353660681</v>
      </c>
      <c r="E56">
        <f>CORREL(Rate_change!E$3:E$39,Rate_change!$BC$3:$BC$39)</f>
        <v>0.15703399086283609</v>
      </c>
      <c r="F56">
        <f>CORREL(Rate_change!F$3:F$39,Rate_change!$BC$3:$BC$39)</f>
        <v>0.10283974121992062</v>
      </c>
      <c r="G56">
        <f>CORREL(Rate_change!G$3:G$39,Rate_change!$BC$3:$BC$39)</f>
        <v>0.27223594963406722</v>
      </c>
      <c r="H56">
        <f>CORREL(Rate_change!H$3:H$39,Rate_change!$BC$3:$BC$39)</f>
        <v>0.30732679943506452</v>
      </c>
      <c r="I56">
        <f>CORREL(Rate_change!I$3:I$39,Rate_change!$BC$3:$BC$39)</f>
        <v>0.16994064792358071</v>
      </c>
      <c r="J56">
        <f>CORREL(Rate_change!J$3:J$39,Rate_change!$BC$3:$BC$39)</f>
        <v>0.45545303835301104</v>
      </c>
      <c r="K56">
        <f>CORREL(Rate_change!K$3:K$39,Rate_change!$BC$3:$BC$39)</f>
        <v>0.40956754169577292</v>
      </c>
      <c r="L56">
        <f>CORREL(Rate_change!L$3:L$39,Rate_change!$BC$3:$BC$39)</f>
        <v>0.63298170613489602</v>
      </c>
      <c r="M56">
        <f>CORREL(Rate_change!M$3:M$39,Rate_change!$BC$3:$BC$39)</f>
        <v>0.41870497207250712</v>
      </c>
      <c r="N56">
        <f>CORREL(Rate_change!N$3:N$39,Rate_change!$BC$3:$BC$39)</f>
        <v>8.954676659885262E-2</v>
      </c>
      <c r="O56">
        <f>CORREL(Rate_change!O$3:O$39,Rate_change!$BC$3:$BC$39)</f>
        <v>0.43359696397988862</v>
      </c>
      <c r="P56">
        <f>CORREL(Rate_change!P$3:P$39,Rate_change!$BC$3:$BC$39)</f>
        <v>0.26783268755006223</v>
      </c>
      <c r="Q56">
        <f>CORREL(Rate_change!Q$3:Q$39,Rate_change!$BC$3:$BC$39)</f>
        <v>0.37027582089568928</v>
      </c>
      <c r="R56">
        <f>CORREL(Rate_change!R$3:R$39,Rate_change!$BC$3:$BC$39)</f>
        <v>0.13695694417566595</v>
      </c>
      <c r="S56">
        <f>CORREL(Rate_change!S$3:S$39,Rate_change!$BC$3:$BC$39)</f>
        <v>0.4513224369997107</v>
      </c>
      <c r="T56">
        <f>CORREL(Rate_change!T$3:T$39,Rate_change!$BC$3:$BC$39)</f>
        <v>0.3233335040629019</v>
      </c>
      <c r="U56">
        <f>CORREL(Rate_change!U$3:U$39,Rate_change!$BC$3:$BC$39)</f>
        <v>0.31503426912991372</v>
      </c>
      <c r="V56">
        <f>CORREL(Rate_change!V$3:V$39,Rate_change!$BC$3:$BC$39)</f>
        <v>0.41136159482416584</v>
      </c>
      <c r="W56">
        <f>CORREL(Rate_change!W$3:W$39,Rate_change!$BC$3:$BC$39)</f>
        <v>0.21842517833889116</v>
      </c>
      <c r="X56">
        <f>CORREL(Rate_change!X$3:X$39,Rate_change!$BC$3:$BC$39)</f>
        <v>0.18385046154904597</v>
      </c>
      <c r="Y56">
        <f>CORREL(Rate_change!Y$3:Y$39,Rate_change!$BC$3:$BC$39)</f>
        <v>0.54098291109202312</v>
      </c>
      <c r="Z56">
        <f>CORREL(Rate_change!Z$3:Z$39,Rate_change!$BC$3:$BC$39)</f>
        <v>0.25361506175772691</v>
      </c>
      <c r="AA56">
        <f>CORREL(Rate_change!AA$3:AA$39,Rate_change!$BC$3:$BC$39)</f>
        <v>0.37650767010988806</v>
      </c>
      <c r="AB56">
        <f>CORREL(Rate_change!AB$3:AB$39,Rate_change!$BC$3:$BC$39)</f>
        <v>0.28402170889577444</v>
      </c>
      <c r="AC56">
        <f>CORREL(Rate_change!AC$3:AC$39,Rate_change!$BC$3:$BC$39)</f>
        <v>-0.11867113095521717</v>
      </c>
      <c r="AD56">
        <f>CORREL(Rate_change!AD$3:AD$39,Rate_change!$BC$3:$BC$39)</f>
        <v>0.31904546187708999</v>
      </c>
      <c r="AE56">
        <f>CORREL(Rate_change!AE$3:AE$39,Rate_change!$BC$3:$BC$39)</f>
        <v>0.61905273480200385</v>
      </c>
      <c r="AF56">
        <f>CORREL(Rate_change!AF$3:AF$39,Rate_change!$BC$3:$BC$39)</f>
        <v>0.22011980853576427</v>
      </c>
      <c r="AG56">
        <f>CORREL(Rate_change!AG$3:AG$39,Rate_change!$BC$3:$BC$39)</f>
        <v>0.36219361344803597</v>
      </c>
      <c r="AH56">
        <f>CORREL(Rate_change!AH$3:AH$39,Rate_change!$BC$3:$BC$39)</f>
        <v>0.30775196833776758</v>
      </c>
      <c r="AI56">
        <f>CORREL(Rate_change!AI$3:AI$39,Rate_change!$BC$3:$BC$39)</f>
        <v>0.41305848128120121</v>
      </c>
      <c r="AJ56">
        <f>CORREL(Rate_change!AJ$3:AJ$39,Rate_change!$BC$3:$BC$39)</f>
        <v>0.26498412812711081</v>
      </c>
      <c r="AK56">
        <f>CORREL(Rate_change!AK$3:AK$39,Rate_change!$BC$3:$BC$39)</f>
        <v>0.17926844448084833</v>
      </c>
      <c r="AL56">
        <f>CORREL(Rate_change!AL$3:AL$39,Rate_change!$BC$3:$BC$39)</f>
        <v>0.18717123228185709</v>
      </c>
      <c r="AM56">
        <f>CORREL(Rate_change!AM$3:AM$39,Rate_change!$BC$3:$BC$39)</f>
        <v>0.26892990750273843</v>
      </c>
      <c r="AN56">
        <f>CORREL(Rate_change!AN$3:AN$39,Rate_change!$BC$3:$BC$39)</f>
        <v>0.24080015205125388</v>
      </c>
      <c r="AO56">
        <f>CORREL(Rate_change!AO$3:AO$39,Rate_change!$BC$3:$BC$39)</f>
        <v>0.24592704797305046</v>
      </c>
      <c r="AP56">
        <f>CORREL(Rate_change!AP$3:AP$39,Rate_change!$BC$3:$BC$39)</f>
        <v>0.13279216097234434</v>
      </c>
      <c r="AQ56">
        <f>CORREL(Rate_change!AQ$3:AQ$39,Rate_change!$BC$3:$BC$39)</f>
        <v>0.29746520790867703</v>
      </c>
      <c r="AR56">
        <f>CORREL(Rate_change!AR$3:AR$39,Rate_change!$BC$3:$BC$39)</f>
        <v>0.39117440205745818</v>
      </c>
      <c r="AS56">
        <f>CORREL(Rate_change!AS$3:AS$39,Rate_change!$BC$3:$BC$39)</f>
        <v>0.45408845903907386</v>
      </c>
      <c r="AT56">
        <f>CORREL(Rate_change!AT$3:AT$39,Rate_change!$BC$3:$BC$39)</f>
        <v>0.343025002107476</v>
      </c>
      <c r="AU56">
        <f>CORREL(Rate_change!AU$3:AU$39,Rate_change!$BC$3:$BC$39)</f>
        <v>0.39056440487883809</v>
      </c>
      <c r="AV56">
        <f>CORREL(Rate_change!AV$3:AV$39,Rate_change!$BC$3:$BC$39)</f>
        <v>0.43971062219181545</v>
      </c>
      <c r="AW56">
        <f>CORREL(Rate_change!AW$3:AW$39,Rate_change!$BC$3:$BC$39)</f>
        <v>0.12236616916917621</v>
      </c>
      <c r="AX56">
        <f>CORREL(Rate_change!AX$3:AX$39,Rate_change!$BC$3:$BC$39)</f>
        <v>0.35262869590353979</v>
      </c>
      <c r="AY56">
        <f>CORREL(Rate_change!AY$3:AY$39,Rate_change!$BC$3:$BC$39)</f>
        <v>0.6626462439341364</v>
      </c>
      <c r="AZ56">
        <f>CORREL(Rate_change!AZ$3:AZ$39,Rate_change!$BC$3:$BC$39)</f>
        <v>0.25583915855247769</v>
      </c>
      <c r="BA56">
        <f>CORREL(Rate_change!BA$3:BA$39,Rate_change!$BC$3:$BC$39)</f>
        <v>0.34408877484305744</v>
      </c>
      <c r="BB56">
        <f>CORREL(Rate_change!BB$3:BB$39,Rate_change!$BC$3:$BC$39)</f>
        <v>0.41499526049859392</v>
      </c>
      <c r="BC56">
        <f>CORREL(Rate_change!BC$3:BC$39,Rate_change!$BC$3:$BC$39)</f>
        <v>1</v>
      </c>
      <c r="BD56">
        <f>CORREL(Rate_change!BD$3:BD$39,Rate_change!$BC$3:$BC$39)</f>
        <v>0.55846051583396983</v>
      </c>
      <c r="BE56">
        <f>CORREL(Rate_change!BE$3:BE$39,Rate_change!$BC$3:$BC$39)</f>
        <v>0.34000104179041762</v>
      </c>
      <c r="BF56">
        <f>CORREL(Rate_change!BF$3:BF$39,Rate_change!$BC$3:$BC$39)</f>
        <v>0.10435904617347205</v>
      </c>
      <c r="BG56">
        <f>CORREL(Rate_change!BG$3:BG$39,Rate_change!$BC$3:$BC$39)</f>
        <v>0.22932663950136997</v>
      </c>
      <c r="BH56">
        <f>CORREL(Rate_change!BH$3:BH$39,Rate_change!$BC$3:$BC$39)</f>
        <v>0.22808062441201854</v>
      </c>
      <c r="BI56">
        <f>CORREL(Rate_change!BI$3:BI$39,Rate_change!$BC$3:$BC$39)</f>
        <v>0.28837977945115933</v>
      </c>
      <c r="BJ56">
        <f>CORREL(Rate_change!BJ$3:BJ$39,Rate_change!$BC$3:$BC$39)</f>
        <v>0.50990637592684163</v>
      </c>
      <c r="BK56">
        <f>CORREL(Rate_change!BK$3:BK$39,Rate_change!$BC$3:$BC$39)</f>
        <v>0.14620372840399259</v>
      </c>
      <c r="BL56">
        <f>CORREL(Rate_change!BL$3:BL$39,Rate_change!$BC$3:$BC$39)</f>
        <v>-0.14071836515352162</v>
      </c>
      <c r="BM56">
        <f>CORREL(Rate_change!BM$3:BM$39,Rate_change!$BC$3:$BC$39)</f>
        <v>0.29698240035330881</v>
      </c>
      <c r="BN56">
        <f>CORREL(Rate_change!BN$3:BN$39,Rate_change!$BC$3:$BC$39)</f>
        <v>0.28499576921132819</v>
      </c>
      <c r="BO56">
        <f>CORREL(Rate_change!BO$3:BO$39,Rate_change!$BC$3:$BC$39)</f>
        <v>0.14620372840399259</v>
      </c>
      <c r="BP56">
        <f>CORREL(Rate_change!BP$3:BP$39,Rate_change!$BC$3:$BC$39)</f>
        <v>0.45590002150398673</v>
      </c>
      <c r="BQ56">
        <f>CORREL(Rate_change!BQ$3:BQ$39,Rate_change!$BC$3:$BC$39)</f>
        <v>0.26424041943212428</v>
      </c>
      <c r="BR56">
        <f>CORREL(Rate_change!BR$3:BR$39,Rate_change!$BC$3:$BC$39)</f>
        <v>0.41277319678797153</v>
      </c>
      <c r="BS56">
        <f>CORREL(Rate_change!BS$3:BS$39,Rate_change!$BC$3:$BC$39)</f>
        <v>0.27434509638171295</v>
      </c>
      <c r="BT56">
        <f>CORREL(Rate_change!BT$3:BT$39,Rate_change!$BC$3:$BC$39)</f>
        <v>0.32999276154107016</v>
      </c>
      <c r="BU56">
        <f>CORREL(Rate_change!BU$3:BU$39,Rate_change!$BC$3:$BC$39)</f>
        <v>0.27735106459144832</v>
      </c>
      <c r="BV56">
        <f>CORREL(Rate_change!BV$3:BV$39,Rate_change!$BC$3:$BC$39)</f>
        <v>0.20574948741662941</v>
      </c>
      <c r="BW56">
        <f>CORREL(Rate_change!BW$3:BW$39,Rate_change!$BC$3:$BC$39)</f>
        <v>0.29805423833234768</v>
      </c>
      <c r="BX56">
        <f>CORREL(Rate_change!BX$3:BX$39,Rate_change!$BC$3:$BC$39)</f>
        <v>0.13640337996368107</v>
      </c>
      <c r="BY56">
        <f>CORREL(Rate_change!BY$3:BY$39,Rate_change!$BC$3:$BC$39)</f>
        <v>0.46229703686122581</v>
      </c>
      <c r="BZ56">
        <f>CORREL(Rate_change!BZ$3:BZ$39,Rate_change!$BC$3:$BC$39)</f>
        <v>0.3504687841534106</v>
      </c>
      <c r="CA56">
        <f>CORREL(Rate_change!CA$3:CA$39,Rate_change!$BC$3:$BC$39)</f>
        <v>0.43833310275324805</v>
      </c>
      <c r="CB56">
        <f>CORREL(Rate_change!CB$3:CB$39,Rate_change!$BC$3:$BC$39)</f>
        <v>0.52620280680725917</v>
      </c>
      <c r="CC56">
        <f>CORREL(Rate_change!CC$3:CC$39,Rate_change!$BC$3:$BC$39)</f>
        <v>0.38820476909753432</v>
      </c>
      <c r="CD56">
        <f>CORREL(Rate_change!CD$3:CD$39,Rate_change!$BC$3:$BC$39)</f>
        <v>0.35409061378354528</v>
      </c>
      <c r="CE56">
        <f>CORREL(Rate_change!CE$3:CE$39,Rate_change!$BC$3:$BC$39)</f>
        <v>0.55400129727631808</v>
      </c>
      <c r="CF56">
        <f>CORREL(Rate_change!CF$3:CF$39,Rate_change!$BC$3:$BC$39)</f>
        <v>0.18286790882289283</v>
      </c>
      <c r="CG56">
        <f>CORREL(Rate_change!CG$3:CG$39,Rate_change!$BC$3:$BC$39)</f>
        <v>8.6937460801613839E-2</v>
      </c>
      <c r="CH56">
        <f>CORREL(Rate_change!CH$3:CH$39,Rate_change!$BC$3:$BC$39)</f>
        <v>0.26121305986082266</v>
      </c>
      <c r="CI56">
        <f>CORREL(Rate_change!CI$3:CI$39,Rate_change!$BC$3:$BC$39)</f>
        <v>0.25723676601008821</v>
      </c>
      <c r="CJ56">
        <f>CORREL(Rate_change!CJ$3:CJ$39,Rate_change!$BC$3:$BC$39)</f>
        <v>9.186221192666931E-2</v>
      </c>
      <c r="CK56">
        <f>CORREL(Rate_change!CK$3:CK$39,Rate_change!$BC$3:$BC$39)</f>
        <v>0.28100693887646089</v>
      </c>
      <c r="CL56">
        <f>CORREL(Rate_change!CL$3:CL$39,Rate_change!$BC$3:$BC$39)</f>
        <v>0.1308529156373732</v>
      </c>
      <c r="CM56">
        <f>CORREL(Rate_change!CM$3:CM$39,Rate_change!$BC$3:$BC$39)</f>
        <v>0.33885786297353421</v>
      </c>
      <c r="CN56">
        <f>CORREL(Rate_change!CN$3:CN$39,Rate_change!$BC$3:$BC$39)</f>
        <v>0.2232894070749237</v>
      </c>
      <c r="CO56">
        <f>CORREL(Rate_change!CO$3:CO$39,Rate_change!$BC$3:$BC$39)</f>
        <v>-3.7225653349201762E-2</v>
      </c>
      <c r="CP56">
        <f>CORREL(Rate_change!CP$3:CP$39,Rate_change!$BC$3:$BC$39)</f>
        <v>5.5003400383943135E-2</v>
      </c>
    </row>
    <row r="57" spans="1:94" x14ac:dyDescent="0.25">
      <c r="A57" s="1" t="s">
        <v>1113</v>
      </c>
      <c r="B57">
        <f>CORREL(Rate_change!B$3:B$39,Rate_change!$BD$3:$BD$39)</f>
        <v>0.33466197299932676</v>
      </c>
      <c r="C57">
        <f>CORREL(Rate_change!C$3:C$39,Rate_change!$BD$3:$BD$39)</f>
        <v>0.3931906199005083</v>
      </c>
      <c r="D57">
        <f>CORREL(Rate_change!D$3:D$39,Rate_change!$BD$3:$BD$39)</f>
        <v>0.22406249300292738</v>
      </c>
      <c r="E57">
        <f>CORREL(Rate_change!E$3:E$39,Rate_change!$BD$3:$BD$39)</f>
        <v>0.21741676210658997</v>
      </c>
      <c r="F57">
        <f>CORREL(Rate_change!F$3:F$39,Rate_change!$BD$3:$BD$39)</f>
        <v>-2.6039402316793442E-2</v>
      </c>
      <c r="G57">
        <f>CORREL(Rate_change!G$3:G$39,Rate_change!$BD$3:$BD$39)</f>
        <v>0.20164879980463801</v>
      </c>
      <c r="H57">
        <f>CORREL(Rate_change!H$3:H$39,Rate_change!$BD$3:$BD$39)</f>
        <v>0.29917912770244381</v>
      </c>
      <c r="I57">
        <f>CORREL(Rate_change!I$3:I$39,Rate_change!$BD$3:$BD$39)</f>
        <v>4.3999488885460354E-2</v>
      </c>
      <c r="J57">
        <f>CORREL(Rate_change!J$3:J$39,Rate_change!$BD$3:$BD$39)</f>
        <v>0.40011711101154745</v>
      </c>
      <c r="K57">
        <f>CORREL(Rate_change!K$3:K$39,Rate_change!$BD$3:$BD$39)</f>
        <v>0.24078586822772174</v>
      </c>
      <c r="L57">
        <f>CORREL(Rate_change!L$3:L$39,Rate_change!$BD$3:$BD$39)</f>
        <v>0.43325873627612099</v>
      </c>
      <c r="M57">
        <f>CORREL(Rate_change!M$3:M$39,Rate_change!$BD$3:$BD$39)</f>
        <v>0.23190158986584231</v>
      </c>
      <c r="N57">
        <f>CORREL(Rate_change!N$3:N$39,Rate_change!$BD$3:$BD$39)</f>
        <v>-6.6086244725392512E-2</v>
      </c>
      <c r="O57">
        <f>CORREL(Rate_change!O$3:O$39,Rate_change!$BD$3:$BD$39)</f>
        <v>0.3417224142485481</v>
      </c>
      <c r="P57">
        <f>CORREL(Rate_change!P$3:P$39,Rate_change!$BD$3:$BD$39)</f>
        <v>0.31507475346090574</v>
      </c>
      <c r="Q57">
        <f>CORREL(Rate_change!Q$3:Q$39,Rate_change!$BD$3:$BD$39)</f>
        <v>0.30306253645357906</v>
      </c>
      <c r="R57">
        <f>CORREL(Rate_change!R$3:R$39,Rate_change!$BD$3:$BD$39)</f>
        <v>0.16348188178012577</v>
      </c>
      <c r="S57">
        <f>CORREL(Rate_change!S$3:S$39,Rate_change!$BD$3:$BD$39)</f>
        <v>0.25104800315505316</v>
      </c>
      <c r="T57">
        <f>CORREL(Rate_change!T$3:T$39,Rate_change!$BD$3:$BD$39)</f>
        <v>6.9469021250945312E-2</v>
      </c>
      <c r="U57">
        <f>CORREL(Rate_change!U$3:U$39,Rate_change!$BD$3:$BD$39)</f>
        <v>0.26305370169108816</v>
      </c>
      <c r="V57">
        <f>CORREL(Rate_change!V$3:V$39,Rate_change!$BD$3:$BD$39)</f>
        <v>0.31644241456800637</v>
      </c>
      <c r="W57">
        <f>CORREL(Rate_change!W$3:W$39,Rate_change!$BD$3:$BD$39)</f>
        <v>-2.6829970192135538E-2</v>
      </c>
      <c r="X57">
        <f>CORREL(Rate_change!X$3:X$39,Rate_change!$BD$3:$BD$39)</f>
        <v>-1.0219535923926857E-2</v>
      </c>
      <c r="Y57">
        <f>CORREL(Rate_change!Y$3:Y$39,Rate_change!$BD$3:$BD$39)</f>
        <v>0.27051673318678066</v>
      </c>
      <c r="Z57">
        <f>CORREL(Rate_change!Z$3:Z$39,Rate_change!$BD$3:$BD$39)</f>
        <v>9.2498902216207615E-2</v>
      </c>
      <c r="AA57">
        <f>CORREL(Rate_change!AA$3:AA$39,Rate_change!$BD$3:$BD$39)</f>
        <v>0.36591930436828907</v>
      </c>
      <c r="AB57">
        <f>CORREL(Rate_change!AB$3:AB$39,Rate_change!$BD$3:$BD$39)</f>
        <v>0.23888874445197814</v>
      </c>
      <c r="AC57">
        <f>CORREL(Rate_change!AC$3:AC$39,Rate_change!$BD$3:$BD$39)</f>
        <v>-0.17062145309881521</v>
      </c>
      <c r="AD57">
        <f>CORREL(Rate_change!AD$3:AD$39,Rate_change!$BD$3:$BD$39)</f>
        <v>0.35533907916825036</v>
      </c>
      <c r="AE57">
        <f>CORREL(Rate_change!AE$3:AE$39,Rate_change!$BD$3:$BD$39)</f>
        <v>0.44451958774309669</v>
      </c>
      <c r="AF57">
        <f>CORREL(Rate_change!AF$3:AF$39,Rate_change!$BD$3:$BD$39)</f>
        <v>-1.3756107528022806E-2</v>
      </c>
      <c r="AG57">
        <f>CORREL(Rate_change!AG$3:AG$39,Rate_change!$BD$3:$BD$39)</f>
        <v>-8.7710609182154398E-2</v>
      </c>
      <c r="AH57">
        <f>CORREL(Rate_change!AH$3:AH$39,Rate_change!$BD$3:$BD$39)</f>
        <v>0.25045012596678129</v>
      </c>
      <c r="AI57">
        <f>CORREL(Rate_change!AI$3:AI$39,Rate_change!$BD$3:$BD$39)</f>
        <v>0.29083305742062854</v>
      </c>
      <c r="AJ57">
        <f>CORREL(Rate_change!AJ$3:AJ$39,Rate_change!$BD$3:$BD$39)</f>
        <v>0.14613728826922531</v>
      </c>
      <c r="AK57">
        <f>CORREL(Rate_change!AK$3:AK$39,Rate_change!$BD$3:$BD$39)</f>
        <v>0.28568922311313316</v>
      </c>
      <c r="AL57">
        <f>CORREL(Rate_change!AL$3:AL$39,Rate_change!$BD$3:$BD$39)</f>
        <v>0.18173862740548577</v>
      </c>
      <c r="AM57">
        <f>CORREL(Rate_change!AM$3:AM$39,Rate_change!$BD$3:$BD$39)</f>
        <v>1.4173399804590212E-2</v>
      </c>
      <c r="AN57">
        <f>CORREL(Rate_change!AN$3:AN$39,Rate_change!$BD$3:$BD$39)</f>
        <v>0.24642509902987292</v>
      </c>
      <c r="AO57">
        <f>CORREL(Rate_change!AO$3:AO$39,Rate_change!$BD$3:$BD$39)</f>
        <v>6.0422279593808515E-3</v>
      </c>
      <c r="AP57">
        <f>CORREL(Rate_change!AP$3:AP$39,Rate_change!$BD$3:$BD$39)</f>
        <v>2.7703845418174427E-2</v>
      </c>
      <c r="AQ57">
        <f>CORREL(Rate_change!AQ$3:AQ$39,Rate_change!$BD$3:$BD$39)</f>
        <v>8.2876517296938665E-2</v>
      </c>
      <c r="AR57">
        <f>CORREL(Rate_change!AR$3:AR$39,Rate_change!$BD$3:$BD$39)</f>
        <v>0.36262709617947059</v>
      </c>
      <c r="AS57">
        <f>CORREL(Rate_change!AS$3:AS$39,Rate_change!$BD$3:$BD$39)</f>
        <v>0.30024547374051824</v>
      </c>
      <c r="AT57">
        <f>CORREL(Rate_change!AT$3:AT$39,Rate_change!$BD$3:$BD$39)</f>
        <v>0.19833579732333453</v>
      </c>
      <c r="AU57">
        <f>CORREL(Rate_change!AU$3:AU$39,Rate_change!$BD$3:$BD$39)</f>
        <v>0.20837198339174723</v>
      </c>
      <c r="AV57">
        <f>CORREL(Rate_change!AV$3:AV$39,Rate_change!$BD$3:$BD$39)</f>
        <v>0.229485878303157</v>
      </c>
      <c r="AW57">
        <f>CORREL(Rate_change!AW$3:AW$39,Rate_change!$BD$3:$BD$39)</f>
        <v>-1.5770770632256206E-2</v>
      </c>
      <c r="AX57">
        <f>CORREL(Rate_change!AX$3:AX$39,Rate_change!$BD$3:$BD$39)</f>
        <v>0.15953207901273128</v>
      </c>
      <c r="AY57">
        <f>CORREL(Rate_change!AY$3:AY$39,Rate_change!$BD$3:$BD$39)</f>
        <v>0.42014809708666206</v>
      </c>
      <c r="AZ57">
        <f>CORREL(Rate_change!AZ$3:AZ$39,Rate_change!$BD$3:$BD$39)</f>
        <v>0.10065813480486489</v>
      </c>
      <c r="BA57">
        <f>CORREL(Rate_change!BA$3:BA$39,Rate_change!$BD$3:$BD$39)</f>
        <v>0.28778560047348212</v>
      </c>
      <c r="BB57">
        <f>CORREL(Rate_change!BB$3:BB$39,Rate_change!$BD$3:$BD$39)</f>
        <v>0.35554147571681588</v>
      </c>
      <c r="BC57">
        <f>CORREL(Rate_change!BC$3:BC$39,Rate_change!$BD$3:$BD$39)</f>
        <v>0.55846051583396983</v>
      </c>
      <c r="BD57">
        <f>CORREL(Rate_change!BD$3:BD$39,Rate_change!$BD$3:$BD$39)</f>
        <v>1.0000000000000002</v>
      </c>
      <c r="BE57">
        <f>CORREL(Rate_change!BE$3:BE$39,Rate_change!$BD$3:$BD$39)</f>
        <v>0.36919611216592041</v>
      </c>
      <c r="BF57">
        <f>CORREL(Rate_change!BF$3:BF$39,Rate_change!$BD$3:$BD$39)</f>
        <v>9.0535634079718416E-2</v>
      </c>
      <c r="BG57">
        <f>CORREL(Rate_change!BG$3:BG$39,Rate_change!$BD$3:$BD$39)</f>
        <v>-6.1918698906769709E-2</v>
      </c>
      <c r="BH57">
        <f>CORREL(Rate_change!BH$3:BH$39,Rate_change!$BD$3:$BD$39)</f>
        <v>0.19620413187575836</v>
      </c>
      <c r="BI57">
        <f>CORREL(Rate_change!BI$3:BI$39,Rate_change!$BD$3:$BD$39)</f>
        <v>0.18988019021486574</v>
      </c>
      <c r="BJ57">
        <f>CORREL(Rate_change!BJ$3:BJ$39,Rate_change!$BD$3:$BD$39)</f>
        <v>0.203142030514469</v>
      </c>
      <c r="BK57">
        <f>CORREL(Rate_change!BK$3:BK$39,Rate_change!$BD$3:$BD$39)</f>
        <v>6.3930351585789733E-2</v>
      </c>
      <c r="BL57">
        <f>CORREL(Rate_change!BL$3:BL$39,Rate_change!$BD$3:$BD$39)</f>
        <v>-0.10538000020188953</v>
      </c>
      <c r="BM57">
        <f>CORREL(Rate_change!BM$3:BM$39,Rate_change!$BD$3:$BD$39)</f>
        <v>0.26735361429790622</v>
      </c>
      <c r="BN57">
        <f>CORREL(Rate_change!BN$3:BN$39,Rate_change!$BD$3:$BD$39)</f>
        <v>0.1121257362827085</v>
      </c>
      <c r="BO57">
        <f>CORREL(Rate_change!BO$3:BO$39,Rate_change!$BD$3:$BD$39)</f>
        <v>6.3930351585789733E-2</v>
      </c>
      <c r="BP57">
        <f>CORREL(Rate_change!BP$3:BP$39,Rate_change!$BD$3:$BD$39)</f>
        <v>0.34560415150358054</v>
      </c>
      <c r="BQ57">
        <f>CORREL(Rate_change!BQ$3:BQ$39,Rate_change!$BD$3:$BD$39)</f>
        <v>0.25051451827062754</v>
      </c>
      <c r="BR57">
        <f>CORREL(Rate_change!BR$3:BR$39,Rate_change!$BD$3:$BD$39)</f>
        <v>0.18767048129305874</v>
      </c>
      <c r="BS57">
        <f>CORREL(Rate_change!BS$3:BS$39,Rate_change!$BD$3:$BD$39)</f>
        <v>1.4221216886688866E-3</v>
      </c>
      <c r="BT57">
        <f>CORREL(Rate_change!BT$3:BT$39,Rate_change!$BD$3:$BD$39)</f>
        <v>0.11528016531439013</v>
      </c>
      <c r="BU57">
        <f>CORREL(Rate_change!BU$3:BU$39,Rate_change!$BD$3:$BD$39)</f>
        <v>7.6644804726068619E-2</v>
      </c>
      <c r="BV57">
        <f>CORREL(Rate_change!BV$3:BV$39,Rate_change!$BD$3:$BD$39)</f>
        <v>7.9675701336685667E-2</v>
      </c>
      <c r="BW57">
        <f>CORREL(Rate_change!BW$3:BW$39,Rate_change!$BD$3:$BD$39)</f>
        <v>0.190735495922015</v>
      </c>
      <c r="BX57">
        <f>CORREL(Rate_change!BX$3:BX$39,Rate_change!$BD$3:$BD$39)</f>
        <v>0.21424334540726542</v>
      </c>
      <c r="BY57">
        <f>CORREL(Rate_change!BY$3:BY$39,Rate_change!$BD$3:$BD$39)</f>
        <v>0.33567354419438405</v>
      </c>
      <c r="BZ57">
        <f>CORREL(Rate_change!BZ$3:BZ$39,Rate_change!$BD$3:$BD$39)</f>
        <v>0.2504945339005224</v>
      </c>
      <c r="CA57">
        <f>CORREL(Rate_change!CA$3:CA$39,Rate_change!$BD$3:$BD$39)</f>
        <v>0.38381318130481135</v>
      </c>
      <c r="CB57">
        <f>CORREL(Rate_change!CB$3:CB$39,Rate_change!$BD$3:$BD$39)</f>
        <v>0.28632308627060565</v>
      </c>
      <c r="CC57">
        <f>CORREL(Rate_change!CC$3:CC$39,Rate_change!$BD$3:$BD$39)</f>
        <v>0.2463540080020219</v>
      </c>
      <c r="CD57">
        <f>CORREL(Rate_change!CD$3:CD$39,Rate_change!$BD$3:$BD$39)</f>
        <v>0.28148624111817744</v>
      </c>
      <c r="CE57">
        <f>CORREL(Rate_change!CE$3:CE$39,Rate_change!$BD$3:$BD$39)</f>
        <v>0.28683405870901618</v>
      </c>
      <c r="CF57">
        <f>CORREL(Rate_change!CF$3:CF$39,Rate_change!$BD$3:$BD$39)</f>
        <v>-2.9590323709288689E-2</v>
      </c>
      <c r="CG57">
        <f>CORREL(Rate_change!CG$3:CG$39,Rate_change!$BD$3:$BD$39)</f>
        <v>-8.6205808618194484E-3</v>
      </c>
      <c r="CH57">
        <f>CORREL(Rate_change!CH$3:CH$39,Rate_change!$BD$3:$BD$39)</f>
        <v>7.8764022822373395E-2</v>
      </c>
      <c r="CI57">
        <f>CORREL(Rate_change!CI$3:CI$39,Rate_change!$BD$3:$BD$39)</f>
        <v>7.1173814768072455E-2</v>
      </c>
      <c r="CJ57">
        <f>CORREL(Rate_change!CJ$3:CJ$39,Rate_change!$BD$3:$BD$39)</f>
        <v>-5.2191784912297486E-2</v>
      </c>
      <c r="CK57">
        <f>CORREL(Rate_change!CK$3:CK$39,Rate_change!$BD$3:$BD$39)</f>
        <v>0.16328047899837875</v>
      </c>
      <c r="CL57">
        <f>CORREL(Rate_change!CL$3:CL$39,Rate_change!$BD$3:$BD$39)</f>
        <v>5.5267185121545867E-2</v>
      </c>
      <c r="CM57">
        <f>CORREL(Rate_change!CM$3:CM$39,Rate_change!$BD$3:$BD$39)</f>
        <v>0.43090276405879258</v>
      </c>
      <c r="CN57">
        <f>CORREL(Rate_change!CN$3:CN$39,Rate_change!$BD$3:$BD$39)</f>
        <v>0.21553156884190439</v>
      </c>
      <c r="CO57">
        <f>CORREL(Rate_change!CO$3:CO$39,Rate_change!$BD$3:$BD$39)</f>
        <v>-0.14473669930090188</v>
      </c>
      <c r="CP57">
        <f>CORREL(Rate_change!CP$3:CP$39,Rate_change!$BD$3:$BD$39)</f>
        <v>7.1484636792392003E-2</v>
      </c>
    </row>
    <row r="58" spans="1:94" x14ac:dyDescent="0.25">
      <c r="A58" t="s">
        <v>1156</v>
      </c>
      <c r="B58">
        <f>CORREL(Rate_change!B$3:B$39,Rate_change!$BE$3:$BE$39)</f>
        <v>0.14844787745842983</v>
      </c>
      <c r="C58">
        <f>CORREL(Rate_change!C$3:C$39,Rate_change!$BE$3:$BE$39)</f>
        <v>0.43868817078027872</v>
      </c>
      <c r="D58">
        <f>CORREL(Rate_change!D$3:D$39,Rate_change!$BE$3:$BE$39)</f>
        <v>0.32437837802752095</v>
      </c>
      <c r="E58">
        <f>CORREL(Rate_change!E$3:E$39,Rate_change!$BE$3:$BE$39)</f>
        <v>0.14771934337336751</v>
      </c>
      <c r="F58">
        <f>CORREL(Rate_change!F$3:F$39,Rate_change!$BE$3:$BE$39)</f>
        <v>0.38567523616908522</v>
      </c>
      <c r="G58">
        <f>CORREL(Rate_change!G$3:G$39,Rate_change!$BE$3:$BE$39)</f>
        <v>0.23052805687417366</v>
      </c>
      <c r="H58">
        <f>CORREL(Rate_change!H$3:H$39,Rate_change!$BE$3:$BE$39)</f>
        <v>0.4866539268342806</v>
      </c>
      <c r="I58">
        <f>CORREL(Rate_change!I$3:I$39,Rate_change!$BE$3:$BE$39)</f>
        <v>0.25993099746852522</v>
      </c>
      <c r="J58">
        <f>CORREL(Rate_change!J$3:J$39,Rate_change!$BE$3:$BE$39)</f>
        <v>0.34348157042702665</v>
      </c>
      <c r="K58">
        <f>CORREL(Rate_change!K$3:K$39,Rate_change!$BE$3:$BE$39)</f>
        <v>0.45709183135356968</v>
      </c>
      <c r="L58">
        <f>CORREL(Rate_change!L$3:L$39,Rate_change!$BE$3:$BE$39)</f>
        <v>0.46028951221897041</v>
      </c>
      <c r="M58">
        <f>CORREL(Rate_change!M$3:M$39,Rate_change!$BE$3:$BE$39)</f>
        <v>0.43061079318287498</v>
      </c>
      <c r="N58">
        <f>CORREL(Rate_change!N$3:N$39,Rate_change!$BE$3:$BE$39)</f>
        <v>0.21207607520927768</v>
      </c>
      <c r="O58">
        <f>CORREL(Rate_change!O$3:O$39,Rate_change!$BE$3:$BE$39)</f>
        <v>0.52633917308156553</v>
      </c>
      <c r="P58">
        <f>CORREL(Rate_change!P$3:P$39,Rate_change!$BE$3:$BE$39)</f>
        <v>0.32076368606724298</v>
      </c>
      <c r="Q58">
        <f>CORREL(Rate_change!Q$3:Q$39,Rate_change!$BE$3:$BE$39)</f>
        <v>0.49671889985686568</v>
      </c>
      <c r="R58">
        <f>CORREL(Rate_change!R$3:R$39,Rate_change!$BE$3:$BE$39)</f>
        <v>0.44205608728467016</v>
      </c>
      <c r="S58">
        <f>CORREL(Rate_change!S$3:S$39,Rate_change!$BE$3:$BE$39)</f>
        <v>0.49350566083216663</v>
      </c>
      <c r="T58">
        <f>CORREL(Rate_change!T$3:T$39,Rate_change!$BE$3:$BE$39)</f>
        <v>0.23270594781491705</v>
      </c>
      <c r="U58">
        <f>CORREL(Rate_change!U$3:U$39,Rate_change!$BE$3:$BE$39)</f>
        <v>0.11148232771839801</v>
      </c>
      <c r="V58">
        <f>CORREL(Rate_change!V$3:V$39,Rate_change!$BE$3:$BE$39)</f>
        <v>0.34567551289568221</v>
      </c>
      <c r="W58">
        <f>CORREL(Rate_change!W$3:W$39,Rate_change!$BE$3:$BE$39)</f>
        <v>0.1195770935281226</v>
      </c>
      <c r="X58">
        <f>CORREL(Rate_change!X$3:X$39,Rate_change!$BE$3:$BE$39)</f>
        <v>0.15822386501965768</v>
      </c>
      <c r="Y58">
        <f>CORREL(Rate_change!Y$3:Y$39,Rate_change!$BE$3:$BE$39)</f>
        <v>0.33884163825988056</v>
      </c>
      <c r="Z58">
        <f>CORREL(Rate_change!Z$3:Z$39,Rate_change!$BE$3:$BE$39)</f>
        <v>0.43818073311941313</v>
      </c>
      <c r="AA58">
        <f>CORREL(Rate_change!AA$3:AA$39,Rate_change!$BE$3:$BE$39)</f>
        <v>0.27210145096477978</v>
      </c>
      <c r="AB58">
        <f>CORREL(Rate_change!AB$3:AB$39,Rate_change!$BE$3:$BE$39)</f>
        <v>0.37857391223840858</v>
      </c>
      <c r="AC58">
        <f>CORREL(Rate_change!AC$3:AC$39,Rate_change!$BE$3:$BE$39)</f>
        <v>0.231030613431953</v>
      </c>
      <c r="AD58">
        <f>CORREL(Rate_change!AD$3:AD$39,Rate_change!$BE$3:$BE$39)</f>
        <v>0.29945941595785769</v>
      </c>
      <c r="AE58">
        <f>CORREL(Rate_change!AE$3:AE$39,Rate_change!$BE$3:$BE$39)</f>
        <v>0.28617641566990648</v>
      </c>
      <c r="AF58">
        <f>CORREL(Rate_change!AF$3:AF$39,Rate_change!$BE$3:$BE$39)</f>
        <v>-7.5326797880293006E-2</v>
      </c>
      <c r="AG58">
        <f>CORREL(Rate_change!AG$3:AG$39,Rate_change!$BE$3:$BE$39)</f>
        <v>0.22122700264116765</v>
      </c>
      <c r="AH58">
        <f>CORREL(Rate_change!AH$3:AH$39,Rate_change!$BE$3:$BE$39)</f>
        <v>0.54158828941870241</v>
      </c>
      <c r="AI58">
        <f>CORREL(Rate_change!AI$3:AI$39,Rate_change!$BE$3:$BE$39)</f>
        <v>0.18003981087785059</v>
      </c>
      <c r="AJ58">
        <f>CORREL(Rate_change!AJ$3:AJ$39,Rate_change!$BE$3:$BE$39)</f>
        <v>0.26230426977914356</v>
      </c>
      <c r="AK58">
        <f>CORREL(Rate_change!AK$3:AK$39,Rate_change!$BE$3:$BE$39)</f>
        <v>9.3318235053751461E-2</v>
      </c>
      <c r="AL58">
        <f>CORREL(Rate_change!AL$3:AL$39,Rate_change!$BE$3:$BE$39)</f>
        <v>0.29424804147002404</v>
      </c>
      <c r="AM58">
        <f>CORREL(Rate_change!AM$3:AM$39,Rate_change!$BE$3:$BE$39)</f>
        <v>2.1329199091736999E-3</v>
      </c>
      <c r="AN58">
        <f>CORREL(Rate_change!AN$3:AN$39,Rate_change!$BE$3:$BE$39)</f>
        <v>0.5397951955023097</v>
      </c>
      <c r="AO58">
        <f>CORREL(Rate_change!AO$3:AO$39,Rate_change!$BE$3:$BE$39)</f>
        <v>0.13308758844072791</v>
      </c>
      <c r="AP58">
        <f>CORREL(Rate_change!AP$3:AP$39,Rate_change!$BE$3:$BE$39)</f>
        <v>0.11912475339888919</v>
      </c>
      <c r="AQ58">
        <f>CORREL(Rate_change!AQ$3:AQ$39,Rate_change!$BE$3:$BE$39)</f>
        <v>0.19971413812435262</v>
      </c>
      <c r="AR58">
        <f>CORREL(Rate_change!AR$3:AR$39,Rate_change!$BE$3:$BE$39)</f>
        <v>0.30050346110428283</v>
      </c>
      <c r="AS58">
        <f>CORREL(Rate_change!AS$3:AS$39,Rate_change!$BE$3:$BE$39)</f>
        <v>0.3744226104361788</v>
      </c>
      <c r="AT58">
        <f>CORREL(Rate_change!AT$3:AT$39,Rate_change!$BE$3:$BE$39)</f>
        <v>0.28553599078513642</v>
      </c>
      <c r="AU58">
        <f>CORREL(Rate_change!AU$3:AU$39,Rate_change!$BE$3:$BE$39)</f>
        <v>0.26145330022405044</v>
      </c>
      <c r="AV58">
        <f>CORREL(Rate_change!AV$3:AV$39,Rate_change!$BE$3:$BE$39)</f>
        <v>0.26659899257665248</v>
      </c>
      <c r="AW58">
        <f>CORREL(Rate_change!AW$3:AW$39,Rate_change!$BE$3:$BE$39)</f>
        <v>0.25684084422736136</v>
      </c>
      <c r="AX58">
        <f>CORREL(Rate_change!AX$3:AX$39,Rate_change!$BE$3:$BE$39)</f>
        <v>0.38309936207218914</v>
      </c>
      <c r="AY58">
        <f>CORREL(Rate_change!AY$3:AY$39,Rate_change!$BE$3:$BE$39)</f>
        <v>0.34259016612818227</v>
      </c>
      <c r="AZ58">
        <f>CORREL(Rate_change!AZ$3:AZ$39,Rate_change!$BE$3:$BE$39)</f>
        <v>0.21738173250304504</v>
      </c>
      <c r="BA58">
        <f>CORREL(Rate_change!BA$3:BA$39,Rate_change!$BE$3:$BE$39)</f>
        <v>0.31098262768057822</v>
      </c>
      <c r="BB58">
        <f>CORREL(Rate_change!BB$3:BB$39,Rate_change!$BE$3:$BE$39)</f>
        <v>0.36093020532880898</v>
      </c>
      <c r="BC58">
        <f>CORREL(Rate_change!BC$3:BC$39,Rate_change!$BE$3:$BE$39)</f>
        <v>0.34000104179041762</v>
      </c>
      <c r="BD58">
        <f>CORREL(Rate_change!BD$3:BD$39,Rate_change!$BE$3:$BE$39)</f>
        <v>0.36919611216592041</v>
      </c>
      <c r="BE58">
        <f>CORREL(Rate_change!BE$3:BE$39,Rate_change!$BE$3:$BE$39)</f>
        <v>1</v>
      </c>
      <c r="BF58">
        <f>CORREL(Rate_change!BF$3:BF$39,Rate_change!$BE$3:$BE$39)</f>
        <v>0.24672839264795363</v>
      </c>
      <c r="BG58">
        <f>CORREL(Rate_change!BG$3:BG$39,Rate_change!$BE$3:$BE$39)</f>
        <v>0.21017182030326792</v>
      </c>
      <c r="BH58">
        <f>CORREL(Rate_change!BH$3:BH$39,Rate_change!$BE$3:$BE$39)</f>
        <v>0.26579605176688548</v>
      </c>
      <c r="BI58">
        <f>CORREL(Rate_change!BI$3:BI$39,Rate_change!$BE$3:$BE$39)</f>
        <v>5.3348215654770485E-2</v>
      </c>
      <c r="BJ58">
        <f>CORREL(Rate_change!BJ$3:BJ$39,Rate_change!$BE$3:$BE$39)</f>
        <v>0.18502440952954308</v>
      </c>
      <c r="BK58">
        <f>CORREL(Rate_change!BK$3:BK$39,Rate_change!$BE$3:$BE$39)</f>
        <v>0.10388081533831688</v>
      </c>
      <c r="BL58">
        <f>CORREL(Rate_change!BL$3:BL$39,Rate_change!$BE$3:$BE$39)</f>
        <v>0.13132177363132699</v>
      </c>
      <c r="BM58">
        <f>CORREL(Rate_change!BM$3:BM$39,Rate_change!$BE$3:$BE$39)</f>
        <v>0.17239680624425596</v>
      </c>
      <c r="BN58">
        <f>CORREL(Rate_change!BN$3:BN$39,Rate_change!$BE$3:$BE$39)</f>
        <v>0.12980679818644156</v>
      </c>
      <c r="BO58">
        <f>CORREL(Rate_change!BO$3:BO$39,Rate_change!$BE$3:$BE$39)</f>
        <v>0.10388081533831688</v>
      </c>
      <c r="BP58">
        <f>CORREL(Rate_change!BP$3:BP$39,Rate_change!$BE$3:$BE$39)</f>
        <v>0.38803437169481575</v>
      </c>
      <c r="BQ58">
        <f>CORREL(Rate_change!BQ$3:BQ$39,Rate_change!$BE$3:$BE$39)</f>
        <v>0.27877616716821174</v>
      </c>
      <c r="BR58">
        <f>CORREL(Rate_change!BR$3:BR$39,Rate_change!$BE$3:$BE$39)</f>
        <v>0.27887602811077433</v>
      </c>
      <c r="BS58">
        <f>CORREL(Rate_change!BS$3:BS$39,Rate_change!$BE$3:$BE$39)</f>
        <v>0.19680644795872013</v>
      </c>
      <c r="BT58">
        <f>CORREL(Rate_change!BT$3:BT$39,Rate_change!$BE$3:$BE$39)</f>
        <v>0.41110637727310456</v>
      </c>
      <c r="BU58">
        <f>CORREL(Rate_change!BU$3:BU$39,Rate_change!$BE$3:$BE$39)</f>
        <v>0.35367566271642537</v>
      </c>
      <c r="BV58">
        <f>CORREL(Rate_change!BV$3:BV$39,Rate_change!$BE$3:$BE$39)</f>
        <v>0.17502987006395757</v>
      </c>
      <c r="BW58">
        <f>CORREL(Rate_change!BW$3:BW$39,Rate_change!$BE$3:$BE$39)</f>
        <v>0.49980610191363728</v>
      </c>
      <c r="BX58">
        <f>CORREL(Rate_change!BX$3:BX$39,Rate_change!$BE$3:$BE$39)</f>
        <v>0.26168359514565454</v>
      </c>
      <c r="BY58">
        <f>CORREL(Rate_change!BY$3:BY$39,Rate_change!$BE$3:$BE$39)</f>
        <v>0.27089141580198467</v>
      </c>
      <c r="BZ58">
        <f>CORREL(Rate_change!BZ$3:BZ$39,Rate_change!$BE$3:$BE$39)</f>
        <v>0.36474383809801458</v>
      </c>
      <c r="CA58">
        <f>CORREL(Rate_change!CA$3:CA$39,Rate_change!$BE$3:$BE$39)</f>
        <v>0.40895204524602147</v>
      </c>
      <c r="CB58">
        <f>CORREL(Rate_change!CB$3:CB$39,Rate_change!$BE$3:$BE$39)</f>
        <v>0.39258555317717703</v>
      </c>
      <c r="CC58">
        <f>CORREL(Rate_change!CC$3:CC$39,Rate_change!$BE$3:$BE$39)</f>
        <v>0.29444599931142046</v>
      </c>
      <c r="CD58">
        <f>CORREL(Rate_change!CD$3:CD$39,Rate_change!$BE$3:$BE$39)</f>
        <v>0.35779992978015196</v>
      </c>
      <c r="CE58">
        <f>CORREL(Rate_change!CE$3:CE$39,Rate_change!$BE$3:$BE$39)</f>
        <v>0.28148344160315197</v>
      </c>
      <c r="CF58">
        <f>CORREL(Rate_change!CF$3:CF$39,Rate_change!$BE$3:$BE$39)</f>
        <v>0.14126234313470884</v>
      </c>
      <c r="CG58">
        <f>CORREL(Rate_change!CG$3:CG$39,Rate_change!$BE$3:$BE$39)</f>
        <v>0.13510469280837403</v>
      </c>
      <c r="CH58">
        <f>CORREL(Rate_change!CH$3:CH$39,Rate_change!$BE$3:$BE$39)</f>
        <v>6.7984926955767189E-2</v>
      </c>
      <c r="CI58">
        <f>CORREL(Rate_change!CI$3:CI$39,Rate_change!$BE$3:$BE$39)</f>
        <v>0.31853462956583883</v>
      </c>
      <c r="CJ58">
        <f>CORREL(Rate_change!CJ$3:CJ$39,Rate_change!$BE$3:$BE$39)</f>
        <v>0.25200601353522639</v>
      </c>
      <c r="CK58">
        <f>CORREL(Rate_change!CK$3:CK$39,Rate_change!$BE$3:$BE$39)</f>
        <v>4.6718216984447489E-2</v>
      </c>
      <c r="CL58">
        <f>CORREL(Rate_change!CL$3:CL$39,Rate_change!$BE$3:$BE$39)</f>
        <v>6.5518698569104875E-2</v>
      </c>
      <c r="CM58">
        <f>CORREL(Rate_change!CM$3:CM$39,Rate_change!$BE$3:$BE$39)</f>
        <v>-8.1096688274228779E-2</v>
      </c>
      <c r="CN58">
        <f>CORREL(Rate_change!CN$3:CN$39,Rate_change!$BE$3:$BE$39)</f>
        <v>0.43449747705785929</v>
      </c>
      <c r="CO58">
        <f>CORREL(Rate_change!CO$3:CO$39,Rate_change!$BE$3:$BE$39)</f>
        <v>0.12774167267155864</v>
      </c>
      <c r="CP58">
        <f>CORREL(Rate_change!CP$3:CP$39,Rate_change!$BE$3:$BE$39)</f>
        <v>0.21131372410040627</v>
      </c>
    </row>
    <row r="59" spans="1:94" x14ac:dyDescent="0.25">
      <c r="A59" t="s">
        <v>1158</v>
      </c>
      <c r="B59">
        <f>CORREL(Rate_change!B$3:B$39,Rate_change!$BF$3:$BF$39)</f>
        <v>0.31404097952554172</v>
      </c>
      <c r="C59">
        <f>CORREL(Rate_change!C$3:C$39,Rate_change!$BF$3:$BF$39)</f>
        <v>0.19089097398906768</v>
      </c>
      <c r="D59">
        <f>CORREL(Rate_change!D$3:D$39,Rate_change!$BF$3:$BF$39)</f>
        <v>0.23783429543849011</v>
      </c>
      <c r="E59">
        <f>CORREL(Rate_change!E$3:E$39,Rate_change!$BF$3:$BF$39)</f>
        <v>0.36897355904090201</v>
      </c>
      <c r="F59">
        <f>CORREL(Rate_change!F$3:F$39,Rate_change!$BF$3:$BF$39)</f>
        <v>0.2031294600558419</v>
      </c>
      <c r="G59">
        <f>CORREL(Rate_change!G$3:G$39,Rate_change!$BF$3:$BF$39)</f>
        <v>0.40993876281823299</v>
      </c>
      <c r="H59">
        <f>CORREL(Rate_change!H$3:H$39,Rate_change!$BF$3:$BF$39)</f>
        <v>0.42119122748445348</v>
      </c>
      <c r="I59">
        <f>CORREL(Rate_change!I$3:I$39,Rate_change!$BF$3:$BF$39)</f>
        <v>0.41002354605825686</v>
      </c>
      <c r="J59">
        <f>CORREL(Rate_change!J$3:J$39,Rate_change!$BF$3:$BF$39)</f>
        <v>0.34179439551883267</v>
      </c>
      <c r="K59">
        <f>CORREL(Rate_change!K$3:K$39,Rate_change!$BF$3:$BF$39)</f>
        <v>0.28326197795027031</v>
      </c>
      <c r="L59">
        <f>CORREL(Rate_change!L$3:L$39,Rate_change!$BF$3:$BF$39)</f>
        <v>0.16111965333672773</v>
      </c>
      <c r="M59">
        <f>CORREL(Rate_change!M$3:M$39,Rate_change!$BF$3:$BF$39)</f>
        <v>0.20923593059744999</v>
      </c>
      <c r="N59">
        <f>CORREL(Rate_change!N$3:N$39,Rate_change!$BF$3:$BF$39)</f>
        <v>0.12954435805489448</v>
      </c>
      <c r="O59">
        <f>CORREL(Rate_change!O$3:O$39,Rate_change!$BF$3:$BF$39)</f>
        <v>-0.1073780025739165</v>
      </c>
      <c r="P59">
        <f>CORREL(Rate_change!P$3:P$39,Rate_change!$BF$3:$BF$39)</f>
        <v>0.30966078562243415</v>
      </c>
      <c r="Q59">
        <f>CORREL(Rate_change!Q$3:Q$39,Rate_change!$BF$3:$BF$39)</f>
        <v>0.35331266445056592</v>
      </c>
      <c r="R59">
        <f>CORREL(Rate_change!R$3:R$39,Rate_change!$BF$3:$BF$39)</f>
        <v>0.41790483599592959</v>
      </c>
      <c r="S59">
        <f>CORREL(Rate_change!S$3:S$39,Rate_change!$BF$3:$BF$39)</f>
        <v>0.25882049554896319</v>
      </c>
      <c r="T59">
        <f>CORREL(Rate_change!T$3:T$39,Rate_change!$BF$3:$BF$39)</f>
        <v>-9.1788651381391487E-2</v>
      </c>
      <c r="U59">
        <f>CORREL(Rate_change!U$3:U$39,Rate_change!$BF$3:$BF$39)</f>
        <v>8.9589380002898206E-2</v>
      </c>
      <c r="V59">
        <f>CORREL(Rate_change!V$3:V$39,Rate_change!$BF$3:$BF$39)</f>
        <v>0.28275222436328257</v>
      </c>
      <c r="W59">
        <f>CORREL(Rate_change!W$3:W$39,Rate_change!$BF$3:$BF$39)</f>
        <v>0.16211677071620728</v>
      </c>
      <c r="X59">
        <f>CORREL(Rate_change!X$3:X$39,Rate_change!$BF$3:$BF$39)</f>
        <v>-0.11030606824178585</v>
      </c>
      <c r="Y59">
        <f>CORREL(Rate_change!Y$3:Y$39,Rate_change!$BF$3:$BF$39)</f>
        <v>0.28599728155266591</v>
      </c>
      <c r="Z59">
        <f>CORREL(Rate_change!Z$3:Z$39,Rate_change!$BF$3:$BF$39)</f>
        <v>0.44655251431493365</v>
      </c>
      <c r="AA59">
        <f>CORREL(Rate_change!AA$3:AA$39,Rate_change!$BF$3:$BF$39)</f>
        <v>3.4876244637176632E-2</v>
      </c>
      <c r="AB59">
        <f>CORREL(Rate_change!AB$3:AB$39,Rate_change!$BF$3:$BF$39)</f>
        <v>0.30683864851975157</v>
      </c>
      <c r="AC59">
        <f>CORREL(Rate_change!AC$3:AC$39,Rate_change!$BF$3:$BF$39)</f>
        <v>-8.8843403610649584E-3</v>
      </c>
      <c r="AD59">
        <f>CORREL(Rate_change!AD$3:AD$39,Rate_change!$BF$3:$BF$39)</f>
        <v>0.14838708511986046</v>
      </c>
      <c r="AE59">
        <f>CORREL(Rate_change!AE$3:AE$39,Rate_change!$BF$3:$BF$39)</f>
        <v>0.16221374957338477</v>
      </c>
      <c r="AF59">
        <f>CORREL(Rate_change!AF$3:AF$39,Rate_change!$BF$3:$BF$39)</f>
        <v>0.25197108237588711</v>
      </c>
      <c r="AG59">
        <f>CORREL(Rate_change!AG$3:AG$39,Rate_change!$BF$3:$BF$39)</f>
        <v>0.25484283316319334</v>
      </c>
      <c r="AH59">
        <f>CORREL(Rate_change!AH$3:AH$39,Rate_change!$BF$3:$BF$39)</f>
        <v>0.42644347135718152</v>
      </c>
      <c r="AI59">
        <f>CORREL(Rate_change!AI$3:AI$39,Rate_change!$BF$3:$BF$39)</f>
        <v>0.20768272755275508</v>
      </c>
      <c r="AJ59">
        <f>CORREL(Rate_change!AJ$3:AJ$39,Rate_change!$BF$3:$BF$39)</f>
        <v>0.33100402178841803</v>
      </c>
      <c r="AK59">
        <f>CORREL(Rate_change!AK$3:AK$39,Rate_change!$BF$3:$BF$39)</f>
        <v>0.17783797064231213</v>
      </c>
      <c r="AL59">
        <f>CORREL(Rate_change!AL$3:AL$39,Rate_change!$BF$3:$BF$39)</f>
        <v>0.35783050488619395</v>
      </c>
      <c r="AM59">
        <f>CORREL(Rate_change!AM$3:AM$39,Rate_change!$BF$3:$BF$39)</f>
        <v>-0.10553951313651554</v>
      </c>
      <c r="AN59">
        <f>CORREL(Rate_change!AN$3:AN$39,Rate_change!$BF$3:$BF$39)</f>
        <v>0.14102056003223259</v>
      </c>
      <c r="AO59">
        <f>CORREL(Rate_change!AO$3:AO$39,Rate_change!$BF$3:$BF$39)</f>
        <v>0.32596138476547787</v>
      </c>
      <c r="AP59">
        <f>CORREL(Rate_change!AP$3:AP$39,Rate_change!$BF$3:$BF$39)</f>
        <v>0.24401448540844217</v>
      </c>
      <c r="AQ59">
        <f>CORREL(Rate_change!AQ$3:AQ$39,Rate_change!$BF$3:$BF$39)</f>
        <v>0.3688199600969595</v>
      </c>
      <c r="AR59">
        <f>CORREL(Rate_change!AR$3:AR$39,Rate_change!$BF$3:$BF$39)</f>
        <v>0.29611525164986979</v>
      </c>
      <c r="AS59">
        <f>CORREL(Rate_change!AS$3:AS$39,Rate_change!$BF$3:$BF$39)</f>
        <v>0.33709770834466241</v>
      </c>
      <c r="AT59">
        <f>CORREL(Rate_change!AT$3:AT$39,Rate_change!$BF$3:$BF$39)</f>
        <v>0.53035725859602367</v>
      </c>
      <c r="AU59">
        <f>CORREL(Rate_change!AU$3:AU$39,Rate_change!$BF$3:$BF$39)</f>
        <v>0.31519307808946662</v>
      </c>
      <c r="AV59">
        <f>CORREL(Rate_change!AV$3:AV$39,Rate_change!$BF$3:$BF$39)</f>
        <v>-4.3453085816329035E-2</v>
      </c>
      <c r="AW59">
        <f>CORREL(Rate_change!AW$3:AW$39,Rate_change!$BF$3:$BF$39)</f>
        <v>0.3058855846532979</v>
      </c>
      <c r="AX59">
        <f>CORREL(Rate_change!AX$3:AX$39,Rate_change!$BF$3:$BF$39)</f>
        <v>0.47237585433361007</v>
      </c>
      <c r="AY59">
        <f>CORREL(Rate_change!AY$3:AY$39,Rate_change!$BF$3:$BF$39)</f>
        <v>0.18749896136568489</v>
      </c>
      <c r="AZ59">
        <f>CORREL(Rate_change!AZ$3:AZ$39,Rate_change!$BF$3:$BF$39)</f>
        <v>0.37541240893877587</v>
      </c>
      <c r="BA59">
        <f>CORREL(Rate_change!BA$3:BA$39,Rate_change!$BF$3:$BF$39)</f>
        <v>0.52624013666600733</v>
      </c>
      <c r="BB59">
        <f>CORREL(Rate_change!BB$3:BB$39,Rate_change!$BF$3:$BF$39)</f>
        <v>0.47567299042461686</v>
      </c>
      <c r="BC59">
        <f>CORREL(Rate_change!BC$3:BC$39,Rate_change!$BF$3:$BF$39)</f>
        <v>0.10435904617347205</v>
      </c>
      <c r="BD59">
        <f>CORREL(Rate_change!BD$3:BD$39,Rate_change!$BF$3:$BF$39)</f>
        <v>9.0535634079718416E-2</v>
      </c>
      <c r="BE59">
        <f>CORREL(Rate_change!BE$3:BE$39,Rate_change!$BF$3:$BF$39)</f>
        <v>0.24672839264795363</v>
      </c>
      <c r="BF59">
        <f>CORREL(Rate_change!BF$3:BF$39,Rate_change!$BF$3:$BF$39)</f>
        <v>0.99999999999999989</v>
      </c>
      <c r="BG59">
        <f>CORREL(Rate_change!BG$3:BG$39,Rate_change!$BF$3:$BF$39)</f>
        <v>0.37638330026979538</v>
      </c>
      <c r="BH59">
        <f>CORREL(Rate_change!BH$3:BH$39,Rate_change!$BF$3:$BF$39)</f>
        <v>0.19960554569443942</v>
      </c>
      <c r="BI59">
        <f>CORREL(Rate_change!BI$3:BI$39,Rate_change!$BF$3:$BF$39)</f>
        <v>0.27040135209407212</v>
      </c>
      <c r="BJ59">
        <f>CORREL(Rate_change!BJ$3:BJ$39,Rate_change!$BF$3:$BF$39)</f>
        <v>0.12394845472121327</v>
      </c>
      <c r="BK59">
        <f>CORREL(Rate_change!BK$3:BK$39,Rate_change!$BF$3:$BF$39)</f>
        <v>0.22238873001984921</v>
      </c>
      <c r="BL59">
        <f>CORREL(Rate_change!BL$3:BL$39,Rate_change!$BF$3:$BF$39)</f>
        <v>1.4314438009199706E-2</v>
      </c>
      <c r="BM59">
        <f>CORREL(Rate_change!BM$3:BM$39,Rate_change!$BF$3:$BF$39)</f>
        <v>0.29963488486561146</v>
      </c>
      <c r="BN59">
        <f>CORREL(Rate_change!BN$3:BN$39,Rate_change!$BF$3:$BF$39)</f>
        <v>0.45714778940778084</v>
      </c>
      <c r="BO59">
        <f>CORREL(Rate_change!BO$3:BO$39,Rate_change!$BF$3:$BF$39)</f>
        <v>0.22238873001984921</v>
      </c>
      <c r="BP59">
        <f>CORREL(Rate_change!BP$3:BP$39,Rate_change!$BF$3:$BF$39)</f>
        <v>0.24611463277207274</v>
      </c>
      <c r="BQ59">
        <f>CORREL(Rate_change!BQ$3:BQ$39,Rate_change!$BF$3:$BF$39)</f>
        <v>0.22624692210137248</v>
      </c>
      <c r="BR59">
        <f>CORREL(Rate_change!BR$3:BR$39,Rate_change!$BF$3:$BF$39)</f>
        <v>0.34658637682012261</v>
      </c>
      <c r="BS59">
        <f>CORREL(Rate_change!BS$3:BS$39,Rate_change!$BF$3:$BF$39)</f>
        <v>0.26064038821155427</v>
      </c>
      <c r="BT59">
        <f>CORREL(Rate_change!BT$3:BT$39,Rate_change!$BF$3:$BF$39)</f>
        <v>0.23350371538816164</v>
      </c>
      <c r="BU59">
        <f>CORREL(Rate_change!BU$3:BU$39,Rate_change!$BF$3:$BF$39)</f>
        <v>0.2170873599820701</v>
      </c>
      <c r="BV59">
        <f>CORREL(Rate_change!BV$3:BV$39,Rate_change!$BF$3:$BF$39)</f>
        <v>0.19179954382906061</v>
      </c>
      <c r="BW59">
        <f>CORREL(Rate_change!BW$3:BW$39,Rate_change!$BF$3:$BF$39)</f>
        <v>0.26953756826555886</v>
      </c>
      <c r="BX59">
        <f>CORREL(Rate_change!BX$3:BX$39,Rate_change!$BF$3:$BF$39)</f>
        <v>0.26860813705524494</v>
      </c>
      <c r="BY59">
        <f>CORREL(Rate_change!BY$3:BY$39,Rate_change!$BF$3:$BF$39)</f>
        <v>0.29675814265245087</v>
      </c>
      <c r="BZ59">
        <f>CORREL(Rate_change!BZ$3:BZ$39,Rate_change!$BF$3:$BF$39)</f>
        <v>0.13582307448109743</v>
      </c>
      <c r="CA59">
        <f>CORREL(Rate_change!CA$3:CA$39,Rate_change!$BF$3:$BF$39)</f>
        <v>0.19804486050309106</v>
      </c>
      <c r="CB59">
        <f>CORREL(Rate_change!CB$3:CB$39,Rate_change!$BF$3:$BF$39)</f>
        <v>0.31266236623408522</v>
      </c>
      <c r="CC59">
        <f>CORREL(Rate_change!CC$3:CC$39,Rate_change!$BF$3:$BF$39)</f>
        <v>0.33166418547423282</v>
      </c>
      <c r="CD59">
        <f>CORREL(Rate_change!CD$3:CD$39,Rate_change!$BF$3:$BF$39)</f>
        <v>0.288784878413894</v>
      </c>
      <c r="CE59">
        <f>CORREL(Rate_change!CE$3:CE$39,Rate_change!$BF$3:$BF$39)</f>
        <v>0.23482037416119061</v>
      </c>
      <c r="CF59">
        <f>CORREL(Rate_change!CF$3:CF$39,Rate_change!$BF$3:$BF$39)</f>
        <v>0.4458761336338114</v>
      </c>
      <c r="CG59">
        <f>CORREL(Rate_change!CG$3:CG$39,Rate_change!$BF$3:$BF$39)</f>
        <v>0.43830964933061245</v>
      </c>
      <c r="CH59">
        <f>CORREL(Rate_change!CH$3:CH$39,Rate_change!$BF$3:$BF$39)</f>
        <v>0.20314275917625632</v>
      </c>
      <c r="CI59">
        <f>CORREL(Rate_change!CI$3:CI$39,Rate_change!$BF$3:$BF$39)</f>
        <v>0.1469378651790216</v>
      </c>
      <c r="CJ59">
        <f>CORREL(Rate_change!CJ$3:CJ$39,Rate_change!$BF$3:$BF$39)</f>
        <v>5.356814658457372E-2</v>
      </c>
      <c r="CK59">
        <f>CORREL(Rate_change!CK$3:CK$39,Rate_change!$BF$3:$BF$39)</f>
        <v>0.25163645152561703</v>
      </c>
      <c r="CL59">
        <f>CORREL(Rate_change!CL$3:CL$39,Rate_change!$BF$3:$BF$39)</f>
        <v>3.3987960804958514E-2</v>
      </c>
      <c r="CM59">
        <f>CORREL(Rate_change!CM$3:CM$39,Rate_change!$BF$3:$BF$39)</f>
        <v>7.1624650830924674E-2</v>
      </c>
      <c r="CN59">
        <f>CORREL(Rate_change!CN$3:CN$39,Rate_change!$BF$3:$BF$39)</f>
        <v>0.14932536995536994</v>
      </c>
      <c r="CO59">
        <f>CORREL(Rate_change!CO$3:CO$39,Rate_change!$BF$3:$BF$39)</f>
        <v>0.10971249717291055</v>
      </c>
      <c r="CP59">
        <f>CORREL(Rate_change!CP$3:CP$39,Rate_change!$BF$3:$BF$39)</f>
        <v>2.0659900038149812E-2</v>
      </c>
    </row>
    <row r="60" spans="1:94" x14ac:dyDescent="0.25">
      <c r="A60" s="1" t="s">
        <v>1163</v>
      </c>
      <c r="B60">
        <f>CORREL(Rate_change!B$3:B$39,Rate_change!$BG$3:$BG$39)</f>
        <v>0.14607020684094216</v>
      </c>
      <c r="C60">
        <f>CORREL(Rate_change!C$3:C$39,Rate_change!$BG$3:$BG$39)</f>
        <v>0.19259835083464863</v>
      </c>
      <c r="D60">
        <f>CORREL(Rate_change!D$3:D$39,Rate_change!$BG$3:$BG$39)</f>
        <v>0.17528505570940678</v>
      </c>
      <c r="E60">
        <f>CORREL(Rate_change!E$3:E$39,Rate_change!$BG$3:$BG$39)</f>
        <v>0.23181652207602277</v>
      </c>
      <c r="F60">
        <f>CORREL(Rate_change!F$3:F$39,Rate_change!$BG$3:$BG$39)</f>
        <v>0.33195995508781212</v>
      </c>
      <c r="G60">
        <f>CORREL(Rate_change!G$3:G$39,Rate_change!$BG$3:$BG$39)</f>
        <v>2.3979954032373844E-2</v>
      </c>
      <c r="H60">
        <f>CORREL(Rate_change!H$3:H$39,Rate_change!$BG$3:$BG$39)</f>
        <v>0.16458862157214496</v>
      </c>
      <c r="I60">
        <f>CORREL(Rate_change!I$3:I$39,Rate_change!$BG$3:$BG$39)</f>
        <v>0.15376118673037698</v>
      </c>
      <c r="J60">
        <f>CORREL(Rate_change!J$3:J$39,Rate_change!$BG$3:$BG$39)</f>
        <v>-7.1909638717085236E-2</v>
      </c>
      <c r="K60">
        <f>CORREL(Rate_change!K$3:K$39,Rate_change!$BG$3:$BG$39)</f>
        <v>0.40957372332218561</v>
      </c>
      <c r="L60">
        <f>CORREL(Rate_change!L$3:L$39,Rate_change!$BG$3:$BG$39)</f>
        <v>0.30166670465401835</v>
      </c>
      <c r="M60">
        <f>CORREL(Rate_change!M$3:M$39,Rate_change!$BG$3:$BG$39)</f>
        <v>-1.8289999567542538E-2</v>
      </c>
      <c r="N60">
        <f>CORREL(Rate_change!N$3:N$39,Rate_change!$BG$3:$BG$39)</f>
        <v>0.15883288306505372</v>
      </c>
      <c r="O60">
        <f>CORREL(Rate_change!O$3:O$39,Rate_change!$BG$3:$BG$39)</f>
        <v>0.16654291547418712</v>
      </c>
      <c r="P60">
        <f>CORREL(Rate_change!P$3:P$39,Rate_change!$BG$3:$BG$39)</f>
        <v>0.13053756546601872</v>
      </c>
      <c r="Q60">
        <f>CORREL(Rate_change!Q$3:Q$39,Rate_change!$BG$3:$BG$39)</f>
        <v>0.27077575810469023</v>
      </c>
      <c r="R60">
        <f>CORREL(Rate_change!R$3:R$39,Rate_change!$BG$3:$BG$39)</f>
        <v>0.1919258961399192</v>
      </c>
      <c r="S60">
        <f>CORREL(Rate_change!S$3:S$39,Rate_change!$BG$3:$BG$39)</f>
        <v>0.23515735406981375</v>
      </c>
      <c r="T60">
        <f>CORREL(Rate_change!T$3:T$39,Rate_change!$BG$3:$BG$39)</f>
        <v>0.11698287182500482</v>
      </c>
      <c r="U60">
        <f>CORREL(Rate_change!U$3:U$39,Rate_change!$BG$3:$BG$39)</f>
        <v>0.19622975083900226</v>
      </c>
      <c r="V60">
        <f>CORREL(Rate_change!V$3:V$39,Rate_change!$BG$3:$BG$39)</f>
        <v>0.24684741518707717</v>
      </c>
      <c r="W60">
        <f>CORREL(Rate_change!W$3:W$39,Rate_change!$BG$3:$BG$39)</f>
        <v>0.29751550706948771</v>
      </c>
      <c r="X60">
        <f>CORREL(Rate_change!X$3:X$39,Rate_change!$BG$3:$BG$39)</f>
        <v>0.2497039266301703</v>
      </c>
      <c r="Y60">
        <f>CORREL(Rate_change!Y$3:Y$39,Rate_change!$BG$3:$BG$39)</f>
        <v>0.36996763401370508</v>
      </c>
      <c r="Z60">
        <f>CORREL(Rate_change!Z$3:Z$39,Rate_change!$BG$3:$BG$39)</f>
        <v>0.46515804554185303</v>
      </c>
      <c r="AA60">
        <f>CORREL(Rate_change!AA$3:AA$39,Rate_change!$BG$3:$BG$39)</f>
        <v>8.3432388680098987E-2</v>
      </c>
      <c r="AB60">
        <f>CORREL(Rate_change!AB$3:AB$39,Rate_change!$BG$3:$BG$39)</f>
        <v>0.19716703116658824</v>
      </c>
      <c r="AC60">
        <f>CORREL(Rate_change!AC$3:AC$39,Rate_change!$BG$3:$BG$39)</f>
        <v>6.6549617209714307E-2</v>
      </c>
      <c r="AD60">
        <f>CORREL(Rate_change!AD$3:AD$39,Rate_change!$BG$3:$BG$39)</f>
        <v>7.7233061459918692E-2</v>
      </c>
      <c r="AE60">
        <f>CORREL(Rate_change!AE$3:AE$39,Rate_change!$BG$3:$BG$39)</f>
        <v>0.36174059991454371</v>
      </c>
      <c r="AF60">
        <f>CORREL(Rate_change!AF$3:AF$39,Rate_change!$BG$3:$BG$39)</f>
        <v>-3.1782002641762515E-2</v>
      </c>
      <c r="AG60">
        <f>CORREL(Rate_change!AG$3:AG$39,Rate_change!$BG$3:$BG$39)</f>
        <v>0.31134858196918641</v>
      </c>
      <c r="AH60">
        <f>CORREL(Rate_change!AH$3:AH$39,Rate_change!$BG$3:$BG$39)</f>
        <v>0.21140299133380594</v>
      </c>
      <c r="AI60">
        <f>CORREL(Rate_change!AI$3:AI$39,Rate_change!$BG$3:$BG$39)</f>
        <v>0.220946705807369</v>
      </c>
      <c r="AJ60">
        <f>CORREL(Rate_change!AJ$3:AJ$39,Rate_change!$BG$3:$BG$39)</f>
        <v>0.21524868778770448</v>
      </c>
      <c r="AK60">
        <f>CORREL(Rate_change!AK$3:AK$39,Rate_change!$BG$3:$BG$39)</f>
        <v>-0.19847736290565976</v>
      </c>
      <c r="AL60">
        <f>CORREL(Rate_change!AL$3:AL$39,Rate_change!$BG$3:$BG$39)</f>
        <v>-5.5963388955093257E-2</v>
      </c>
      <c r="AM60">
        <f>CORREL(Rate_change!AM$3:AM$39,Rate_change!$BG$3:$BG$39)</f>
        <v>0.11291005706908819</v>
      </c>
      <c r="AN60">
        <f>CORREL(Rate_change!AN$3:AN$39,Rate_change!$BG$3:$BG$39)</f>
        <v>0.14694267748682055</v>
      </c>
      <c r="AO60">
        <f>CORREL(Rate_change!AO$3:AO$39,Rate_change!$BG$3:$BG$39)</f>
        <v>0.42977849484134556</v>
      </c>
      <c r="AP60">
        <f>CORREL(Rate_change!AP$3:AP$39,Rate_change!$BG$3:$BG$39)</f>
        <v>0.3252140523718115</v>
      </c>
      <c r="AQ60">
        <f>CORREL(Rate_change!AQ$3:AQ$39,Rate_change!$BG$3:$BG$39)</f>
        <v>0.50193150610911819</v>
      </c>
      <c r="AR60">
        <f>CORREL(Rate_change!AR$3:AR$39,Rate_change!$BG$3:$BG$39)</f>
        <v>0.38798401444148334</v>
      </c>
      <c r="AS60">
        <f>CORREL(Rate_change!AS$3:AS$39,Rate_change!$BG$3:$BG$39)</f>
        <v>0.46169745095991271</v>
      </c>
      <c r="AT60">
        <f>CORREL(Rate_change!AT$3:AT$39,Rate_change!$BG$3:$BG$39)</f>
        <v>0.41473851002392031</v>
      </c>
      <c r="AU60">
        <f>CORREL(Rate_change!AU$3:AU$39,Rate_change!$BG$3:$BG$39)</f>
        <v>0.20477042907108453</v>
      </c>
      <c r="AV60">
        <f>CORREL(Rate_change!AV$3:AV$39,Rate_change!$BG$3:$BG$39)</f>
        <v>6.827932738899771E-2</v>
      </c>
      <c r="AW60">
        <f>CORREL(Rate_change!AW$3:AW$39,Rate_change!$BG$3:$BG$39)</f>
        <v>6.7646198649432401E-2</v>
      </c>
      <c r="AX60">
        <f>CORREL(Rate_change!AX$3:AX$39,Rate_change!$BG$3:$BG$39)</f>
        <v>0.28632673730380165</v>
      </c>
      <c r="AY60">
        <f>CORREL(Rate_change!AY$3:AY$39,Rate_change!$BG$3:$BG$39)</f>
        <v>0.25790160093966724</v>
      </c>
      <c r="AZ60">
        <f>CORREL(Rate_change!AZ$3:AZ$39,Rate_change!$BG$3:$BG$39)</f>
        <v>0.23280536721332676</v>
      </c>
      <c r="BA60">
        <f>CORREL(Rate_change!BA$3:BA$39,Rate_change!$BG$3:$BG$39)</f>
        <v>7.2462685531646434E-2</v>
      </c>
      <c r="BB60">
        <f>CORREL(Rate_change!BB$3:BB$39,Rate_change!$BG$3:$BG$39)</f>
        <v>0.30135317321011068</v>
      </c>
      <c r="BC60">
        <f>CORREL(Rate_change!BC$3:BC$39,Rate_change!$BG$3:$BG$39)</f>
        <v>0.22932663950136997</v>
      </c>
      <c r="BD60">
        <f>CORREL(Rate_change!BD$3:BD$39,Rate_change!$BG$3:$BG$39)</f>
        <v>-6.1918698906769709E-2</v>
      </c>
      <c r="BE60">
        <f>CORREL(Rate_change!BE$3:BE$39,Rate_change!$BG$3:$BG$39)</f>
        <v>0.21017182030326792</v>
      </c>
      <c r="BF60">
        <f>CORREL(Rate_change!BF$3:BF$39,Rate_change!$BG$3:$BG$39)</f>
        <v>0.37638330026979538</v>
      </c>
      <c r="BG60">
        <f>CORREL(Rate_change!BG$3:BG$39,Rate_change!$BG$3:$BG$39)</f>
        <v>1.0000000000000002</v>
      </c>
      <c r="BH60">
        <f>CORREL(Rate_change!BH$3:BH$39,Rate_change!$BG$3:$BG$39)</f>
        <v>0.4526017231505059</v>
      </c>
      <c r="BI60">
        <f>CORREL(Rate_change!BI$3:BI$39,Rate_change!$BG$3:$BG$39)</f>
        <v>0.39399378168892762</v>
      </c>
      <c r="BJ60">
        <f>CORREL(Rate_change!BJ$3:BJ$39,Rate_change!$BG$3:$BG$39)</f>
        <v>0.20385077437975224</v>
      </c>
      <c r="BK60">
        <f>CORREL(Rate_change!BK$3:BK$39,Rate_change!$BG$3:$BG$39)</f>
        <v>0.45195969701616906</v>
      </c>
      <c r="BL60">
        <f>CORREL(Rate_change!BL$3:BL$39,Rate_change!$BG$3:$BG$39)</f>
        <v>2.4598936163249506E-2</v>
      </c>
      <c r="BM60">
        <f>CORREL(Rate_change!BM$3:BM$39,Rate_change!$BG$3:$BG$39)</f>
        <v>4.7861366479424787E-2</v>
      </c>
      <c r="BN60">
        <f>CORREL(Rate_change!BN$3:BN$39,Rate_change!$BG$3:$BG$39)</f>
        <v>0.27891656558841066</v>
      </c>
      <c r="BO60">
        <f>CORREL(Rate_change!BO$3:BO$39,Rate_change!$BG$3:$BG$39)</f>
        <v>0.45195969701616906</v>
      </c>
      <c r="BP60">
        <f>CORREL(Rate_change!BP$3:BP$39,Rate_change!$BG$3:$BG$39)</f>
        <v>2.3675725194369206E-2</v>
      </c>
      <c r="BQ60">
        <f>CORREL(Rate_change!BQ$3:BQ$39,Rate_change!$BG$3:$BG$39)</f>
        <v>0.19413279947585257</v>
      </c>
      <c r="BR60">
        <f>CORREL(Rate_change!BR$3:BR$39,Rate_change!$BG$3:$BG$39)</f>
        <v>0.18101681555155377</v>
      </c>
      <c r="BS60">
        <f>CORREL(Rate_change!BS$3:BS$39,Rate_change!$BG$3:$BG$39)</f>
        <v>0.27833072788212232</v>
      </c>
      <c r="BT60">
        <f>CORREL(Rate_change!BT$3:BT$39,Rate_change!$BG$3:$BG$39)</f>
        <v>0.2483462203878754</v>
      </c>
      <c r="BU60">
        <f>CORREL(Rate_change!BU$3:BU$39,Rate_change!$BG$3:$BG$39)</f>
        <v>0.31455115932226441</v>
      </c>
      <c r="BV60">
        <f>CORREL(Rate_change!BV$3:BV$39,Rate_change!$BG$3:$BG$39)</f>
        <v>0.29652595893701672</v>
      </c>
      <c r="BW60">
        <f>CORREL(Rate_change!BW$3:BW$39,Rate_change!$BG$3:$BG$39)</f>
        <v>0.32854754713136397</v>
      </c>
      <c r="BX60">
        <f>CORREL(Rate_change!BX$3:BX$39,Rate_change!$BG$3:$BG$39)</f>
        <v>-1.3526184488288502E-2</v>
      </c>
      <c r="BY60">
        <f>CORREL(Rate_change!BY$3:BY$39,Rate_change!$BG$3:$BG$39)</f>
        <v>0.28622740928338863</v>
      </c>
      <c r="BZ60">
        <f>CORREL(Rate_change!BZ$3:BZ$39,Rate_change!$BG$3:$BG$39)</f>
        <v>-4.2398912228315204E-2</v>
      </c>
      <c r="CA60">
        <f>CORREL(Rate_change!CA$3:CA$39,Rate_change!$BG$3:$BG$39)</f>
        <v>4.3816018392513388E-2</v>
      </c>
      <c r="CB60">
        <f>CORREL(Rate_change!CB$3:CB$39,Rate_change!$BG$3:$BG$39)</f>
        <v>0.39143323003225883</v>
      </c>
      <c r="CC60">
        <f>CORREL(Rate_change!CC$3:CC$39,Rate_change!$BG$3:$BG$39)</f>
        <v>0.46705604273803153</v>
      </c>
      <c r="CD60">
        <f>CORREL(Rate_change!CD$3:CD$39,Rate_change!$BG$3:$BG$39)</f>
        <v>0.2155826525080777</v>
      </c>
      <c r="CE60">
        <f>CORREL(Rate_change!CE$3:CE$39,Rate_change!$BG$3:$BG$39)</f>
        <v>0.26925906678776435</v>
      </c>
      <c r="CF60">
        <f>CORREL(Rate_change!CF$3:CF$39,Rate_change!$BG$3:$BG$39)</f>
        <v>0.33513207108040266</v>
      </c>
      <c r="CG60">
        <f>CORREL(Rate_change!CG$3:CG$39,Rate_change!$BG$3:$BG$39)</f>
        <v>0.31749703420150605</v>
      </c>
      <c r="CH60">
        <f>CORREL(Rate_change!CH$3:CH$39,Rate_change!$BG$3:$BG$39)</f>
        <v>-0.27015277224761813</v>
      </c>
      <c r="CI60">
        <f>CORREL(Rate_change!CI$3:CI$39,Rate_change!$BG$3:$BG$39)</f>
        <v>0.11149921519946457</v>
      </c>
      <c r="CJ60">
        <f>CORREL(Rate_change!CJ$3:CJ$39,Rate_change!$BG$3:$BG$39)</f>
        <v>-0.22476066162693725</v>
      </c>
      <c r="CK60">
        <f>CORREL(Rate_change!CK$3:CK$39,Rate_change!$BG$3:$BG$39)</f>
        <v>0.11723734537930593</v>
      </c>
      <c r="CL60">
        <f>CORREL(Rate_change!CL$3:CL$39,Rate_change!$BG$3:$BG$39)</f>
        <v>0.15431666935006524</v>
      </c>
      <c r="CM60">
        <f>CORREL(Rate_change!CM$3:CM$39,Rate_change!$BG$3:$BG$39)</f>
        <v>0.20014370597030764</v>
      </c>
      <c r="CN60">
        <f>CORREL(Rate_change!CN$3:CN$39,Rate_change!$BG$3:$BG$39)</f>
        <v>0.4408721892030778</v>
      </c>
      <c r="CO60">
        <f>CORREL(Rate_change!CO$3:CO$39,Rate_change!$BG$3:$BG$39)</f>
        <v>0.13062091726829139</v>
      </c>
      <c r="CP60">
        <f>CORREL(Rate_change!CP$3:CP$39,Rate_change!$BG$3:$BG$39)</f>
        <v>0.23945790378381235</v>
      </c>
    </row>
    <row r="61" spans="1:94" x14ac:dyDescent="0.25">
      <c r="A61" s="1" t="s">
        <v>1165</v>
      </c>
      <c r="B61">
        <f>CORREL(Rate_change!B$3:B$39,Rate_change!$BH$3:$BH$39)</f>
        <v>-8.0314103969460662E-2</v>
      </c>
      <c r="C61">
        <f>CORREL(Rate_change!C$3:C$39,Rate_change!$BH$3:$BH$39)</f>
        <v>0.15305220426629579</v>
      </c>
      <c r="D61">
        <f>CORREL(Rate_change!D$3:D$39,Rate_change!$BH$3:$BH$39)</f>
        <v>0.5219719690813025</v>
      </c>
      <c r="E61">
        <f>CORREL(Rate_change!E$3:E$39,Rate_change!$BH$3:$BH$39)</f>
        <v>0.2844646802441278</v>
      </c>
      <c r="F61">
        <f>CORREL(Rate_change!F$3:F$39,Rate_change!$BH$3:$BH$39)</f>
        <v>0.10878230426318095</v>
      </c>
      <c r="G61">
        <f>CORREL(Rate_change!G$3:G$39,Rate_change!$BH$3:$BH$39)</f>
        <v>-7.0182148487107687E-2</v>
      </c>
      <c r="H61">
        <f>CORREL(Rate_change!H$3:H$39,Rate_change!$BH$3:$BH$39)</f>
        <v>0.18185277588022711</v>
      </c>
      <c r="I61">
        <f>CORREL(Rate_change!I$3:I$39,Rate_change!$BH$3:$BH$39)</f>
        <v>0.10189885033196668</v>
      </c>
      <c r="J61">
        <f>CORREL(Rate_change!J$3:J$39,Rate_change!$BH$3:$BH$39)</f>
        <v>2.5036554301030991E-2</v>
      </c>
      <c r="K61">
        <f>CORREL(Rate_change!K$3:K$39,Rate_change!$BH$3:$BH$39)</f>
        <v>6.8710036267594407E-2</v>
      </c>
      <c r="L61">
        <f>CORREL(Rate_change!L$3:L$39,Rate_change!$BH$3:$BH$39)</f>
        <v>0.15482176853207738</v>
      </c>
      <c r="M61">
        <f>CORREL(Rate_change!M$3:M$39,Rate_change!$BH$3:$BH$39)</f>
        <v>-0.14728467132336817</v>
      </c>
      <c r="N61">
        <f>CORREL(Rate_change!N$3:N$39,Rate_change!$BH$3:$BH$39)</f>
        <v>0.2043717414298471</v>
      </c>
      <c r="O61">
        <f>CORREL(Rate_change!O$3:O$39,Rate_change!$BH$3:$BH$39)</f>
        <v>0.41263576542983615</v>
      </c>
      <c r="P61">
        <f>CORREL(Rate_change!P$3:P$39,Rate_change!$BH$3:$BH$39)</f>
        <v>0.15937608285170571</v>
      </c>
      <c r="Q61">
        <f>CORREL(Rate_change!Q$3:Q$39,Rate_change!$BH$3:$BH$39)</f>
        <v>0.29954771876773389</v>
      </c>
      <c r="R61">
        <f>CORREL(Rate_change!R$3:R$39,Rate_change!$BH$3:$BH$39)</f>
        <v>0.19137561699770025</v>
      </c>
      <c r="S61">
        <f>CORREL(Rate_change!S$3:S$39,Rate_change!$BH$3:$BH$39)</f>
        <v>2.5057135984479197E-2</v>
      </c>
      <c r="T61">
        <f>CORREL(Rate_change!T$3:T$39,Rate_change!$BH$3:$BH$39)</f>
        <v>4.808232247961735E-2</v>
      </c>
      <c r="U61">
        <f>CORREL(Rate_change!U$3:U$39,Rate_change!$BH$3:$BH$39)</f>
        <v>-2.5698524261841684E-2</v>
      </c>
      <c r="V61">
        <f>CORREL(Rate_change!V$3:V$39,Rate_change!$BH$3:$BH$39)</f>
        <v>0.33447564646995165</v>
      </c>
      <c r="W61">
        <f>CORREL(Rate_change!W$3:W$39,Rate_change!$BH$3:$BH$39)</f>
        <v>6.3986077323408511E-2</v>
      </c>
      <c r="X61">
        <f>CORREL(Rate_change!X$3:X$39,Rate_change!$BH$3:$BH$39)</f>
        <v>0.3846358120484637</v>
      </c>
      <c r="Y61">
        <f>CORREL(Rate_change!Y$3:Y$39,Rate_change!$BH$3:$BH$39)</f>
        <v>0.10506437031391863</v>
      </c>
      <c r="Z61">
        <f>CORREL(Rate_change!Z$3:Z$39,Rate_change!$BH$3:$BH$39)</f>
        <v>0.3300770647264592</v>
      </c>
      <c r="AA61">
        <f>CORREL(Rate_change!AA$3:AA$39,Rate_change!$BH$3:$BH$39)</f>
        <v>0.14881973080158428</v>
      </c>
      <c r="AB61">
        <f>CORREL(Rate_change!AB$3:AB$39,Rate_change!$BH$3:$BH$39)</f>
        <v>0.29634459963635895</v>
      </c>
      <c r="AC61">
        <f>CORREL(Rate_change!AC$3:AC$39,Rate_change!$BH$3:$BH$39)</f>
        <v>5.6374943874039456E-2</v>
      </c>
      <c r="AD61">
        <f>CORREL(Rate_change!AD$3:AD$39,Rate_change!$BH$3:$BH$39)</f>
        <v>0.3978138633810957</v>
      </c>
      <c r="AE61">
        <f>CORREL(Rate_change!AE$3:AE$39,Rate_change!$BH$3:$BH$39)</f>
        <v>0.35227857942046992</v>
      </c>
      <c r="AF61">
        <f>CORREL(Rate_change!AF$3:AF$39,Rate_change!$BH$3:$BH$39)</f>
        <v>0.12335015560647208</v>
      </c>
      <c r="AG61">
        <f>CORREL(Rate_change!AG$3:AG$39,Rate_change!$BH$3:$BH$39)</f>
        <v>0.41389732009637137</v>
      </c>
      <c r="AH61">
        <f>CORREL(Rate_change!AH$3:AH$39,Rate_change!$BH$3:$BH$39)</f>
        <v>0.50378872947734188</v>
      </c>
      <c r="AI61">
        <f>CORREL(Rate_change!AI$3:AI$39,Rate_change!$BH$3:$BH$39)</f>
        <v>7.8027465697377799E-2</v>
      </c>
      <c r="AJ61">
        <f>CORREL(Rate_change!AJ$3:AJ$39,Rate_change!$BH$3:$BH$39)</f>
        <v>8.2045352669505162E-2</v>
      </c>
      <c r="AK61">
        <f>CORREL(Rate_change!AK$3:AK$39,Rate_change!$BH$3:$BH$39)</f>
        <v>3.3741219667544439E-2</v>
      </c>
      <c r="AL61">
        <f>CORREL(Rate_change!AL$3:AL$39,Rate_change!$BH$3:$BH$39)</f>
        <v>7.6509125231290748E-2</v>
      </c>
      <c r="AM61">
        <f>CORREL(Rate_change!AM$3:AM$39,Rate_change!$BH$3:$BH$39)</f>
        <v>0.10675439240604612</v>
      </c>
      <c r="AN61">
        <f>CORREL(Rate_change!AN$3:AN$39,Rate_change!$BH$3:$BH$39)</f>
        <v>4.2136719609619913E-2</v>
      </c>
      <c r="AO61">
        <f>CORREL(Rate_change!AO$3:AO$39,Rate_change!$BH$3:$BH$39)</f>
        <v>0.22406479038085447</v>
      </c>
      <c r="AP61">
        <f>CORREL(Rate_change!AP$3:AP$39,Rate_change!$BH$3:$BH$39)</f>
        <v>-9.1655272539652555E-2</v>
      </c>
      <c r="AQ61">
        <f>CORREL(Rate_change!AQ$3:AQ$39,Rate_change!$BH$3:$BH$39)</f>
        <v>0.48660506947599291</v>
      </c>
      <c r="AR61">
        <f>CORREL(Rate_change!AR$3:AR$39,Rate_change!$BH$3:$BH$39)</f>
        <v>0.48831274404402153</v>
      </c>
      <c r="AS61">
        <f>CORREL(Rate_change!AS$3:AS$39,Rate_change!$BH$3:$BH$39)</f>
        <v>0.47735996914925671</v>
      </c>
      <c r="AT61">
        <f>CORREL(Rate_change!AT$3:AT$39,Rate_change!$BH$3:$BH$39)</f>
        <v>0.21357943360423143</v>
      </c>
      <c r="AU61">
        <f>CORREL(Rate_change!AU$3:AU$39,Rate_change!$BH$3:$BH$39)</f>
        <v>0.23488432921960037</v>
      </c>
      <c r="AV61">
        <f>CORREL(Rate_change!AV$3:AV$39,Rate_change!$BH$3:$BH$39)</f>
        <v>-9.1208345940148358E-2</v>
      </c>
      <c r="AW61">
        <f>CORREL(Rate_change!AW$3:AW$39,Rate_change!$BH$3:$BH$39)</f>
        <v>0.13848813408812968</v>
      </c>
      <c r="AX61">
        <f>CORREL(Rate_change!AX$3:AX$39,Rate_change!$BH$3:$BH$39)</f>
        <v>0.19645799339488734</v>
      </c>
      <c r="AY61">
        <f>CORREL(Rate_change!AY$3:AY$39,Rate_change!$BH$3:$BH$39)</f>
        <v>9.0353053361859892E-2</v>
      </c>
      <c r="AZ61">
        <f>CORREL(Rate_change!AZ$3:AZ$39,Rate_change!$BH$3:$BH$39)</f>
        <v>0.53811736342260663</v>
      </c>
      <c r="BA61">
        <f>CORREL(Rate_change!BA$3:BA$39,Rate_change!$BH$3:$BH$39)</f>
        <v>0.14901194348548119</v>
      </c>
      <c r="BB61">
        <f>CORREL(Rate_change!BB$3:BB$39,Rate_change!$BH$3:$BH$39)</f>
        <v>0.2306109721119397</v>
      </c>
      <c r="BC61">
        <f>CORREL(Rate_change!BC$3:BC$39,Rate_change!$BH$3:$BH$39)</f>
        <v>0.22808062441201854</v>
      </c>
      <c r="BD61">
        <f>CORREL(Rate_change!BD$3:BD$39,Rate_change!$BH$3:$BH$39)</f>
        <v>0.19620413187575836</v>
      </c>
      <c r="BE61">
        <f>CORREL(Rate_change!BE$3:BE$39,Rate_change!$BH$3:$BH$39)</f>
        <v>0.26579605176688548</v>
      </c>
      <c r="BF61">
        <f>CORREL(Rate_change!BF$3:BF$39,Rate_change!$BH$3:$BH$39)</f>
        <v>0.19960554569443942</v>
      </c>
      <c r="BG61">
        <f>CORREL(Rate_change!BG$3:BG$39,Rate_change!$BH$3:$BH$39)</f>
        <v>0.4526017231505059</v>
      </c>
      <c r="BH61">
        <f>CORREL(Rate_change!BH$3:BH$39,Rate_change!$BH$3:$BH$39)</f>
        <v>0.99999999999999989</v>
      </c>
      <c r="BI61">
        <f>CORREL(Rate_change!BI$3:BI$39,Rate_change!$BH$3:$BH$39)</f>
        <v>0.48029585655326862</v>
      </c>
      <c r="BJ61">
        <f>CORREL(Rate_change!BJ$3:BJ$39,Rate_change!$BH$3:$BH$39)</f>
        <v>0.36352192725132448</v>
      </c>
      <c r="BK61">
        <f>CORREL(Rate_change!BK$3:BK$39,Rate_change!$BH$3:$BH$39)</f>
        <v>-8.6625680195087096E-3</v>
      </c>
      <c r="BL61">
        <f>CORREL(Rate_change!BL$3:BL$39,Rate_change!$BH$3:$BH$39)</f>
        <v>-0.16096396253349313</v>
      </c>
      <c r="BM61">
        <f>CORREL(Rate_change!BM$3:BM$39,Rate_change!$BH$3:$BH$39)</f>
        <v>0.12024823447559417</v>
      </c>
      <c r="BN61">
        <f>CORREL(Rate_change!BN$3:BN$39,Rate_change!$BH$3:$BH$39)</f>
        <v>8.859923384871736E-2</v>
      </c>
      <c r="BO61">
        <f>CORREL(Rate_change!BO$3:BO$39,Rate_change!$BH$3:$BH$39)</f>
        <v>-8.6625680195087096E-3</v>
      </c>
      <c r="BP61">
        <f>CORREL(Rate_change!BP$3:BP$39,Rate_change!$BH$3:$BH$39)</f>
        <v>0.24721489475217898</v>
      </c>
      <c r="BQ61">
        <f>CORREL(Rate_change!BQ$3:BQ$39,Rate_change!$BH$3:$BH$39)</f>
        <v>0.25660902613929865</v>
      </c>
      <c r="BR61">
        <f>CORREL(Rate_change!BR$3:BR$39,Rate_change!$BH$3:$BH$39)</f>
        <v>0.28907495557641366</v>
      </c>
      <c r="BS61">
        <f>CORREL(Rate_change!BS$3:BS$39,Rate_change!$BH$3:$BH$39)</f>
        <v>0.11198792571424103</v>
      </c>
      <c r="BT61">
        <f>CORREL(Rate_change!BT$3:BT$39,Rate_change!$BH$3:$BH$39)</f>
        <v>0.35422385555243385</v>
      </c>
      <c r="BU61">
        <f>CORREL(Rate_change!BU$3:BU$39,Rate_change!$BH$3:$BH$39)</f>
        <v>0.23162442425317403</v>
      </c>
      <c r="BV61">
        <f>CORREL(Rate_change!BV$3:BV$39,Rate_change!$BH$3:$BH$39)</f>
        <v>0.17558748059464518</v>
      </c>
      <c r="BW61">
        <f>CORREL(Rate_change!BW$3:BW$39,Rate_change!$BH$3:$BH$39)</f>
        <v>0.11037655894357296</v>
      </c>
      <c r="BX61">
        <f>CORREL(Rate_change!BX$3:BX$39,Rate_change!$BH$3:$BH$39)</f>
        <v>0.39690630602135568</v>
      </c>
      <c r="BY61">
        <f>CORREL(Rate_change!BY$3:BY$39,Rate_change!$BH$3:$BH$39)</f>
        <v>0.46240609457435922</v>
      </c>
      <c r="BZ61">
        <f>CORREL(Rate_change!BZ$3:BZ$39,Rate_change!$BH$3:$BH$39)</f>
        <v>0.16894628916826532</v>
      </c>
      <c r="CA61">
        <f>CORREL(Rate_change!CA$3:CA$39,Rate_change!$BH$3:$BH$39)</f>
        <v>9.5475231526830819E-3</v>
      </c>
      <c r="CB61">
        <f>CORREL(Rate_change!CB$3:CB$39,Rate_change!$BH$3:$BH$39)</f>
        <v>0.52007200085394101</v>
      </c>
      <c r="CC61">
        <f>CORREL(Rate_change!CC$3:CC$39,Rate_change!$BH$3:$BH$39)</f>
        <v>0.62193556471837552</v>
      </c>
      <c r="CD61">
        <f>CORREL(Rate_change!CD$3:CD$39,Rate_change!$BH$3:$BH$39)</f>
        <v>0.15522313869269333</v>
      </c>
      <c r="CE61">
        <f>CORREL(Rate_change!CE$3:CE$39,Rate_change!$BH$3:$BH$39)</f>
        <v>2.5321500951773154E-2</v>
      </c>
      <c r="CF61">
        <f>CORREL(Rate_change!CF$3:CF$39,Rate_change!$BH$3:$BH$39)</f>
        <v>0.1406519614737298</v>
      </c>
      <c r="CG61">
        <f>CORREL(Rate_change!CG$3:CG$39,Rate_change!$BH$3:$BH$39)</f>
        <v>0.22911642455114289</v>
      </c>
      <c r="CH61">
        <f>CORREL(Rate_change!CH$3:CH$39,Rate_change!$BH$3:$BH$39)</f>
        <v>0.12050541284447318</v>
      </c>
      <c r="CI61">
        <f>CORREL(Rate_change!CI$3:CI$39,Rate_change!$BH$3:$BH$39)</f>
        <v>0.24296566941085557</v>
      </c>
      <c r="CJ61">
        <f>CORREL(Rate_change!CJ$3:CJ$39,Rate_change!$BH$3:$BH$39)</f>
        <v>0.19790281564184731</v>
      </c>
      <c r="CK61">
        <f>CORREL(Rate_change!CK$3:CK$39,Rate_change!$BH$3:$BH$39)</f>
        <v>0.11271817994657297</v>
      </c>
      <c r="CL61">
        <f>CORREL(Rate_change!CL$3:CL$39,Rate_change!$BH$3:$BH$39)</f>
        <v>0.68108658632927677</v>
      </c>
      <c r="CM61">
        <f>CORREL(Rate_change!CM$3:CM$39,Rate_change!$BH$3:$BH$39)</f>
        <v>0.54523856622025213</v>
      </c>
      <c r="CN61">
        <f>CORREL(Rate_change!CN$3:CN$39,Rate_change!$BH$3:$BH$39)</f>
        <v>0.21496564789860007</v>
      </c>
      <c r="CO61">
        <f>CORREL(Rate_change!CO$3:CO$39,Rate_change!$BH$3:$BH$39)</f>
        <v>-0.53438469508088704</v>
      </c>
      <c r="CP61">
        <f>CORREL(Rate_change!CP$3:CP$39,Rate_change!$BH$3:$BH$39)</f>
        <v>0.40358154242644062</v>
      </c>
    </row>
    <row r="62" spans="1:94" x14ac:dyDescent="0.25">
      <c r="A62" s="1" t="s">
        <v>1166</v>
      </c>
      <c r="B62">
        <f>CORREL(Rate_change!B$3:B$39,Rate_change!$BI$3:$BI$39)</f>
        <v>3.908122875420799E-2</v>
      </c>
      <c r="C62">
        <f>CORREL(Rate_change!C$3:C$39,Rate_change!$BI$3:$BI$39)</f>
        <v>0.30613855729441081</v>
      </c>
      <c r="D62">
        <f>CORREL(Rate_change!D$3:D$39,Rate_change!$BI$3:$BI$39)</f>
        <v>0.35742619018401434</v>
      </c>
      <c r="E62">
        <f>CORREL(Rate_change!E$3:E$39,Rate_change!$BI$3:$BI$39)</f>
        <v>0.33481010328634658</v>
      </c>
      <c r="F62">
        <f>CORREL(Rate_change!F$3:F$39,Rate_change!$BI$3:$BI$39)</f>
        <v>6.300587753093799E-3</v>
      </c>
      <c r="G62">
        <f>CORREL(Rate_change!G$3:G$39,Rate_change!$BI$3:$BI$39)</f>
        <v>0.26478825061773581</v>
      </c>
      <c r="H62">
        <f>CORREL(Rate_change!H$3:H$39,Rate_change!$BI$3:$BI$39)</f>
        <v>0.17902329036988021</v>
      </c>
      <c r="I62">
        <f>CORREL(Rate_change!I$3:I$39,Rate_change!$BI$3:$BI$39)</f>
        <v>0.23646225748101984</v>
      </c>
      <c r="J62">
        <f>CORREL(Rate_change!J$3:J$39,Rate_change!$BI$3:$BI$39)</f>
        <v>0.30984790781533678</v>
      </c>
      <c r="K62">
        <f>CORREL(Rate_change!K$3:K$39,Rate_change!$BI$3:$BI$39)</f>
        <v>0.35874869235359325</v>
      </c>
      <c r="L62">
        <f>CORREL(Rate_change!L$3:L$39,Rate_change!$BI$3:$BI$39)</f>
        <v>0.42624855509192161</v>
      </c>
      <c r="M62">
        <f>CORREL(Rate_change!M$3:M$39,Rate_change!$BI$3:$BI$39)</f>
        <v>6.5847090083587606E-2</v>
      </c>
      <c r="N62">
        <f>CORREL(Rate_change!N$3:N$39,Rate_change!$BI$3:$BI$39)</f>
        <v>6.3797800360799392E-2</v>
      </c>
      <c r="O62">
        <f>CORREL(Rate_change!O$3:O$39,Rate_change!$BI$3:$BI$39)</f>
        <v>0.23671998911774753</v>
      </c>
      <c r="P62">
        <f>CORREL(Rate_change!P$3:P$39,Rate_change!$BI$3:$BI$39)</f>
        <v>-9.4999953586699E-3</v>
      </c>
      <c r="Q62">
        <f>CORREL(Rate_change!Q$3:Q$39,Rate_change!$BI$3:$BI$39)</f>
        <v>9.7313327673211894E-2</v>
      </c>
      <c r="R62">
        <f>CORREL(Rate_change!R$3:R$39,Rate_change!$BI$3:$BI$39)</f>
        <v>7.138821162598824E-2</v>
      </c>
      <c r="S62">
        <f>CORREL(Rate_change!S$3:S$39,Rate_change!$BI$3:$BI$39)</f>
        <v>3.4162856346089676E-2</v>
      </c>
      <c r="T62">
        <f>CORREL(Rate_change!T$3:T$39,Rate_change!$BI$3:$BI$39)</f>
        <v>-7.6501536401078402E-2</v>
      </c>
      <c r="U62">
        <f>CORREL(Rate_change!U$3:U$39,Rate_change!$BI$3:$BI$39)</f>
        <v>-8.9536702887292152E-2</v>
      </c>
      <c r="V62">
        <f>CORREL(Rate_change!V$3:V$39,Rate_change!$BI$3:$BI$39)</f>
        <v>0.27570925060042761</v>
      </c>
      <c r="W62">
        <f>CORREL(Rate_change!W$3:W$39,Rate_change!$BI$3:$BI$39)</f>
        <v>0.10523634209732582</v>
      </c>
      <c r="X62">
        <f>CORREL(Rate_change!X$3:X$39,Rate_change!$BI$3:$BI$39)</f>
        <v>0.36226907855534096</v>
      </c>
      <c r="Y62">
        <f>CORREL(Rate_change!Y$3:Y$39,Rate_change!$BI$3:$BI$39)</f>
        <v>0.44354330932408109</v>
      </c>
      <c r="Z62">
        <f>CORREL(Rate_change!Z$3:Z$39,Rate_change!$BI$3:$BI$39)</f>
        <v>0.27070052864227301</v>
      </c>
      <c r="AA62">
        <f>CORREL(Rate_change!AA$3:AA$39,Rate_change!$BI$3:$BI$39)</f>
        <v>3.25729362385705E-2</v>
      </c>
      <c r="AB62">
        <f>CORREL(Rate_change!AB$3:AB$39,Rate_change!$BI$3:$BI$39)</f>
        <v>0.14025374851712213</v>
      </c>
      <c r="AC62">
        <f>CORREL(Rate_change!AC$3:AC$39,Rate_change!$BI$3:$BI$39)</f>
        <v>1.1691108907599551E-2</v>
      </c>
      <c r="AD62">
        <f>CORREL(Rate_change!AD$3:AD$39,Rate_change!$BI$3:$BI$39)</f>
        <v>0.31940199436505312</v>
      </c>
      <c r="AE62">
        <f>CORREL(Rate_change!AE$3:AE$39,Rate_change!$BI$3:$BI$39)</f>
        <v>0.29813947959808168</v>
      </c>
      <c r="AF62">
        <f>CORREL(Rate_change!AF$3:AF$39,Rate_change!$BI$3:$BI$39)</f>
        <v>7.1716339779032218E-2</v>
      </c>
      <c r="AG62">
        <f>CORREL(Rate_change!AG$3:AG$39,Rate_change!$BI$3:$BI$39)</f>
        <v>0.17468455992410012</v>
      </c>
      <c r="AH62">
        <f>CORREL(Rate_change!AH$3:AH$39,Rate_change!$BI$3:$BI$39)</f>
        <v>0.21605748438410274</v>
      </c>
      <c r="AI62">
        <f>CORREL(Rate_change!AI$3:AI$39,Rate_change!$BI$3:$BI$39)</f>
        <v>0.29010392490180709</v>
      </c>
      <c r="AJ62">
        <f>CORREL(Rate_change!AJ$3:AJ$39,Rate_change!$BI$3:$BI$39)</f>
        <v>0.24762087467343355</v>
      </c>
      <c r="AK62">
        <f>CORREL(Rate_change!AK$3:AK$39,Rate_change!$BI$3:$BI$39)</f>
        <v>-7.7266945790607028E-2</v>
      </c>
      <c r="AL62">
        <f>CORREL(Rate_change!AL$3:AL$39,Rate_change!$BI$3:$BI$39)</f>
        <v>-0.13823711035844383</v>
      </c>
      <c r="AM62">
        <f>CORREL(Rate_change!AM$3:AM$39,Rate_change!$BI$3:$BI$39)</f>
        <v>0.13724131702343667</v>
      </c>
      <c r="AN62">
        <f>CORREL(Rate_change!AN$3:AN$39,Rate_change!$BI$3:$BI$39)</f>
        <v>0.126764597744524</v>
      </c>
      <c r="AO62">
        <f>CORREL(Rate_change!AO$3:AO$39,Rate_change!$BI$3:$BI$39)</f>
        <v>0.33620735562410725</v>
      </c>
      <c r="AP62">
        <f>CORREL(Rate_change!AP$3:AP$39,Rate_change!$BI$3:$BI$39)</f>
        <v>5.4854024528320139E-2</v>
      </c>
      <c r="AQ62">
        <f>CORREL(Rate_change!AQ$3:AQ$39,Rate_change!$BI$3:$BI$39)</f>
        <v>0.16654688608385965</v>
      </c>
      <c r="AR62">
        <f>CORREL(Rate_change!AR$3:AR$39,Rate_change!$BI$3:$BI$39)</f>
        <v>0.66512218592237204</v>
      </c>
      <c r="AS62">
        <f>CORREL(Rate_change!AS$3:AS$39,Rate_change!$BI$3:$BI$39)</f>
        <v>0.63195665977076643</v>
      </c>
      <c r="AT62">
        <f>CORREL(Rate_change!AT$3:AT$39,Rate_change!$BI$3:$BI$39)</f>
        <v>0.28474822868880567</v>
      </c>
      <c r="AU62">
        <f>CORREL(Rate_change!AU$3:AU$39,Rate_change!$BI$3:$BI$39)</f>
        <v>0.45255474800919504</v>
      </c>
      <c r="AV62">
        <f>CORREL(Rate_change!AV$3:AV$39,Rate_change!$BI$3:$BI$39)</f>
        <v>-0.11633462878282974</v>
      </c>
      <c r="AW62">
        <f>CORREL(Rate_change!AW$3:AW$39,Rate_change!$BI$3:$BI$39)</f>
        <v>-2.1081699887330798E-2</v>
      </c>
      <c r="AX62">
        <f>CORREL(Rate_change!AX$3:AX$39,Rate_change!$BI$3:$BI$39)</f>
        <v>0.28079970636241552</v>
      </c>
      <c r="AY62">
        <f>CORREL(Rate_change!AY$3:AY$39,Rate_change!$BI$3:$BI$39)</f>
        <v>7.4688036841515482E-2</v>
      </c>
      <c r="AZ62">
        <f>CORREL(Rate_change!AZ$3:AZ$39,Rate_change!$BI$3:$BI$39)</f>
        <v>0.41564113435232802</v>
      </c>
      <c r="BA62">
        <f>CORREL(Rate_change!BA$3:BA$39,Rate_change!$BI$3:$BI$39)</f>
        <v>9.8145240155990243E-2</v>
      </c>
      <c r="BB62">
        <f>CORREL(Rate_change!BB$3:BB$39,Rate_change!$BI$3:$BI$39)</f>
        <v>0.23098765368883106</v>
      </c>
      <c r="BC62">
        <f>CORREL(Rate_change!BC$3:BC$39,Rate_change!$BI$3:$BI$39)</f>
        <v>0.28837977945115933</v>
      </c>
      <c r="BD62">
        <f>CORREL(Rate_change!BD$3:BD$39,Rate_change!$BI$3:$BI$39)</f>
        <v>0.18988019021486574</v>
      </c>
      <c r="BE62">
        <f>CORREL(Rate_change!BE$3:BE$39,Rate_change!$BI$3:$BI$39)</f>
        <v>5.3348215654770485E-2</v>
      </c>
      <c r="BF62">
        <f>CORREL(Rate_change!BF$3:BF$39,Rate_change!$BI$3:$BI$39)</f>
        <v>0.27040135209407212</v>
      </c>
      <c r="BG62">
        <f>CORREL(Rate_change!BG$3:BG$39,Rate_change!$BI$3:$BI$39)</f>
        <v>0.39399378168892762</v>
      </c>
      <c r="BH62">
        <f>CORREL(Rate_change!BH$3:BH$39,Rate_change!$BI$3:$BI$39)</f>
        <v>0.48029585655326862</v>
      </c>
      <c r="BI62">
        <f>CORREL(Rate_change!BI$3:BI$39,Rate_change!$BI$3:$BI$39)</f>
        <v>1</v>
      </c>
      <c r="BJ62">
        <f>CORREL(Rate_change!BJ$3:BJ$39,Rate_change!$BI$3:$BI$39)</f>
        <v>0.30589919972593582</v>
      </c>
      <c r="BK62">
        <f>CORREL(Rate_change!BK$3:BK$39,Rate_change!$BI$3:$BI$39)</f>
        <v>2.7059008179148858E-3</v>
      </c>
      <c r="BL62">
        <f>CORREL(Rate_change!BL$3:BL$39,Rate_change!$BI$3:$BI$39)</f>
        <v>-2.6002830878308542E-2</v>
      </c>
      <c r="BM62">
        <f>CORREL(Rate_change!BM$3:BM$39,Rate_change!$BI$3:$BI$39)</f>
        <v>0.24309264232798417</v>
      </c>
      <c r="BN62">
        <f>CORREL(Rate_change!BN$3:BN$39,Rate_change!$BI$3:$BI$39)</f>
        <v>7.8441559821653198E-2</v>
      </c>
      <c r="BO62">
        <f>CORREL(Rate_change!BO$3:BO$39,Rate_change!$BI$3:$BI$39)</f>
        <v>2.7059008179148858E-3</v>
      </c>
      <c r="BP62">
        <f>CORREL(Rate_change!BP$3:BP$39,Rate_change!$BI$3:$BI$39)</f>
        <v>0.12113885648712844</v>
      </c>
      <c r="BQ62">
        <f>CORREL(Rate_change!BQ$3:BQ$39,Rate_change!$BI$3:$BI$39)</f>
        <v>0.31760392054586695</v>
      </c>
      <c r="BR62">
        <f>CORREL(Rate_change!BR$3:BR$39,Rate_change!$BI$3:$BI$39)</f>
        <v>0.34474882825026443</v>
      </c>
      <c r="BS62">
        <f>CORREL(Rate_change!BS$3:BS$39,Rate_change!$BI$3:$BI$39)</f>
        <v>0.29093405417868146</v>
      </c>
      <c r="BT62">
        <f>CORREL(Rate_change!BT$3:BT$39,Rate_change!$BI$3:$BI$39)</f>
        <v>0.16046240716509691</v>
      </c>
      <c r="BU62">
        <f>CORREL(Rate_change!BU$3:BU$39,Rate_change!$BI$3:$BI$39)</f>
        <v>8.7716115908836031E-2</v>
      </c>
      <c r="BV62">
        <f>CORREL(Rate_change!BV$3:BV$39,Rate_change!$BI$3:$BI$39)</f>
        <v>0.27766868591673999</v>
      </c>
      <c r="BW62">
        <f>CORREL(Rate_change!BW$3:BW$39,Rate_change!$BI$3:$BI$39)</f>
        <v>0.16188694982990703</v>
      </c>
      <c r="BX62">
        <f>CORREL(Rate_change!BX$3:BX$39,Rate_change!$BI$3:$BI$39)</f>
        <v>0.26628917342049907</v>
      </c>
      <c r="BY62">
        <f>CORREL(Rate_change!BY$3:BY$39,Rate_change!$BI$3:$BI$39)</f>
        <v>0.35094855880324849</v>
      </c>
      <c r="BZ62">
        <f>CORREL(Rate_change!BZ$3:BZ$39,Rate_change!$BI$3:$BI$39)</f>
        <v>5.4991285737837961E-4</v>
      </c>
      <c r="CA62">
        <f>CORREL(Rate_change!CA$3:CA$39,Rate_change!$BI$3:$BI$39)</f>
        <v>0.14439615595982189</v>
      </c>
      <c r="CB62">
        <f>CORREL(Rate_change!CB$3:CB$39,Rate_change!$BI$3:$BI$39)</f>
        <v>0.4463391000512309</v>
      </c>
      <c r="CC62">
        <f>CORREL(Rate_change!CC$3:CC$39,Rate_change!$BI$3:$BI$39)</f>
        <v>0.38773893930814685</v>
      </c>
      <c r="CD62">
        <f>CORREL(Rate_change!CD$3:CD$39,Rate_change!$BI$3:$BI$39)</f>
        <v>5.7328590960332828E-3</v>
      </c>
      <c r="CE62">
        <f>CORREL(Rate_change!CE$3:CE$39,Rate_change!$BI$3:$BI$39)</f>
        <v>0.1428374204466131</v>
      </c>
      <c r="CF62">
        <f>CORREL(Rate_change!CF$3:CF$39,Rate_change!$BI$3:$BI$39)</f>
        <v>0.18922679714781485</v>
      </c>
      <c r="CG62">
        <f>CORREL(Rate_change!CG$3:CG$39,Rate_change!$BI$3:$BI$39)</f>
        <v>-2.5950543808788266E-3</v>
      </c>
      <c r="CH62">
        <f>CORREL(Rate_change!CH$3:CH$39,Rate_change!$BI$3:$BI$39)</f>
        <v>1.6811654727210155E-2</v>
      </c>
      <c r="CI62">
        <f>CORREL(Rate_change!CI$3:CI$39,Rate_change!$BI$3:$BI$39)</f>
        <v>0.15852199518740642</v>
      </c>
      <c r="CJ62">
        <f>CORREL(Rate_change!CJ$3:CJ$39,Rate_change!$BI$3:$BI$39)</f>
        <v>-0.1327377220657992</v>
      </c>
      <c r="CK62">
        <f>CORREL(Rate_change!CK$3:CK$39,Rate_change!$BI$3:$BI$39)</f>
        <v>0.10035735194398661</v>
      </c>
      <c r="CL62">
        <f>CORREL(Rate_change!CL$3:CL$39,Rate_change!$BI$3:$BI$39)</f>
        <v>0.15983166750463326</v>
      </c>
      <c r="CM62">
        <f>CORREL(Rate_change!CM$3:CM$39,Rate_change!$BI$3:$BI$39)</f>
        <v>0.35711577653349746</v>
      </c>
      <c r="CN62">
        <f>CORREL(Rate_change!CN$3:CN$39,Rate_change!$BI$3:$BI$39)</f>
        <v>0.3008052330260762</v>
      </c>
      <c r="CO62">
        <f>CORREL(Rate_change!CO$3:CO$39,Rate_change!$BI$3:$BI$39)</f>
        <v>-0.26844424066035494</v>
      </c>
      <c r="CP62">
        <f>CORREL(Rate_change!CP$3:CP$39,Rate_change!$BI$3:$BI$39)</f>
        <v>0.28739033055000546</v>
      </c>
    </row>
    <row r="63" spans="1:94" x14ac:dyDescent="0.25">
      <c r="A63" t="s">
        <v>1202</v>
      </c>
      <c r="B63">
        <f>CORREL(Rate_change!B$3:B$39,Rate_change!$BJ$3:$BJ$39)</f>
        <v>0.16090208433027978</v>
      </c>
      <c r="C63">
        <f>CORREL(Rate_change!C$3:C$39,Rate_change!$BJ$3:$BJ$39)</f>
        <v>0.36201135482832358</v>
      </c>
      <c r="D63">
        <f>CORREL(Rate_change!D$3:D$39,Rate_change!$BJ$3:$BJ$39)</f>
        <v>0.18199556804213599</v>
      </c>
      <c r="E63">
        <f>CORREL(Rate_change!E$3:E$39,Rate_change!$BJ$3:$BJ$39)</f>
        <v>1.0998710330803442E-2</v>
      </c>
      <c r="F63">
        <f>CORREL(Rate_change!F$3:F$39,Rate_change!$BJ$3:$BJ$39)</f>
        <v>-0.14125826845319311</v>
      </c>
      <c r="G63">
        <f>CORREL(Rate_change!G$3:G$39,Rate_change!$BJ$3:$BJ$39)</f>
        <v>-7.1870369418711555E-2</v>
      </c>
      <c r="H63">
        <f>CORREL(Rate_change!H$3:H$39,Rate_change!$BJ$3:$BJ$39)</f>
        <v>0.28735961967907508</v>
      </c>
      <c r="I63">
        <f>CORREL(Rate_change!I$3:I$39,Rate_change!$BJ$3:$BJ$39)</f>
        <v>0.35372404525424322</v>
      </c>
      <c r="J63">
        <f>CORREL(Rate_change!J$3:J$39,Rate_change!$BJ$3:$BJ$39)</f>
        <v>0.35101141064802571</v>
      </c>
      <c r="K63">
        <f>CORREL(Rate_change!K$3:K$39,Rate_change!$BJ$3:$BJ$39)</f>
        <v>0.26352667513824618</v>
      </c>
      <c r="L63">
        <f>CORREL(Rate_change!L$3:L$39,Rate_change!$BJ$3:$BJ$39)</f>
        <v>0.48320423564569359</v>
      </c>
      <c r="M63">
        <f>CORREL(Rate_change!M$3:M$39,Rate_change!$BJ$3:$BJ$39)</f>
        <v>0.15169742738786796</v>
      </c>
      <c r="N63">
        <f>CORREL(Rate_change!N$3:N$39,Rate_change!$BJ$3:$BJ$39)</f>
        <v>0.11654107503736603</v>
      </c>
      <c r="O63">
        <f>CORREL(Rate_change!O$3:O$39,Rate_change!$BJ$3:$BJ$39)</f>
        <v>0.33680901323866819</v>
      </c>
      <c r="P63">
        <f>CORREL(Rate_change!P$3:P$39,Rate_change!$BJ$3:$BJ$39)</f>
        <v>6.2765248132751111E-2</v>
      </c>
      <c r="Q63">
        <f>CORREL(Rate_change!Q$3:Q$39,Rate_change!$BJ$3:$BJ$39)</f>
        <v>0.17304968696438744</v>
      </c>
      <c r="R63">
        <f>CORREL(Rate_change!R$3:R$39,Rate_change!$BJ$3:$BJ$39)</f>
        <v>-0.13087601639540195</v>
      </c>
      <c r="S63">
        <f>CORREL(Rate_change!S$3:S$39,Rate_change!$BJ$3:$BJ$39)</f>
        <v>8.4084716374261667E-2</v>
      </c>
      <c r="T63">
        <f>CORREL(Rate_change!T$3:T$39,Rate_change!$BJ$3:$BJ$39)</f>
        <v>0.27035227823539426</v>
      </c>
      <c r="U63">
        <f>CORREL(Rate_change!U$3:U$39,Rate_change!$BJ$3:$BJ$39)</f>
        <v>-9.4222388794342707E-2</v>
      </c>
      <c r="V63">
        <f>CORREL(Rate_change!V$3:V$39,Rate_change!$BJ$3:$BJ$39)</f>
        <v>0.31752422715919509</v>
      </c>
      <c r="W63">
        <f>CORREL(Rate_change!W$3:W$39,Rate_change!$BJ$3:$BJ$39)</f>
        <v>0.36012698926231701</v>
      </c>
      <c r="X63">
        <f>CORREL(Rate_change!X$3:X$39,Rate_change!$BJ$3:$BJ$39)</f>
        <v>0.329068007298084</v>
      </c>
      <c r="Y63">
        <f>CORREL(Rate_change!Y$3:Y$39,Rate_change!$BJ$3:$BJ$39)</f>
        <v>0.44906935268620063</v>
      </c>
      <c r="Z63">
        <f>CORREL(Rate_change!Z$3:Z$39,Rate_change!$BJ$3:$BJ$39)</f>
        <v>0.31236134008789351</v>
      </c>
      <c r="AA63">
        <f>CORREL(Rate_change!AA$3:AA$39,Rate_change!$BJ$3:$BJ$39)</f>
        <v>1.6640134575649619E-2</v>
      </c>
      <c r="AB63">
        <f>CORREL(Rate_change!AB$3:AB$39,Rate_change!$BJ$3:$BJ$39)</f>
        <v>0.25254316501372692</v>
      </c>
      <c r="AC63">
        <f>CORREL(Rate_change!AC$3:AC$39,Rate_change!$BJ$3:$BJ$39)</f>
        <v>-3.3408359240758662E-2</v>
      </c>
      <c r="AD63">
        <f>CORREL(Rate_change!AD$3:AD$39,Rate_change!$BJ$3:$BJ$39)</f>
        <v>0.38020933980607347</v>
      </c>
      <c r="AE63">
        <f>CORREL(Rate_change!AE$3:AE$39,Rate_change!$BJ$3:$BJ$39)</f>
        <v>0.26637959135313971</v>
      </c>
      <c r="AF63">
        <f>CORREL(Rate_change!AF$3:AF$39,Rate_change!$BJ$3:$BJ$39)</f>
        <v>0.30830904556501515</v>
      </c>
      <c r="AG63">
        <f>CORREL(Rate_change!AG$3:AG$39,Rate_change!$BJ$3:$BJ$39)</f>
        <v>0.19387150050789106</v>
      </c>
      <c r="AH63">
        <f>CORREL(Rate_change!AH$3:AH$39,Rate_change!$BJ$3:$BJ$39)</f>
        <v>0.30120028933671827</v>
      </c>
      <c r="AI63">
        <f>CORREL(Rate_change!AI$3:AI$39,Rate_change!$BJ$3:$BJ$39)</f>
        <v>0.37157993608115808</v>
      </c>
      <c r="AJ63">
        <f>CORREL(Rate_change!AJ$3:AJ$39,Rate_change!$BJ$3:$BJ$39)</f>
        <v>0.37258201086512699</v>
      </c>
      <c r="AK63">
        <f>CORREL(Rate_change!AK$3:AK$39,Rate_change!$BJ$3:$BJ$39)</f>
        <v>-2.2128499220779172E-2</v>
      </c>
      <c r="AL63">
        <f>CORREL(Rate_change!AL$3:AL$39,Rate_change!$BJ$3:$BJ$39)</f>
        <v>0.16613710514241445</v>
      </c>
      <c r="AM63">
        <f>CORREL(Rate_change!AM$3:AM$39,Rate_change!$BJ$3:$BJ$39)</f>
        <v>0.30325248071454391</v>
      </c>
      <c r="AN63">
        <f>CORREL(Rate_change!AN$3:AN$39,Rate_change!$BJ$3:$BJ$39)</f>
        <v>-2.4555599359630219E-2</v>
      </c>
      <c r="AO63">
        <f>CORREL(Rate_change!AO$3:AO$39,Rate_change!$BJ$3:$BJ$39)</f>
        <v>0.173007822405054</v>
      </c>
      <c r="AP63">
        <f>CORREL(Rate_change!AP$3:AP$39,Rate_change!$BJ$3:$BJ$39)</f>
        <v>2.8990763605850907E-2</v>
      </c>
      <c r="AQ63">
        <f>CORREL(Rate_change!AQ$3:AQ$39,Rate_change!$BJ$3:$BJ$39)</f>
        <v>7.1098224681485911E-2</v>
      </c>
      <c r="AR63">
        <f>CORREL(Rate_change!AR$3:AR$39,Rate_change!$BJ$3:$BJ$39)</f>
        <v>0.38884725136767428</v>
      </c>
      <c r="AS63">
        <f>CORREL(Rate_change!AS$3:AS$39,Rate_change!$BJ$3:$BJ$39)</f>
        <v>0.32767012276745444</v>
      </c>
      <c r="AT63">
        <f>CORREL(Rate_change!AT$3:AT$39,Rate_change!$BJ$3:$BJ$39)</f>
        <v>0.17953659451423112</v>
      </c>
      <c r="AU63">
        <f>CORREL(Rate_change!AU$3:AU$39,Rate_change!$BJ$3:$BJ$39)</f>
        <v>0.52982910991777354</v>
      </c>
      <c r="AV63">
        <f>CORREL(Rate_change!AV$3:AV$39,Rate_change!$BJ$3:$BJ$39)</f>
        <v>8.6237310946752133E-2</v>
      </c>
      <c r="AW63">
        <f>CORREL(Rate_change!AW$3:AW$39,Rate_change!$BJ$3:$BJ$39)</f>
        <v>0.12025659984378041</v>
      </c>
      <c r="AX63">
        <f>CORREL(Rate_change!AX$3:AX$39,Rate_change!$BJ$3:$BJ$39)</f>
        <v>0.38310029384592365</v>
      </c>
      <c r="AY63">
        <f>CORREL(Rate_change!AY$3:AY$39,Rate_change!$BJ$3:$BJ$39)</f>
        <v>0.33835789491043733</v>
      </c>
      <c r="AZ63">
        <f>CORREL(Rate_change!AZ$3:AZ$39,Rate_change!$BJ$3:$BJ$39)</f>
        <v>0.24213004368434093</v>
      </c>
      <c r="BA63">
        <f>CORREL(Rate_change!BA$3:BA$39,Rate_change!$BJ$3:$BJ$39)</f>
        <v>0.19523224071648776</v>
      </c>
      <c r="BB63">
        <f>CORREL(Rate_change!BB$3:BB$39,Rate_change!$BJ$3:$BJ$39)</f>
        <v>0.31834460153910116</v>
      </c>
      <c r="BC63">
        <f>CORREL(Rate_change!BC$3:BC$39,Rate_change!$BJ$3:$BJ$39)</f>
        <v>0.50990637592684163</v>
      </c>
      <c r="BD63">
        <f>CORREL(Rate_change!BD$3:BD$39,Rate_change!$BJ$3:$BJ$39)</f>
        <v>0.203142030514469</v>
      </c>
      <c r="BE63">
        <f>CORREL(Rate_change!BE$3:BE$39,Rate_change!$BJ$3:$BJ$39)</f>
        <v>0.18502440952954308</v>
      </c>
      <c r="BF63">
        <f>CORREL(Rate_change!BF$3:BF$39,Rate_change!$BJ$3:$BJ$39)</f>
        <v>0.12394845472121327</v>
      </c>
      <c r="BG63">
        <f>CORREL(Rate_change!BG$3:BG$39,Rate_change!$BJ$3:$BJ$39)</f>
        <v>0.20385077437975224</v>
      </c>
      <c r="BH63">
        <f>CORREL(Rate_change!BH$3:BH$39,Rate_change!$BJ$3:$BJ$39)</f>
        <v>0.36352192725132448</v>
      </c>
      <c r="BI63">
        <f>CORREL(Rate_change!BI$3:BI$39,Rate_change!$BJ$3:$BJ$39)</f>
        <v>0.30589919972593582</v>
      </c>
      <c r="BJ63">
        <f>CORREL(Rate_change!BJ$3:BJ$39,Rate_change!$BJ$3:$BJ$39)</f>
        <v>1</v>
      </c>
      <c r="BK63">
        <f>CORREL(Rate_change!BK$3:BK$39,Rate_change!$BJ$3:$BJ$39)</f>
        <v>1.9140695050081275E-2</v>
      </c>
      <c r="BL63">
        <f>CORREL(Rate_change!BL$3:BL$39,Rate_change!$BJ$3:$BJ$39)</f>
        <v>-4.7784223889670248E-2</v>
      </c>
      <c r="BM63">
        <f>CORREL(Rate_change!BM$3:BM$39,Rate_change!$BJ$3:$BJ$39)</f>
        <v>0.20477139265865876</v>
      </c>
      <c r="BN63">
        <f>CORREL(Rate_change!BN$3:BN$39,Rate_change!$BJ$3:$BJ$39)</f>
        <v>0.2809327033625022</v>
      </c>
      <c r="BO63">
        <f>CORREL(Rate_change!BO$3:BO$39,Rate_change!$BJ$3:$BJ$39)</f>
        <v>1.9140695050081275E-2</v>
      </c>
      <c r="BP63">
        <f>CORREL(Rate_change!BP$3:BP$39,Rate_change!$BJ$3:$BJ$39)</f>
        <v>0.4570935189107509</v>
      </c>
      <c r="BQ63">
        <f>CORREL(Rate_change!BQ$3:BQ$39,Rate_change!$BJ$3:$BJ$39)</f>
        <v>0.53418721227518362</v>
      </c>
      <c r="BR63">
        <f>CORREL(Rate_change!BR$3:BR$39,Rate_change!$BJ$3:$BJ$39)</f>
        <v>0.36643012888381499</v>
      </c>
      <c r="BS63">
        <f>CORREL(Rate_change!BS$3:BS$39,Rate_change!$BJ$3:$BJ$39)</f>
        <v>0.19086330393709447</v>
      </c>
      <c r="BT63">
        <f>CORREL(Rate_change!BT$3:BT$39,Rate_change!$BJ$3:$BJ$39)</f>
        <v>0.49344108021575267</v>
      </c>
      <c r="BU63">
        <f>CORREL(Rate_change!BU$3:BU$39,Rate_change!$BJ$3:$BJ$39)</f>
        <v>0.57721490465188496</v>
      </c>
      <c r="BV63">
        <f>CORREL(Rate_change!BV$3:BV$39,Rate_change!$BJ$3:$BJ$39)</f>
        <v>-2.1104215293052803E-2</v>
      </c>
      <c r="BW63">
        <f>CORREL(Rate_change!BW$3:BW$39,Rate_change!$BJ$3:$BJ$39)</f>
        <v>0.33422840395211006</v>
      </c>
      <c r="BX63">
        <f>CORREL(Rate_change!BX$3:BX$39,Rate_change!$BJ$3:$BJ$39)</f>
        <v>0.11597514804763621</v>
      </c>
      <c r="BY63">
        <f>CORREL(Rate_change!BY$3:BY$39,Rate_change!$BJ$3:$BJ$39)</f>
        <v>0.6585139952032778</v>
      </c>
      <c r="BZ63">
        <f>CORREL(Rate_change!BZ$3:BZ$39,Rate_change!$BJ$3:$BJ$39)</f>
        <v>0.19412192304297862</v>
      </c>
      <c r="CA63">
        <f>CORREL(Rate_change!CA$3:CA$39,Rate_change!$BJ$3:$BJ$39)</f>
        <v>0.24101155313046424</v>
      </c>
      <c r="CB63">
        <f>CORREL(Rate_change!CB$3:CB$39,Rate_change!$BJ$3:$BJ$39)</f>
        <v>0.56927720617329636</v>
      </c>
      <c r="CC63">
        <f>CORREL(Rate_change!CC$3:CC$39,Rate_change!$BJ$3:$BJ$39)</f>
        <v>0.56000646928954889</v>
      </c>
      <c r="CD63">
        <f>CORREL(Rate_change!CD$3:CD$39,Rate_change!$BJ$3:$BJ$39)</f>
        <v>0.29603807166244495</v>
      </c>
      <c r="CE63">
        <f>CORREL(Rate_change!CE$3:CE$39,Rate_change!$BJ$3:$BJ$39)</f>
        <v>0.4001979259758392</v>
      </c>
      <c r="CF63">
        <f>CORREL(Rate_change!CF$3:CF$39,Rate_change!$BJ$3:$BJ$39)</f>
        <v>8.8856505172476674E-2</v>
      </c>
      <c r="CG63">
        <f>CORREL(Rate_change!CG$3:CG$39,Rate_change!$BJ$3:$BJ$39)</f>
        <v>2.7468053785918326E-2</v>
      </c>
      <c r="CH63">
        <f>CORREL(Rate_change!CH$3:CH$39,Rate_change!$BJ$3:$BJ$39)</f>
        <v>5.6208477575759902E-4</v>
      </c>
      <c r="CI63">
        <f>CORREL(Rate_change!CI$3:CI$39,Rate_change!$BJ$3:$BJ$39)</f>
        <v>-9.5010951334779797E-3</v>
      </c>
      <c r="CJ63">
        <f>CORREL(Rate_change!CJ$3:CJ$39,Rate_change!$BJ$3:$BJ$39)</f>
        <v>0.13248409412208917</v>
      </c>
      <c r="CK63">
        <f>CORREL(Rate_change!CK$3:CK$39,Rate_change!$BJ$3:$BJ$39)</f>
        <v>0.2401148804183732</v>
      </c>
      <c r="CL63">
        <f>CORREL(Rate_change!CL$3:CL$39,Rate_change!$BJ$3:$BJ$39)</f>
        <v>0.4735448888531118</v>
      </c>
      <c r="CM63">
        <f>CORREL(Rate_change!CM$3:CM$39,Rate_change!$BJ$3:$BJ$39)</f>
        <v>0.44798645611627236</v>
      </c>
      <c r="CN63">
        <f>CORREL(Rate_change!CN$3:CN$39,Rate_change!$BJ$3:$BJ$39)</f>
        <v>9.2838418848191218E-2</v>
      </c>
      <c r="CO63">
        <f>CORREL(Rate_change!CO$3:CO$39,Rate_change!$BJ$3:$BJ$39)</f>
        <v>-0.37412863210733338</v>
      </c>
      <c r="CP63">
        <f>CORREL(Rate_change!CP$3:CP$39,Rate_change!$BJ$3:$BJ$39)</f>
        <v>-3.8855771127168676E-2</v>
      </c>
    </row>
    <row r="64" spans="1:94" x14ac:dyDescent="0.25">
      <c r="A64" t="s">
        <v>1204</v>
      </c>
      <c r="B64">
        <f>CORREL(Rate_change!B$3:B$39,Rate_change!$BK$3:$BK$39)</f>
        <v>0.37718886142342523</v>
      </c>
      <c r="C64">
        <f>CORREL(Rate_change!C$3:C$39,Rate_change!$BK$3:$BK$39)</f>
        <v>0.12109868304180349</v>
      </c>
      <c r="D64">
        <f>CORREL(Rate_change!D$3:D$39,Rate_change!$BK$3:$BK$39)</f>
        <v>-4.5203499676194255E-2</v>
      </c>
      <c r="E64">
        <f>CORREL(Rate_change!E$3:E$39,Rate_change!$BK$3:$BK$39)</f>
        <v>0.12395457004551202</v>
      </c>
      <c r="F64">
        <f>CORREL(Rate_change!F$3:F$39,Rate_change!$BK$3:$BK$39)</f>
        <v>0.12794730177192307</v>
      </c>
      <c r="G64">
        <f>CORREL(Rate_change!G$3:G$39,Rate_change!$BK$3:$BK$39)</f>
        <v>-2.978497458644046E-3</v>
      </c>
      <c r="H64">
        <f>CORREL(Rate_change!H$3:H$39,Rate_change!$BK$3:$BK$39)</f>
        <v>0.26485200602721337</v>
      </c>
      <c r="I64">
        <f>CORREL(Rate_change!I$3:I$39,Rate_change!$BK$3:$BK$39)</f>
        <v>0.18604094914997188</v>
      </c>
      <c r="J64">
        <f>CORREL(Rate_change!J$3:J$39,Rate_change!$BK$3:$BK$39)</f>
        <v>0.13763739504344821</v>
      </c>
      <c r="K64">
        <f>CORREL(Rate_change!K$3:K$39,Rate_change!$BK$3:$BK$39)</f>
        <v>0.27130729297877465</v>
      </c>
      <c r="L64">
        <f>CORREL(Rate_change!L$3:L$39,Rate_change!$BK$3:$BK$39)</f>
        <v>0.18198119772467064</v>
      </c>
      <c r="M64">
        <f>CORREL(Rate_change!M$3:M$39,Rate_change!$BK$3:$BK$39)</f>
        <v>0.11267453441507298</v>
      </c>
      <c r="N64">
        <f>CORREL(Rate_change!N$3:N$39,Rate_change!$BK$3:$BK$39)</f>
        <v>8.4104214901521302E-3</v>
      </c>
      <c r="O64">
        <f>CORREL(Rate_change!O$3:O$39,Rate_change!$BK$3:$BK$39)</f>
        <v>0.19838119588562769</v>
      </c>
      <c r="P64">
        <f>CORREL(Rate_change!P$3:P$39,Rate_change!$BK$3:$BK$39)</f>
        <v>0.27467988554690342</v>
      </c>
      <c r="Q64">
        <f>CORREL(Rate_change!Q$3:Q$39,Rate_change!$BK$3:$BK$39)</f>
        <v>0.30386864596756502</v>
      </c>
      <c r="R64">
        <f>CORREL(Rate_change!R$3:R$39,Rate_change!$BK$3:$BK$39)</f>
        <v>0.21910558589995122</v>
      </c>
      <c r="S64">
        <f>CORREL(Rate_change!S$3:S$39,Rate_change!$BK$3:$BK$39)</f>
        <v>0.22433905317670841</v>
      </c>
      <c r="T64">
        <f>CORREL(Rate_change!T$3:T$39,Rate_change!$BK$3:$BK$39)</f>
        <v>0.22282066508176435</v>
      </c>
      <c r="U64">
        <f>CORREL(Rate_change!U$3:U$39,Rate_change!$BK$3:$BK$39)</f>
        <v>0.15144651323535505</v>
      </c>
      <c r="V64">
        <f>CORREL(Rate_change!V$3:V$39,Rate_change!$BK$3:$BK$39)</f>
        <v>0.29821821843307894</v>
      </c>
      <c r="W64">
        <f>CORREL(Rate_change!W$3:W$39,Rate_change!$BK$3:$BK$39)</f>
        <v>4.3962574550621657E-2</v>
      </c>
      <c r="X64">
        <f>CORREL(Rate_change!X$3:X$39,Rate_change!$BK$3:$BK$39)</f>
        <v>2.6218057663442963E-2</v>
      </c>
      <c r="Y64">
        <f>CORREL(Rate_change!Y$3:Y$39,Rate_change!$BK$3:$BK$39)</f>
        <v>7.376658211907787E-2</v>
      </c>
      <c r="Z64">
        <f>CORREL(Rate_change!Z$3:Z$39,Rate_change!$BK$3:$BK$39)</f>
        <v>0.29821713444392162</v>
      </c>
      <c r="AA64">
        <f>CORREL(Rate_change!AA$3:AA$39,Rate_change!$BK$3:$BK$39)</f>
        <v>0.23904357559210435</v>
      </c>
      <c r="AB64">
        <f>CORREL(Rate_change!AB$3:AB$39,Rate_change!$BK$3:$BK$39)</f>
        <v>0.19143685241033151</v>
      </c>
      <c r="AC64">
        <f>CORREL(Rate_change!AC$3:AC$39,Rate_change!$BK$3:$BK$39)</f>
        <v>0.14918973248499451</v>
      </c>
      <c r="AD64">
        <f>CORREL(Rate_change!AD$3:AD$39,Rate_change!$BK$3:$BK$39)</f>
        <v>2.5127071167798321E-2</v>
      </c>
      <c r="AE64">
        <f>CORREL(Rate_change!AE$3:AE$39,Rate_change!$BK$3:$BK$39)</f>
        <v>0.326459487525322</v>
      </c>
      <c r="AF64">
        <f>CORREL(Rate_change!AF$3:AF$39,Rate_change!$BK$3:$BK$39)</f>
        <v>0.23809571500019114</v>
      </c>
      <c r="AG64">
        <f>CORREL(Rate_change!AG$3:AG$39,Rate_change!$BK$3:$BK$39)</f>
        <v>-2.4389386600948273E-2</v>
      </c>
      <c r="AH64">
        <f>CORREL(Rate_change!AH$3:AH$39,Rate_change!$BK$3:$BK$39)</f>
        <v>0.12243416738624942</v>
      </c>
      <c r="AI64">
        <f>CORREL(Rate_change!AI$3:AI$39,Rate_change!$BK$3:$BK$39)</f>
        <v>0.27171591869105621</v>
      </c>
      <c r="AJ64">
        <f>CORREL(Rate_change!AJ$3:AJ$39,Rate_change!$BK$3:$BK$39)</f>
        <v>0.34419214545611521</v>
      </c>
      <c r="AK64">
        <f>CORREL(Rate_change!AK$3:AK$39,Rate_change!$BK$3:$BK$39)</f>
        <v>3.0434983947666156E-3</v>
      </c>
      <c r="AL64">
        <f>CORREL(Rate_change!AL$3:AL$39,Rate_change!$BK$3:$BK$39)</f>
        <v>6.4551535663229423E-2</v>
      </c>
      <c r="AM64">
        <f>CORREL(Rate_change!AM$3:AM$39,Rate_change!$BK$3:$BK$39)</f>
        <v>-3.5053174993400243E-2</v>
      </c>
      <c r="AN64">
        <f>CORREL(Rate_change!AN$3:AN$39,Rate_change!$BK$3:$BK$39)</f>
        <v>9.3325615557398919E-2</v>
      </c>
      <c r="AO64">
        <f>CORREL(Rate_change!AO$3:AO$39,Rate_change!$BK$3:$BK$39)</f>
        <v>0.55618870297542766</v>
      </c>
      <c r="AP64">
        <f>CORREL(Rate_change!AP$3:AP$39,Rate_change!$BK$3:$BK$39)</f>
        <v>0.57009102267808587</v>
      </c>
      <c r="AQ64">
        <f>CORREL(Rate_change!AQ$3:AQ$39,Rate_change!$BK$3:$BK$39)</f>
        <v>0.30732653983925806</v>
      </c>
      <c r="AR64">
        <f>CORREL(Rate_change!AR$3:AR$39,Rate_change!$BK$3:$BK$39)</f>
        <v>7.3282813786977305E-2</v>
      </c>
      <c r="AS64">
        <f>CORREL(Rate_change!AS$3:AS$39,Rate_change!$BK$3:$BK$39)</f>
        <v>8.8542750983133495E-2</v>
      </c>
      <c r="AT64">
        <f>CORREL(Rate_change!AT$3:AT$39,Rate_change!$BK$3:$BK$39)</f>
        <v>0.21961186465381877</v>
      </c>
      <c r="AU64">
        <f>CORREL(Rate_change!AU$3:AU$39,Rate_change!$BK$3:$BK$39)</f>
        <v>0.2410724476997482</v>
      </c>
      <c r="AV64">
        <f>CORREL(Rate_change!AV$3:AV$39,Rate_change!$BK$3:$BK$39)</f>
        <v>-8.6318119338471125E-2</v>
      </c>
      <c r="AW64">
        <f>CORREL(Rate_change!AW$3:AW$39,Rate_change!$BK$3:$BK$39)</f>
        <v>0.15733309098988182</v>
      </c>
      <c r="AX64">
        <f>CORREL(Rate_change!AX$3:AX$39,Rate_change!$BK$3:$BK$39)</f>
        <v>0.16129830615818336</v>
      </c>
      <c r="AY64">
        <f>CORREL(Rate_change!AY$3:AY$39,Rate_change!$BK$3:$BK$39)</f>
        <v>0.38169614457632234</v>
      </c>
      <c r="AZ64">
        <f>CORREL(Rate_change!AZ$3:AZ$39,Rate_change!$BK$3:$BK$39)</f>
        <v>3.5242301808446385E-3</v>
      </c>
      <c r="BA64">
        <f>CORREL(Rate_change!BA$3:BA$39,Rate_change!$BK$3:$BK$39)</f>
        <v>7.4721286312176963E-2</v>
      </c>
      <c r="BB64">
        <f>CORREL(Rate_change!BB$3:BB$39,Rate_change!$BK$3:$BK$39)</f>
        <v>0.24872494717159763</v>
      </c>
      <c r="BC64">
        <f>CORREL(Rate_change!BC$3:BC$39,Rate_change!$BK$3:$BK$39)</f>
        <v>0.14620372840399259</v>
      </c>
      <c r="BD64">
        <f>CORREL(Rate_change!BD$3:BD$39,Rate_change!$BK$3:$BK$39)</f>
        <v>6.3930351585789733E-2</v>
      </c>
      <c r="BE64">
        <f>CORREL(Rate_change!BE$3:BE$39,Rate_change!$BK$3:$BK$39)</f>
        <v>0.10388081533831688</v>
      </c>
      <c r="BF64">
        <f>CORREL(Rate_change!BF$3:BF$39,Rate_change!$BK$3:$BK$39)</f>
        <v>0.22238873001984921</v>
      </c>
      <c r="BG64">
        <f>CORREL(Rate_change!BG$3:BG$39,Rate_change!$BK$3:$BK$39)</f>
        <v>0.45195969701616906</v>
      </c>
      <c r="BH64">
        <f>CORREL(Rate_change!BH$3:BH$39,Rate_change!$BK$3:$BK$39)</f>
        <v>-8.6625680195087096E-3</v>
      </c>
      <c r="BI64">
        <f>CORREL(Rate_change!BI$3:BI$39,Rate_change!$BK$3:$BK$39)</f>
        <v>2.7059008179148858E-3</v>
      </c>
      <c r="BJ64">
        <f>CORREL(Rate_change!BJ$3:BJ$39,Rate_change!$BK$3:$BK$39)</f>
        <v>1.9140695050081275E-2</v>
      </c>
      <c r="BK64">
        <f>CORREL(Rate_change!BK$3:BK$39,Rate_change!$BK$3:$BK$39)</f>
        <v>1</v>
      </c>
      <c r="BL64">
        <f>CORREL(Rate_change!BL$3:BL$39,Rate_change!$BK$3:$BK$39)</f>
        <v>0.3302440077672027</v>
      </c>
      <c r="BM64">
        <f>CORREL(Rate_change!BM$3:BM$39,Rate_change!$BK$3:$BK$39)</f>
        <v>0.11995280281125388</v>
      </c>
      <c r="BN64">
        <f>CORREL(Rate_change!BN$3:BN$39,Rate_change!$BK$3:$BK$39)</f>
        <v>0.4364165539077009</v>
      </c>
      <c r="BO64">
        <f>CORREL(Rate_change!BO$3:BO$39,Rate_change!$BK$3:$BK$39)</f>
        <v>1</v>
      </c>
      <c r="BP64">
        <f>CORREL(Rate_change!BP$3:BP$39,Rate_change!$BK$3:$BK$39)</f>
        <v>0.18399422940056426</v>
      </c>
      <c r="BQ64">
        <f>CORREL(Rate_change!BQ$3:BQ$39,Rate_change!$BK$3:$BK$39)</f>
        <v>0.18201506577457419</v>
      </c>
      <c r="BR64">
        <f>CORREL(Rate_change!BR$3:BR$39,Rate_change!$BK$3:$BK$39)</f>
        <v>5.0908731784186888E-2</v>
      </c>
      <c r="BS64">
        <f>CORREL(Rate_change!BS$3:BS$39,Rate_change!$BK$3:$BK$39)</f>
        <v>0.12532606288705503</v>
      </c>
      <c r="BT64">
        <f>CORREL(Rate_change!BT$3:BT$39,Rate_change!$BK$3:$BK$39)</f>
        <v>6.3868290118838086E-2</v>
      </c>
      <c r="BU64">
        <f>CORREL(Rate_change!BU$3:BU$39,Rate_change!$BK$3:$BK$39)</f>
        <v>0.13934754639816793</v>
      </c>
      <c r="BV64">
        <f>CORREL(Rate_change!BV$3:BV$39,Rate_change!$BK$3:$BK$39)</f>
        <v>8.3596766984066845E-2</v>
      </c>
      <c r="BW64">
        <f>CORREL(Rate_change!BW$3:BW$39,Rate_change!$BK$3:$BK$39)</f>
        <v>0.12706388436202148</v>
      </c>
      <c r="BX64">
        <f>CORREL(Rate_change!BX$3:BX$39,Rate_change!$BK$3:$BK$39)</f>
        <v>-0.44307117087330161</v>
      </c>
      <c r="BY64">
        <f>CORREL(Rate_change!BY$3:BY$39,Rate_change!$BK$3:$BK$39)</f>
        <v>1.140583651980101E-2</v>
      </c>
      <c r="BZ64">
        <f>CORREL(Rate_change!BZ$3:BZ$39,Rate_change!$BK$3:$BK$39)</f>
        <v>6.2016841071687055E-2</v>
      </c>
      <c r="CA64">
        <f>CORREL(Rate_change!CA$3:CA$39,Rate_change!$BK$3:$BK$39)</f>
        <v>0.27536231567318881</v>
      </c>
      <c r="CB64">
        <f>CORREL(Rate_change!CB$3:CB$39,Rate_change!$BK$3:$BK$39)</f>
        <v>8.0746116970502921E-2</v>
      </c>
      <c r="CC64">
        <f>CORREL(Rate_change!CC$3:CC$39,Rate_change!$BK$3:$BK$39)</f>
        <v>0.22405152133280404</v>
      </c>
      <c r="CD64">
        <f>CORREL(Rate_change!CD$3:CD$39,Rate_change!$BK$3:$BK$39)</f>
        <v>0.11352891719845773</v>
      </c>
      <c r="CE64">
        <f>CORREL(Rate_change!CE$3:CE$39,Rate_change!$BK$3:$BK$39)</f>
        <v>0.21806408784744888</v>
      </c>
      <c r="CF64">
        <f>CORREL(Rate_change!CF$3:CF$39,Rate_change!$BK$3:$BK$39)</f>
        <v>6.9705452804907128E-2</v>
      </c>
      <c r="CG64">
        <f>CORREL(Rate_change!CG$3:CG$39,Rate_change!$BK$3:$BK$39)</f>
        <v>0.16225670538323769</v>
      </c>
      <c r="CH64">
        <f>CORREL(Rate_change!CH$3:CH$39,Rate_change!$BK$3:$BK$39)</f>
        <v>1.0403070572374039E-2</v>
      </c>
      <c r="CI64">
        <f>CORREL(Rate_change!CI$3:CI$39,Rate_change!$BK$3:$BK$39)</f>
        <v>0.22277279125414712</v>
      </c>
      <c r="CJ64">
        <f>CORREL(Rate_change!CJ$3:CJ$39,Rate_change!$BK$3:$BK$39)</f>
        <v>-2.6926079598774705E-2</v>
      </c>
      <c r="CK64">
        <f>CORREL(Rate_change!CK$3:CK$39,Rate_change!$BK$3:$BK$39)</f>
        <v>9.5665896148173446E-2</v>
      </c>
      <c r="CL64">
        <f>CORREL(Rate_change!CL$3:CL$39,Rate_change!$BK$3:$BK$39)</f>
        <v>-9.0616175219419309E-2</v>
      </c>
      <c r="CM64">
        <f>CORREL(Rate_change!CM$3:CM$39,Rate_change!$BK$3:$BK$39)</f>
        <v>0.11055474728714426</v>
      </c>
      <c r="CN64">
        <f>CORREL(Rate_change!CN$3:CN$39,Rate_change!$BK$3:$BK$39)</f>
        <v>0.18500681117538925</v>
      </c>
      <c r="CO64">
        <f>CORREL(Rate_change!CO$3:CO$39,Rate_change!$BK$3:$BK$39)</f>
        <v>0.33940882652631765</v>
      </c>
      <c r="CP64">
        <f>CORREL(Rate_change!CP$3:CP$39,Rate_change!$BK$3:$BK$39)</f>
        <v>-8.7713717551638593E-2</v>
      </c>
    </row>
    <row r="65" spans="1:94" x14ac:dyDescent="0.25">
      <c r="A65" t="s">
        <v>1206</v>
      </c>
      <c r="B65">
        <f>CORREL(Rate_change!B$3:B$39,Rate_change!$BL$3:$BL$39)</f>
        <v>2.309043537270045E-2</v>
      </c>
      <c r="C65">
        <f>CORREL(Rate_change!C$3:C$39,Rate_change!$BL$3:$BL$39)</f>
        <v>0.1759647439962192</v>
      </c>
      <c r="D65">
        <f>CORREL(Rate_change!D$3:D$39,Rate_change!$BL$3:$BL$39)</f>
        <v>5.2969258152381751E-2</v>
      </c>
      <c r="E65">
        <f>CORREL(Rate_change!E$3:E$39,Rate_change!$BL$3:$BL$39)</f>
        <v>-6.6390126887603304E-2</v>
      </c>
      <c r="F65">
        <f>CORREL(Rate_change!F$3:F$39,Rate_change!$BL$3:$BL$39)</f>
        <v>7.464277123000812E-2</v>
      </c>
      <c r="G65">
        <f>CORREL(Rate_change!G$3:G$39,Rate_change!$BL$3:$BL$39)</f>
        <v>-2.7082556142212829E-2</v>
      </c>
      <c r="H65">
        <f>CORREL(Rate_change!H$3:H$39,Rate_change!$BL$3:$BL$39)</f>
        <v>6.951899299729003E-2</v>
      </c>
      <c r="I65">
        <f>CORREL(Rate_change!I$3:I$39,Rate_change!$BL$3:$BL$39)</f>
        <v>6.280229211603397E-2</v>
      </c>
      <c r="J65">
        <f>CORREL(Rate_change!J$3:J$39,Rate_change!$BL$3:$BL$39)</f>
        <v>0.14548250624023609</v>
      </c>
      <c r="K65">
        <f>CORREL(Rate_change!K$3:K$39,Rate_change!$BL$3:$BL$39)</f>
        <v>8.0151847543387222E-2</v>
      </c>
      <c r="L65">
        <f>CORREL(Rate_change!L$3:L$39,Rate_change!$BL$3:$BL$39)</f>
        <v>0.15874747720684851</v>
      </c>
      <c r="M65">
        <f>CORREL(Rate_change!M$3:M$39,Rate_change!$BL$3:$BL$39)</f>
        <v>5.7974386182128648E-2</v>
      </c>
      <c r="N65">
        <f>CORREL(Rate_change!N$3:N$39,Rate_change!$BL$3:$BL$39)</f>
        <v>-4.0002253054647281E-2</v>
      </c>
      <c r="O65">
        <f>CORREL(Rate_change!O$3:O$39,Rate_change!$BL$3:$BL$39)</f>
        <v>0.10737535082850355</v>
      </c>
      <c r="P65">
        <f>CORREL(Rate_change!P$3:P$39,Rate_change!$BL$3:$BL$39)</f>
        <v>-0.22030980688251359</v>
      </c>
      <c r="Q65">
        <f>CORREL(Rate_change!Q$3:Q$39,Rate_change!$BL$3:$BL$39)</f>
        <v>-0.17323847658501851</v>
      </c>
      <c r="R65">
        <f>CORREL(Rate_change!R$3:R$39,Rate_change!$BL$3:$BL$39)</f>
        <v>-1.9857168228142142E-2</v>
      </c>
      <c r="S65">
        <f>CORREL(Rate_change!S$3:S$39,Rate_change!$BL$3:$BL$39)</f>
        <v>-5.22380740716255E-2</v>
      </c>
      <c r="T65">
        <f>CORREL(Rate_change!T$3:T$39,Rate_change!$BL$3:$BL$39)</f>
        <v>0.1685404277601843</v>
      </c>
      <c r="U65">
        <f>CORREL(Rate_change!U$3:U$39,Rate_change!$BL$3:$BL$39)</f>
        <v>8.1170553887332977E-2</v>
      </c>
      <c r="V65">
        <f>CORREL(Rate_change!V$3:V$39,Rate_change!$BL$3:$BL$39)</f>
        <v>-7.2795389799626936E-2</v>
      </c>
      <c r="W65">
        <f>CORREL(Rate_change!W$3:W$39,Rate_change!$BL$3:$BL$39)</f>
        <v>5.6850820550427991E-2</v>
      </c>
      <c r="X65">
        <f>CORREL(Rate_change!X$3:X$39,Rate_change!$BL$3:$BL$39)</f>
        <v>0.10055584105125323</v>
      </c>
      <c r="Y65">
        <f>CORREL(Rate_change!Y$3:Y$39,Rate_change!$BL$3:$BL$39)</f>
        <v>-5.7972170988591386E-2</v>
      </c>
      <c r="Z65">
        <f>CORREL(Rate_change!Z$3:Z$39,Rate_change!$BL$3:$BL$39)</f>
        <v>0.13913270860153065</v>
      </c>
      <c r="AA65">
        <f>CORREL(Rate_change!AA$3:AA$39,Rate_change!$BL$3:$BL$39)</f>
        <v>0.12516346356817246</v>
      </c>
      <c r="AB65">
        <f>CORREL(Rate_change!AB$3:AB$39,Rate_change!$BL$3:$BL$39)</f>
        <v>-9.0810864645312434E-2</v>
      </c>
      <c r="AC65">
        <f>CORREL(Rate_change!AC$3:AC$39,Rate_change!$BL$3:$BL$39)</f>
        <v>9.3410327914001126E-2</v>
      </c>
      <c r="AD65">
        <f>CORREL(Rate_change!AD$3:AD$39,Rate_change!$BL$3:$BL$39)</f>
        <v>-9.1581686474333582E-2</v>
      </c>
      <c r="AE65">
        <f>CORREL(Rate_change!AE$3:AE$39,Rate_change!$BL$3:$BL$39)</f>
        <v>-5.4915043414019836E-2</v>
      </c>
      <c r="AF65">
        <f>CORREL(Rate_change!AF$3:AF$39,Rate_change!$BL$3:$BL$39)</f>
        <v>0.10210748207780568</v>
      </c>
      <c r="AG65">
        <f>CORREL(Rate_change!AG$3:AG$39,Rate_change!$BL$3:$BL$39)</f>
        <v>5.8883147574687572E-2</v>
      </c>
      <c r="AH65">
        <f>CORREL(Rate_change!AH$3:AH$39,Rate_change!$BL$3:$BL$39)</f>
        <v>0.11242782010816241</v>
      </c>
      <c r="AI65">
        <f>CORREL(Rate_change!AI$3:AI$39,Rate_change!$BL$3:$BL$39)</f>
        <v>-3.8730907209208666E-4</v>
      </c>
      <c r="AJ65">
        <f>CORREL(Rate_change!AJ$3:AJ$39,Rate_change!$BL$3:$BL$39)</f>
        <v>0.10538558535274418</v>
      </c>
      <c r="AK65">
        <f>CORREL(Rate_change!AK$3:AK$39,Rate_change!$BL$3:$BL$39)</f>
        <v>-0.31701970363168491</v>
      </c>
      <c r="AL65">
        <f>CORREL(Rate_change!AL$3:AL$39,Rate_change!$BL$3:$BL$39)</f>
        <v>-0.22883883493019275</v>
      </c>
      <c r="AM65">
        <f>CORREL(Rate_change!AM$3:AM$39,Rate_change!$BL$3:$BL$39)</f>
        <v>5.3977197070316237E-2</v>
      </c>
      <c r="AN65">
        <f>CORREL(Rate_change!AN$3:AN$39,Rate_change!$BL$3:$BL$39)</f>
        <v>0.18600205935169337</v>
      </c>
      <c r="AO65">
        <f>CORREL(Rate_change!AO$3:AO$39,Rate_change!$BL$3:$BL$39)</f>
        <v>0.15818177156071411</v>
      </c>
      <c r="AP65">
        <f>CORREL(Rate_change!AP$3:AP$39,Rate_change!$BL$3:$BL$39)</f>
        <v>0.3535159983921326</v>
      </c>
      <c r="AQ65">
        <f>CORREL(Rate_change!AQ$3:AQ$39,Rate_change!$BL$3:$BL$39)</f>
        <v>-5.4964395269388816E-2</v>
      </c>
      <c r="AR65">
        <f>CORREL(Rate_change!AR$3:AR$39,Rate_change!$BL$3:$BL$39)</f>
        <v>-7.2196987982304173E-2</v>
      </c>
      <c r="AS65">
        <f>CORREL(Rate_change!AS$3:AS$39,Rate_change!$BL$3:$BL$39)</f>
        <v>-0.11642792647811541</v>
      </c>
      <c r="AT65">
        <f>CORREL(Rate_change!AT$3:AT$39,Rate_change!$BL$3:$BL$39)</f>
        <v>-4.3576327842935553E-2</v>
      </c>
      <c r="AU65">
        <f>CORREL(Rate_change!AU$3:AU$39,Rate_change!$BL$3:$BL$39)</f>
        <v>0.19545800588766579</v>
      </c>
      <c r="AV65">
        <f>CORREL(Rate_change!AV$3:AV$39,Rate_change!$BL$3:$BL$39)</f>
        <v>0.11077010681283887</v>
      </c>
      <c r="AW65">
        <f>CORREL(Rate_change!AW$3:AW$39,Rate_change!$BL$3:$BL$39)</f>
        <v>0.22105885078171164</v>
      </c>
      <c r="AX65">
        <f>CORREL(Rate_change!AX$3:AX$39,Rate_change!$BL$3:$BL$39)</f>
        <v>4.1998714487634273E-2</v>
      </c>
      <c r="AY65">
        <f>CORREL(Rate_change!AY$3:AY$39,Rate_change!$BL$3:$BL$39)</f>
        <v>0.11025162862696733</v>
      </c>
      <c r="AZ65">
        <f>CORREL(Rate_change!AZ$3:AZ$39,Rate_change!$BL$3:$BL$39)</f>
        <v>-8.8400352649586917E-3</v>
      </c>
      <c r="BA65">
        <f>CORREL(Rate_change!BA$3:BA$39,Rate_change!$BL$3:$BL$39)</f>
        <v>0.12747582634278481</v>
      </c>
      <c r="BB65">
        <f>CORREL(Rate_change!BB$3:BB$39,Rate_change!$BL$3:$BL$39)</f>
        <v>-0.1955681882942088</v>
      </c>
      <c r="BC65">
        <f>CORREL(Rate_change!BC$3:BC$39,Rate_change!$BL$3:$BL$39)</f>
        <v>-0.14071836515352162</v>
      </c>
      <c r="BD65">
        <f>CORREL(Rate_change!BD$3:BD$39,Rate_change!$BL$3:$BL$39)</f>
        <v>-0.10538000020188953</v>
      </c>
      <c r="BE65">
        <f>CORREL(Rate_change!BE$3:BE$39,Rate_change!$BL$3:$BL$39)</f>
        <v>0.13132177363132699</v>
      </c>
      <c r="BF65">
        <f>CORREL(Rate_change!BF$3:BF$39,Rate_change!$BL$3:$BL$39)</f>
        <v>1.4314438009199706E-2</v>
      </c>
      <c r="BG65">
        <f>CORREL(Rate_change!BG$3:BG$39,Rate_change!$BL$3:$BL$39)</f>
        <v>2.4598936163249506E-2</v>
      </c>
      <c r="BH65">
        <f>CORREL(Rate_change!BH$3:BH$39,Rate_change!$BL$3:$BL$39)</f>
        <v>-0.16096396253349313</v>
      </c>
      <c r="BI65">
        <f>CORREL(Rate_change!BI$3:BI$39,Rate_change!$BL$3:$BL$39)</f>
        <v>-2.6002830878308542E-2</v>
      </c>
      <c r="BJ65">
        <f>CORREL(Rate_change!BJ$3:BJ$39,Rate_change!$BL$3:$BL$39)</f>
        <v>-4.7784223889670248E-2</v>
      </c>
      <c r="BK65">
        <f>CORREL(Rate_change!BK$3:BK$39,Rate_change!$BL$3:$BL$39)</f>
        <v>0.3302440077672027</v>
      </c>
      <c r="BL65">
        <f>CORREL(Rate_change!BL$3:BL$39,Rate_change!$BL$3:$BL$39)</f>
        <v>0.99999999999999978</v>
      </c>
      <c r="BM65">
        <f>CORREL(Rate_change!BM$3:BM$39,Rate_change!$BL$3:$BL$39)</f>
        <v>4.5952656874294985E-2</v>
      </c>
      <c r="BN65">
        <f>CORREL(Rate_change!BN$3:BN$39,Rate_change!$BL$3:$BL$39)</f>
        <v>0.11633121848242163</v>
      </c>
      <c r="BO65">
        <f>CORREL(Rate_change!BO$3:BO$39,Rate_change!$BL$3:$BL$39)</f>
        <v>0.3302440077672027</v>
      </c>
      <c r="BP65">
        <f>CORREL(Rate_change!BP$3:BP$39,Rate_change!$BL$3:$BL$39)</f>
        <v>0.13826303454610844</v>
      </c>
      <c r="BQ65">
        <f>CORREL(Rate_change!BQ$3:BQ$39,Rate_change!$BL$3:$BL$39)</f>
        <v>0.4445284747882523</v>
      </c>
      <c r="BR65">
        <f>CORREL(Rate_change!BR$3:BR$39,Rate_change!$BL$3:$BL$39)</f>
        <v>0.23684249750468908</v>
      </c>
      <c r="BS65">
        <f>CORREL(Rate_change!BS$3:BS$39,Rate_change!$BL$3:$BL$39)</f>
        <v>6.8350797577999903E-2</v>
      </c>
      <c r="BT65">
        <f>CORREL(Rate_change!BT$3:BT$39,Rate_change!$BL$3:$BL$39)</f>
        <v>-0.14600926629676364</v>
      </c>
      <c r="BU65">
        <f>CORREL(Rate_change!BU$3:BU$39,Rate_change!$BL$3:$BL$39)</f>
        <v>3.5195485795369796E-2</v>
      </c>
      <c r="BV65">
        <f>CORREL(Rate_change!BV$3:BV$39,Rate_change!$BL$3:$BL$39)</f>
        <v>4.4962880435465376E-2</v>
      </c>
      <c r="BW65">
        <f>CORREL(Rate_change!BW$3:BW$39,Rate_change!$BL$3:$BL$39)</f>
        <v>0.15031954097380423</v>
      </c>
      <c r="BX65">
        <f>CORREL(Rate_change!BX$3:BX$39,Rate_change!$BL$3:$BL$39)</f>
        <v>-1.9855623712090865E-2</v>
      </c>
      <c r="BY65">
        <f>CORREL(Rate_change!BY$3:BY$39,Rate_change!$BL$3:$BL$39)</f>
        <v>6.104879110043223E-2</v>
      </c>
      <c r="BZ65">
        <f>CORREL(Rate_change!BZ$3:BZ$39,Rate_change!$BL$3:$BL$39)</f>
        <v>9.3992008197447078E-3</v>
      </c>
      <c r="CA65">
        <f>CORREL(Rate_change!CA$3:CA$39,Rate_change!$BL$3:$BL$39)</f>
        <v>0.10671074847166113</v>
      </c>
      <c r="CB65">
        <f>CORREL(Rate_change!CB$3:CB$39,Rate_change!$BL$3:$BL$39)</f>
        <v>-6.074902819509493E-2</v>
      </c>
      <c r="CC65">
        <f>CORREL(Rate_change!CC$3:CC$39,Rate_change!$BL$3:$BL$39)</f>
        <v>-5.8256410263981304E-2</v>
      </c>
      <c r="CD65">
        <f>CORREL(Rate_change!CD$3:CD$39,Rate_change!$BL$3:$BL$39)</f>
        <v>-0.21318035227448751</v>
      </c>
      <c r="CE65">
        <f>CORREL(Rate_change!CE$3:CE$39,Rate_change!$BL$3:$BL$39)</f>
        <v>-3.699163376560136E-3</v>
      </c>
      <c r="CF65">
        <f>CORREL(Rate_change!CF$3:CF$39,Rate_change!$BL$3:$BL$39)</f>
        <v>-6.2360701670843059E-2</v>
      </c>
      <c r="CG65">
        <f>CORREL(Rate_change!CG$3:CG$39,Rate_change!$BL$3:$BL$39)</f>
        <v>4.8972433579750035E-2</v>
      </c>
      <c r="CH65">
        <f>CORREL(Rate_change!CH$3:CH$39,Rate_change!$BL$3:$BL$39)</f>
        <v>1.784037161832161E-2</v>
      </c>
      <c r="CI65">
        <f>CORREL(Rate_change!CI$3:CI$39,Rate_change!$BL$3:$BL$39)</f>
        <v>8.9344877057673619E-2</v>
      </c>
      <c r="CJ65">
        <f>CORREL(Rate_change!CJ$3:CJ$39,Rate_change!$BL$3:$BL$39)</f>
        <v>0.13037129988203369</v>
      </c>
      <c r="CK65">
        <f>CORREL(Rate_change!CK$3:CK$39,Rate_change!$BL$3:$BL$39)</f>
        <v>0.13730210193383008</v>
      </c>
      <c r="CL65">
        <f>CORREL(Rate_change!CL$3:CL$39,Rate_change!$BL$3:$BL$39)</f>
        <v>-9.7096987964582451E-2</v>
      </c>
      <c r="CM65">
        <f>CORREL(Rate_change!CM$3:CM$39,Rate_change!$BL$3:$BL$39)</f>
        <v>-7.1555043997324999E-2</v>
      </c>
      <c r="CN65">
        <f>CORREL(Rate_change!CN$3:CN$39,Rate_change!$BL$3:$BL$39)</f>
        <v>-0.13008614225244988</v>
      </c>
      <c r="CO65">
        <f>CORREL(Rate_change!CO$3:CO$39,Rate_change!$BL$3:$BL$39)</f>
        <v>0.14612154265548058</v>
      </c>
      <c r="CP65">
        <f>CORREL(Rate_change!CP$3:CP$39,Rate_change!$BL$3:$BL$39)</f>
        <v>7.2254762778237863E-3</v>
      </c>
    </row>
    <row r="66" spans="1:94" x14ac:dyDescent="0.25">
      <c r="A66" s="1" t="s">
        <v>1305</v>
      </c>
      <c r="B66">
        <f>CORREL(Rate_change!B$3:B$39,Rate_change!$BM$3:$BM$39)</f>
        <v>0.22627957022537443</v>
      </c>
      <c r="C66">
        <f>CORREL(Rate_change!C$3:C$39,Rate_change!$BM$3:$BM$39)</f>
        <v>0.4093257275921624</v>
      </c>
      <c r="D66">
        <f>CORREL(Rate_change!D$3:D$39,Rate_change!$BM$3:$BM$39)</f>
        <v>0.25804710034466483</v>
      </c>
      <c r="E66">
        <f>CORREL(Rate_change!E$3:E$39,Rate_change!$BM$3:$BM$39)</f>
        <v>0.21362174704726855</v>
      </c>
      <c r="F66">
        <f>CORREL(Rate_change!F$3:F$39,Rate_change!$BM$3:$BM$39)</f>
        <v>2.0622725374373641E-4</v>
      </c>
      <c r="G66">
        <f>CORREL(Rate_change!G$3:G$39,Rate_change!$BM$3:$BM$39)</f>
        <v>0.20559762229458364</v>
      </c>
      <c r="H66">
        <f>CORREL(Rate_change!H$3:H$39,Rate_change!$BM$3:$BM$39)</f>
        <v>0.19680922313782201</v>
      </c>
      <c r="I66">
        <f>CORREL(Rate_change!I$3:I$39,Rate_change!$BM$3:$BM$39)</f>
        <v>0.21956248856969879</v>
      </c>
      <c r="J66">
        <f>CORREL(Rate_change!J$3:J$39,Rate_change!$BM$3:$BM$39)</f>
        <v>0.25757181213275621</v>
      </c>
      <c r="K66">
        <f>CORREL(Rate_change!K$3:K$39,Rate_change!$BM$3:$BM$39)</f>
        <v>0.28159809885754228</v>
      </c>
      <c r="L66">
        <f>CORREL(Rate_change!L$3:L$39,Rate_change!$BM$3:$BM$39)</f>
        <v>0.39999267660316418</v>
      </c>
      <c r="M66">
        <f>CORREL(Rate_change!M$3:M$39,Rate_change!$BM$3:$BM$39)</f>
        <v>8.1759370350451901E-2</v>
      </c>
      <c r="N66">
        <f>CORREL(Rate_change!N$3:N$39,Rate_change!$BM$3:$BM$39)</f>
        <v>0.10704981427464812</v>
      </c>
      <c r="O66">
        <f>CORREL(Rate_change!O$3:O$39,Rate_change!$BM$3:$BM$39)</f>
        <v>0.15112376342709063</v>
      </c>
      <c r="P66">
        <f>CORREL(Rate_change!P$3:P$39,Rate_change!$BM$3:$BM$39)</f>
        <v>0.16667419914647955</v>
      </c>
      <c r="Q66">
        <f>CORREL(Rate_change!Q$3:Q$39,Rate_change!$BM$3:$BM$39)</f>
        <v>0.19573610549050013</v>
      </c>
      <c r="R66">
        <f>CORREL(Rate_change!R$3:R$39,Rate_change!$BM$3:$BM$39)</f>
        <v>0.10452807268076314</v>
      </c>
      <c r="S66">
        <f>CORREL(Rate_change!S$3:S$39,Rate_change!$BM$3:$BM$39)</f>
        <v>9.7206409093391663E-2</v>
      </c>
      <c r="T66">
        <f>CORREL(Rate_change!T$3:T$39,Rate_change!$BM$3:$BM$39)</f>
        <v>7.8006185049607726E-2</v>
      </c>
      <c r="U66">
        <f>CORREL(Rate_change!U$3:U$39,Rate_change!$BM$3:$BM$39)</f>
        <v>0.38714251186913412</v>
      </c>
      <c r="V66">
        <f>CORREL(Rate_change!V$3:V$39,Rate_change!$BM$3:$BM$39)</f>
        <v>0.42031663226695104</v>
      </c>
      <c r="W66">
        <f>CORREL(Rate_change!W$3:W$39,Rate_change!$BM$3:$BM$39)</f>
        <v>9.9925387464596477E-2</v>
      </c>
      <c r="X66">
        <f>CORREL(Rate_change!X$3:X$39,Rate_change!$BM$3:$BM$39)</f>
        <v>-2.1704635224214338E-2</v>
      </c>
      <c r="Y66">
        <f>CORREL(Rate_change!Y$3:Y$39,Rate_change!$BM$3:$BM$39)</f>
        <v>0.29281982743945123</v>
      </c>
      <c r="Z66">
        <f>CORREL(Rate_change!Z$3:Z$39,Rate_change!$BM$3:$BM$39)</f>
        <v>0.22072458814213922</v>
      </c>
      <c r="AA66">
        <f>CORREL(Rate_change!AA$3:AA$39,Rate_change!$BM$3:$BM$39)</f>
        <v>6.5500803489639173E-2</v>
      </c>
      <c r="AB66">
        <f>CORREL(Rate_change!AB$3:AB$39,Rate_change!$BM$3:$BM$39)</f>
        <v>0.22712068645793573</v>
      </c>
      <c r="AC66">
        <f>CORREL(Rate_change!AC$3:AC$39,Rate_change!$BM$3:$BM$39)</f>
        <v>1.5822744260287885E-2</v>
      </c>
      <c r="AD66">
        <f>CORREL(Rate_change!AD$3:AD$39,Rate_change!$BM$3:$BM$39)</f>
        <v>0.11802346419686484</v>
      </c>
      <c r="AE66">
        <f>CORREL(Rate_change!AE$3:AE$39,Rate_change!$BM$3:$BM$39)</f>
        <v>0.34330605294391242</v>
      </c>
      <c r="AF66">
        <f>CORREL(Rate_change!AF$3:AF$39,Rate_change!$BM$3:$BM$39)</f>
        <v>8.1825580794809269E-2</v>
      </c>
      <c r="AG66">
        <f>CORREL(Rate_change!AG$3:AG$39,Rate_change!$BM$3:$BM$39)</f>
        <v>-8.4739845076931622E-3</v>
      </c>
      <c r="AH66">
        <f>CORREL(Rate_change!AH$3:AH$39,Rate_change!$BM$3:$BM$39)</f>
        <v>9.7864426526056827E-2</v>
      </c>
      <c r="AI66">
        <f>CORREL(Rate_change!AI$3:AI$39,Rate_change!$BM$3:$BM$39)</f>
        <v>0.15708147996689886</v>
      </c>
      <c r="AJ66">
        <f>CORREL(Rate_change!AJ$3:AJ$39,Rate_change!$BM$3:$BM$39)</f>
        <v>0.17894576894668712</v>
      </c>
      <c r="AK66">
        <f>CORREL(Rate_change!AK$3:AK$39,Rate_change!$BM$3:$BM$39)</f>
        <v>0.18957888359254599</v>
      </c>
      <c r="AL66">
        <f>CORREL(Rate_change!AL$3:AL$39,Rate_change!$BM$3:$BM$39)</f>
        <v>0.30016223272655385</v>
      </c>
      <c r="AM66">
        <f>CORREL(Rate_change!AM$3:AM$39,Rate_change!$BM$3:$BM$39)</f>
        <v>0.27224085527764597</v>
      </c>
      <c r="AN66">
        <f>CORREL(Rate_change!AN$3:AN$39,Rate_change!$BM$3:$BM$39)</f>
        <v>0.40218658610797398</v>
      </c>
      <c r="AO66">
        <f>CORREL(Rate_change!AO$3:AO$39,Rate_change!$BM$3:$BM$39)</f>
        <v>0.15612029556099025</v>
      </c>
      <c r="AP66">
        <f>CORREL(Rate_change!AP$3:AP$39,Rate_change!$BM$3:$BM$39)</f>
        <v>0.23775667323467536</v>
      </c>
      <c r="AQ66">
        <f>CORREL(Rate_change!AQ$3:AQ$39,Rate_change!$BM$3:$BM$39)</f>
        <v>0.13519272452656084</v>
      </c>
      <c r="AR66">
        <f>CORREL(Rate_change!AR$3:AR$39,Rate_change!$BM$3:$BM$39)</f>
        <v>0.34968800245839371</v>
      </c>
      <c r="AS66">
        <f>CORREL(Rate_change!AS$3:AS$39,Rate_change!$BM$3:$BM$39)</f>
        <v>0.32912042026768651</v>
      </c>
      <c r="AT66">
        <f>CORREL(Rate_change!AT$3:AT$39,Rate_change!$BM$3:$BM$39)</f>
        <v>0.27764208912165828</v>
      </c>
      <c r="AU66">
        <f>CORREL(Rate_change!AU$3:AU$39,Rate_change!$BM$3:$BM$39)</f>
        <v>0.27214472007438772</v>
      </c>
      <c r="AV66">
        <f>CORREL(Rate_change!AV$3:AV$39,Rate_change!$BM$3:$BM$39)</f>
        <v>-9.6360655604612225E-2</v>
      </c>
      <c r="AW66">
        <f>CORREL(Rate_change!AW$3:AW$39,Rate_change!$BM$3:$BM$39)</f>
        <v>-8.4897727003077073E-2</v>
      </c>
      <c r="AX66">
        <f>CORREL(Rate_change!AX$3:AX$39,Rate_change!$BM$3:$BM$39)</f>
        <v>0.18609090081975951</v>
      </c>
      <c r="AY66">
        <f>CORREL(Rate_change!AY$3:AY$39,Rate_change!$BM$3:$BM$39)</f>
        <v>0.4972545046348863</v>
      </c>
      <c r="AZ66">
        <f>CORREL(Rate_change!AZ$3:AZ$39,Rate_change!$BM$3:$BM$39)</f>
        <v>0.17479239521875672</v>
      </c>
      <c r="BA66">
        <f>CORREL(Rate_change!BA$3:BA$39,Rate_change!$BM$3:$BM$39)</f>
        <v>0.3617151107672994</v>
      </c>
      <c r="BB66">
        <f>CORREL(Rate_change!BB$3:BB$39,Rate_change!$BM$3:$BM$39)</f>
        <v>0.14063113936438265</v>
      </c>
      <c r="BC66">
        <f>CORREL(Rate_change!BC$3:BC$39,Rate_change!$BM$3:$BM$39)</f>
        <v>0.29698240035330881</v>
      </c>
      <c r="BD66">
        <f>CORREL(Rate_change!BD$3:BD$39,Rate_change!$BM$3:$BM$39)</f>
        <v>0.26735361429790622</v>
      </c>
      <c r="BE66">
        <f>CORREL(Rate_change!BE$3:BE$39,Rate_change!$BM$3:$BM$39)</f>
        <v>0.17239680624425596</v>
      </c>
      <c r="BF66">
        <f>CORREL(Rate_change!BF$3:BF$39,Rate_change!$BM$3:$BM$39)</f>
        <v>0.29963488486561146</v>
      </c>
      <c r="BG66">
        <f>CORREL(Rate_change!BG$3:BG$39,Rate_change!$BM$3:$BM$39)</f>
        <v>4.7861366479424787E-2</v>
      </c>
      <c r="BH66">
        <f>CORREL(Rate_change!BH$3:BH$39,Rate_change!$BM$3:$BM$39)</f>
        <v>0.12024823447559417</v>
      </c>
      <c r="BI66">
        <f>CORREL(Rate_change!BI$3:BI$39,Rate_change!$BM$3:$BM$39)</f>
        <v>0.24309264232798417</v>
      </c>
      <c r="BJ66">
        <f>CORREL(Rate_change!BJ$3:BJ$39,Rate_change!$BM$3:$BM$39)</f>
        <v>0.20477139265865876</v>
      </c>
      <c r="BK66">
        <f>CORREL(Rate_change!BK$3:BK$39,Rate_change!$BM$3:$BM$39)</f>
        <v>0.11995280281125388</v>
      </c>
      <c r="BL66">
        <f>CORREL(Rate_change!BL$3:BL$39,Rate_change!$BM$3:$BM$39)</f>
        <v>4.5952656874294985E-2</v>
      </c>
      <c r="BM66">
        <f>CORREL(Rate_change!BM$3:BM$39,Rate_change!$BM$3:$BM$39)</f>
        <v>1</v>
      </c>
      <c r="BN66">
        <f>CORREL(Rate_change!BN$3:BN$39,Rate_change!$BM$3:$BM$39)</f>
        <v>0.25379720309529302</v>
      </c>
      <c r="BO66">
        <f>CORREL(Rate_change!BO$3:BO$39,Rate_change!$BM$3:$BM$39)</f>
        <v>0.11995280281125388</v>
      </c>
      <c r="BP66">
        <f>CORREL(Rate_change!BP$3:BP$39,Rate_change!$BM$3:$BM$39)</f>
        <v>0.34196835564117595</v>
      </c>
      <c r="BQ66">
        <f>CORREL(Rate_change!BQ$3:BQ$39,Rate_change!$BM$3:$BM$39)</f>
        <v>0.22834937051238297</v>
      </c>
      <c r="BR66">
        <f>CORREL(Rate_change!BR$3:BR$39,Rate_change!$BM$3:$BM$39)</f>
        <v>0.32472023366930874</v>
      </c>
      <c r="BS66">
        <f>CORREL(Rate_change!BS$3:BS$39,Rate_change!$BM$3:$BM$39)</f>
        <v>7.1582893785190074E-2</v>
      </c>
      <c r="BT66">
        <f>CORREL(Rate_change!BT$3:BT$39,Rate_change!$BM$3:$BM$39)</f>
        <v>0.1665891491876095</v>
      </c>
      <c r="BU66">
        <f>CORREL(Rate_change!BU$3:BU$39,Rate_change!$BM$3:$BM$39)</f>
        <v>0.13519324406469535</v>
      </c>
      <c r="BV66">
        <f>CORREL(Rate_change!BV$3:BV$39,Rate_change!$BM$3:$BM$39)</f>
        <v>-0.2041528080905903</v>
      </c>
      <c r="BW66">
        <f>CORREL(Rate_change!BW$3:BW$39,Rate_change!$BM$3:$BM$39)</f>
        <v>5.4737860619238507E-2</v>
      </c>
      <c r="BX66">
        <f>CORREL(Rate_change!BX$3:BX$39,Rate_change!$BM$3:$BM$39)</f>
        <v>0.10731793427635011</v>
      </c>
      <c r="BY66">
        <f>CORREL(Rate_change!BY$3:BY$39,Rate_change!$BM$3:$BM$39)</f>
        <v>0.34531265259731286</v>
      </c>
      <c r="BZ66">
        <f>CORREL(Rate_change!BZ$3:BZ$39,Rate_change!$BM$3:$BM$39)</f>
        <v>0.28275499548105498</v>
      </c>
      <c r="CA66">
        <f>CORREL(Rate_change!CA$3:CA$39,Rate_change!$BM$3:$BM$39)</f>
        <v>0.73304040882468036</v>
      </c>
      <c r="CB66">
        <f>CORREL(Rate_change!CB$3:CB$39,Rate_change!$BM$3:$BM$39)</f>
        <v>0.18154506950466595</v>
      </c>
      <c r="CC66">
        <f>CORREL(Rate_change!CC$3:CC$39,Rate_change!$BM$3:$BM$39)</f>
        <v>6.9560209099729875E-2</v>
      </c>
      <c r="CD66">
        <f>CORREL(Rate_change!CD$3:CD$39,Rate_change!$BM$3:$BM$39)</f>
        <v>9.6759970505369372E-2</v>
      </c>
      <c r="CE66">
        <f>CORREL(Rate_change!CE$3:CE$39,Rate_change!$BM$3:$BM$39)</f>
        <v>0.20100271646694837</v>
      </c>
      <c r="CF66">
        <f>CORREL(Rate_change!CF$3:CF$39,Rate_change!$BM$3:$BM$39)</f>
        <v>0.31371073862810084</v>
      </c>
      <c r="CG66">
        <f>CORREL(Rate_change!CG$3:CG$39,Rate_change!$BM$3:$BM$39)</f>
        <v>0.10143530084706329</v>
      </c>
      <c r="CH66">
        <f>CORREL(Rate_change!CH$3:CH$39,Rate_change!$BM$3:$BM$39)</f>
        <v>3.3783157147186632E-2</v>
      </c>
      <c r="CI66">
        <f>CORREL(Rate_change!CI$3:CI$39,Rate_change!$BM$3:$BM$39)</f>
        <v>-0.2154843990146553</v>
      </c>
      <c r="CJ66">
        <f>CORREL(Rate_change!CJ$3:CJ$39,Rate_change!$BM$3:$BM$39)</f>
        <v>-0.15810884031897973</v>
      </c>
      <c r="CK66">
        <f>CORREL(Rate_change!CK$3:CK$39,Rate_change!$BM$3:$BM$39)</f>
        <v>0.25997681715761162</v>
      </c>
      <c r="CL66">
        <f>CORREL(Rate_change!CL$3:CL$39,Rate_change!$BM$3:$BM$39)</f>
        <v>-2.4515135158333968E-2</v>
      </c>
      <c r="CM66">
        <f>CORREL(Rate_change!CM$3:CM$39,Rate_change!$BM$3:$BM$39)</f>
        <v>-5.4502699527711014E-3</v>
      </c>
      <c r="CN66">
        <f>CORREL(Rate_change!CN$3:CN$39,Rate_change!$BM$3:$BM$39)</f>
        <v>0.23640256531713916</v>
      </c>
      <c r="CO66">
        <f>CORREL(Rate_change!CO$3:CO$39,Rate_change!$BM$3:$BM$39)</f>
        <v>-0.10025635704088164</v>
      </c>
      <c r="CP66">
        <f>CORREL(Rate_change!CP$3:CP$39,Rate_change!$BM$3:$BM$39)</f>
        <v>3.7698836926633457E-2</v>
      </c>
    </row>
    <row r="67" spans="1:94" x14ac:dyDescent="0.25">
      <c r="A67" s="1" t="s">
        <v>1307</v>
      </c>
      <c r="B67">
        <f>CORREL(Rate_change!B$3:B$39,Rate_change!$BN$3:$BN$39)</f>
        <v>0.72180136193517463</v>
      </c>
      <c r="C67">
        <f>CORREL(Rate_change!C$3:C$39,Rate_change!$BN$3:$BN$39)</f>
        <v>0.23379592121818243</v>
      </c>
      <c r="D67">
        <f>CORREL(Rate_change!D$3:D$39,Rate_change!$BN$3:$BN$39)</f>
        <v>0.20852062267918278</v>
      </c>
      <c r="E67">
        <f>CORREL(Rate_change!E$3:E$39,Rate_change!$BN$3:$BN$39)</f>
        <v>0.2962931879743857</v>
      </c>
      <c r="F67">
        <f>CORREL(Rate_change!F$3:F$39,Rate_change!$BN$3:$BN$39)</f>
        <v>0.31000510988749269</v>
      </c>
      <c r="G67">
        <f>CORREL(Rate_change!G$3:G$39,Rate_change!$BN$3:$BN$39)</f>
        <v>0.38316600753370345</v>
      </c>
      <c r="H67">
        <f>CORREL(Rate_change!H$3:H$39,Rate_change!$BN$3:$BN$39)</f>
        <v>0.59583953580265148</v>
      </c>
      <c r="I67">
        <f>CORREL(Rate_change!I$3:I$39,Rate_change!$BN$3:$BN$39)</f>
        <v>0.49964139023106485</v>
      </c>
      <c r="J67">
        <f>CORREL(Rate_change!J$3:J$39,Rate_change!$BN$3:$BN$39)</f>
        <v>0.4939362346475647</v>
      </c>
      <c r="K67">
        <f>CORREL(Rate_change!K$3:K$39,Rate_change!$BN$3:$BN$39)</f>
        <v>0.45037244815338873</v>
      </c>
      <c r="L67">
        <f>CORREL(Rate_change!L$3:L$39,Rate_change!$BN$3:$BN$39)</f>
        <v>0.33427343302849055</v>
      </c>
      <c r="M67">
        <f>CORREL(Rate_change!M$3:M$39,Rate_change!$BN$3:$BN$39)</f>
        <v>0.41834010421727225</v>
      </c>
      <c r="N67">
        <f>CORREL(Rate_change!N$3:N$39,Rate_change!$BN$3:$BN$39)</f>
        <v>0.38059405820182168</v>
      </c>
      <c r="O67">
        <f>CORREL(Rate_change!O$3:O$39,Rate_change!$BN$3:$BN$39)</f>
        <v>0.26978798325756048</v>
      </c>
      <c r="P67">
        <f>CORREL(Rate_change!P$3:P$39,Rate_change!$BN$3:$BN$39)</f>
        <v>0.35400109865220936</v>
      </c>
      <c r="Q67">
        <f>CORREL(Rate_change!Q$3:Q$39,Rate_change!$BN$3:$BN$39)</f>
        <v>0.27791123852897071</v>
      </c>
      <c r="R67">
        <f>CORREL(Rate_change!R$3:R$39,Rate_change!$BN$3:$BN$39)</f>
        <v>0.24842764724417363</v>
      </c>
      <c r="S67">
        <f>CORREL(Rate_change!S$3:S$39,Rate_change!$BN$3:$BN$39)</f>
        <v>0.43318751671494182</v>
      </c>
      <c r="T67">
        <f>CORREL(Rate_change!T$3:T$39,Rate_change!$BN$3:$BN$39)</f>
        <v>0.34914821832337845</v>
      </c>
      <c r="U67">
        <f>CORREL(Rate_change!U$3:U$39,Rate_change!$BN$3:$BN$39)</f>
        <v>0.16887597623380737</v>
      </c>
      <c r="V67">
        <f>CORREL(Rate_change!V$3:V$39,Rate_change!$BN$3:$BN$39)</f>
        <v>0.41267411678234889</v>
      </c>
      <c r="W67">
        <f>CORREL(Rate_change!W$3:W$39,Rate_change!$BN$3:$BN$39)</f>
        <v>0.50966410268809392</v>
      </c>
      <c r="X67">
        <f>CORREL(Rate_change!X$3:X$39,Rate_change!$BN$3:$BN$39)</f>
        <v>0.14908171069583886</v>
      </c>
      <c r="Y67">
        <f>CORREL(Rate_change!Y$3:Y$39,Rate_change!$BN$3:$BN$39)</f>
        <v>0.12816504367698114</v>
      </c>
      <c r="Z67">
        <f>CORREL(Rate_change!Z$3:Z$39,Rate_change!$BN$3:$BN$39)</f>
        <v>0.20958790173811689</v>
      </c>
      <c r="AA67">
        <f>CORREL(Rate_change!AA$3:AA$39,Rate_change!$BN$3:$BN$39)</f>
        <v>1.9046008292221549E-3</v>
      </c>
      <c r="AB67">
        <f>CORREL(Rate_change!AB$3:AB$39,Rate_change!$BN$3:$BN$39)</f>
        <v>0.50153003126498175</v>
      </c>
      <c r="AC67">
        <f>CORREL(Rate_change!AC$3:AC$39,Rate_change!$BN$3:$BN$39)</f>
        <v>-1.2107331016233422E-2</v>
      </c>
      <c r="AD67">
        <f>CORREL(Rate_change!AD$3:AD$39,Rate_change!$BN$3:$BN$39)</f>
        <v>0.16504207180554514</v>
      </c>
      <c r="AE67">
        <f>CORREL(Rate_change!AE$3:AE$39,Rate_change!$BN$3:$BN$39)</f>
        <v>0.25768115013108056</v>
      </c>
      <c r="AF67">
        <f>CORREL(Rate_change!AF$3:AF$39,Rate_change!$BN$3:$BN$39)</f>
        <v>0.37336620907239054</v>
      </c>
      <c r="AG67">
        <f>CORREL(Rate_change!AG$3:AG$39,Rate_change!$BN$3:$BN$39)</f>
        <v>0.18197345517560334</v>
      </c>
      <c r="AH67">
        <f>CORREL(Rate_change!AH$3:AH$39,Rate_change!$BN$3:$BN$39)</f>
        <v>0.37502847991203581</v>
      </c>
      <c r="AI67">
        <f>CORREL(Rate_change!AI$3:AI$39,Rate_change!$BN$3:$BN$39)</f>
        <v>0.64132012786034243</v>
      </c>
      <c r="AJ67">
        <f>CORREL(Rate_change!AJ$3:AJ$39,Rate_change!$BN$3:$BN$39)</f>
        <v>0.59526629454930446</v>
      </c>
      <c r="AK67">
        <f>CORREL(Rate_change!AK$3:AK$39,Rate_change!$BN$3:$BN$39)</f>
        <v>0.37800655384723869</v>
      </c>
      <c r="AL67">
        <f>CORREL(Rate_change!AL$3:AL$39,Rate_change!$BN$3:$BN$39)</f>
        <v>0.29555973191314466</v>
      </c>
      <c r="AM67">
        <f>CORREL(Rate_change!AM$3:AM$39,Rate_change!$BN$3:$BN$39)</f>
        <v>0.17371608118521539</v>
      </c>
      <c r="AN67">
        <f>CORREL(Rate_change!AN$3:AN$39,Rate_change!$BN$3:$BN$39)</f>
        <v>0.1607264200136487</v>
      </c>
      <c r="AO67">
        <f>CORREL(Rate_change!AO$3:AO$39,Rate_change!$BN$3:$BN$39)</f>
        <v>0.52516842032102207</v>
      </c>
      <c r="AP67">
        <f>CORREL(Rate_change!AP$3:AP$39,Rate_change!$BN$3:$BN$39)</f>
        <v>0.50703265649540419</v>
      </c>
      <c r="AQ67">
        <f>CORREL(Rate_change!AQ$3:AQ$39,Rate_change!$BN$3:$BN$39)</f>
        <v>0.2353247355982557</v>
      </c>
      <c r="AR67">
        <f>CORREL(Rate_change!AR$3:AR$39,Rate_change!$BN$3:$BN$39)</f>
        <v>0.18002981895627118</v>
      </c>
      <c r="AS67">
        <f>CORREL(Rate_change!AS$3:AS$39,Rate_change!$BN$3:$BN$39)</f>
        <v>0.13140546682098928</v>
      </c>
      <c r="AT67">
        <f>CORREL(Rate_change!AT$3:AT$39,Rate_change!$BN$3:$BN$39)</f>
        <v>0.40144803560810699</v>
      </c>
      <c r="AU67">
        <f>CORREL(Rate_change!AU$3:AU$39,Rate_change!$BN$3:$BN$39)</f>
        <v>0.38822981923199695</v>
      </c>
      <c r="AV67">
        <f>CORREL(Rate_change!AV$3:AV$39,Rate_change!$BN$3:$BN$39)</f>
        <v>0.29993812174549067</v>
      </c>
      <c r="AW67">
        <f>CORREL(Rate_change!AW$3:AW$39,Rate_change!$BN$3:$BN$39)</f>
        <v>0.24980946633961879</v>
      </c>
      <c r="AX67">
        <f>CORREL(Rate_change!AX$3:AX$39,Rate_change!$BN$3:$BN$39)</f>
        <v>0.44706398453075552</v>
      </c>
      <c r="AY67">
        <f>CORREL(Rate_change!AY$3:AY$39,Rate_change!$BN$3:$BN$39)</f>
        <v>0.51465610759442404</v>
      </c>
      <c r="AZ67">
        <f>CORREL(Rate_change!AZ$3:AZ$39,Rate_change!$BN$3:$BN$39)</f>
        <v>0.30318189990218042</v>
      </c>
      <c r="BA67">
        <f>CORREL(Rate_change!BA$3:BA$39,Rate_change!$BN$3:$BN$39)</f>
        <v>0.5657106606299378</v>
      </c>
      <c r="BB67">
        <f>CORREL(Rate_change!BB$3:BB$39,Rate_change!$BN$3:$BN$39)</f>
        <v>0.58412414757838627</v>
      </c>
      <c r="BC67">
        <f>CORREL(Rate_change!BC$3:BC$39,Rate_change!$BN$3:$BN$39)</f>
        <v>0.28499576921132819</v>
      </c>
      <c r="BD67">
        <f>CORREL(Rate_change!BD$3:BD$39,Rate_change!$BN$3:$BN$39)</f>
        <v>0.1121257362827085</v>
      </c>
      <c r="BE67">
        <f>CORREL(Rate_change!BE$3:BE$39,Rate_change!$BN$3:$BN$39)</f>
        <v>0.12980679818644156</v>
      </c>
      <c r="BF67">
        <f>CORREL(Rate_change!BF$3:BF$39,Rate_change!$BN$3:$BN$39)</f>
        <v>0.45714778940778084</v>
      </c>
      <c r="BG67">
        <f>CORREL(Rate_change!BG$3:BG$39,Rate_change!$BN$3:$BN$39)</f>
        <v>0.27891656558841066</v>
      </c>
      <c r="BH67">
        <f>CORREL(Rate_change!BH$3:BH$39,Rate_change!$BN$3:$BN$39)</f>
        <v>8.859923384871736E-2</v>
      </c>
      <c r="BI67">
        <f>CORREL(Rate_change!BI$3:BI$39,Rate_change!$BN$3:$BN$39)</f>
        <v>7.8441559821653198E-2</v>
      </c>
      <c r="BJ67">
        <f>CORREL(Rate_change!BJ$3:BJ$39,Rate_change!$BN$3:$BN$39)</f>
        <v>0.2809327033625022</v>
      </c>
      <c r="BK67">
        <f>CORREL(Rate_change!BK$3:BK$39,Rate_change!$BN$3:$BN$39)</f>
        <v>0.4364165539077009</v>
      </c>
      <c r="BL67">
        <f>CORREL(Rate_change!BL$3:BL$39,Rate_change!$BN$3:$BN$39)</f>
        <v>0.11633121848242163</v>
      </c>
      <c r="BM67">
        <f>CORREL(Rate_change!BM$3:BM$39,Rate_change!$BN$3:$BN$39)</f>
        <v>0.25379720309529302</v>
      </c>
      <c r="BN67">
        <f>CORREL(Rate_change!BN$3:BN$39,Rate_change!$BN$3:$BN$39)</f>
        <v>1</v>
      </c>
      <c r="BO67">
        <f>CORREL(Rate_change!BO$3:BO$39,Rate_change!$BN$3:$BN$39)</f>
        <v>0.4364165539077009</v>
      </c>
      <c r="BP67">
        <f>CORREL(Rate_change!BP$3:BP$39,Rate_change!$BN$3:$BN$39)</f>
        <v>0.34163237211366093</v>
      </c>
      <c r="BQ67">
        <f>CORREL(Rate_change!BQ$3:BQ$39,Rate_change!$BN$3:$BN$39)</f>
        <v>0.34656568308708791</v>
      </c>
      <c r="BR67">
        <f>CORREL(Rate_change!BR$3:BR$39,Rate_change!$BN$3:$BN$39)</f>
        <v>0.32461537733663243</v>
      </c>
      <c r="BS67">
        <f>CORREL(Rate_change!BS$3:BS$39,Rate_change!$BN$3:$BN$39)</f>
        <v>0.20464894398167713</v>
      </c>
      <c r="BT67">
        <f>CORREL(Rate_change!BT$3:BT$39,Rate_change!$BN$3:$BN$39)</f>
        <v>7.0428778151954335E-2</v>
      </c>
      <c r="BU67">
        <f>CORREL(Rate_change!BU$3:BU$39,Rate_change!$BN$3:$BN$39)</f>
        <v>6.7902111551740807E-2</v>
      </c>
      <c r="BV67">
        <f>CORREL(Rate_change!BV$3:BV$39,Rate_change!$BN$3:$BN$39)</f>
        <v>9.28843393737082E-2</v>
      </c>
      <c r="BW67">
        <f>CORREL(Rate_change!BW$3:BW$39,Rate_change!$BN$3:$BN$39)</f>
        <v>0.44411131880048488</v>
      </c>
      <c r="BX67">
        <f>CORREL(Rate_change!BX$3:BX$39,Rate_change!$BN$3:$BN$39)</f>
        <v>4.0925972630678304E-3</v>
      </c>
      <c r="BY67">
        <f>CORREL(Rate_change!BY$3:BY$39,Rate_change!$BN$3:$BN$39)</f>
        <v>0.31557717164355353</v>
      </c>
      <c r="BZ67">
        <f>CORREL(Rate_change!BZ$3:BZ$39,Rate_change!$BN$3:$BN$39)</f>
        <v>0.2844207652246471</v>
      </c>
      <c r="CA67">
        <f>CORREL(Rate_change!CA$3:CA$39,Rate_change!$BN$3:$BN$39)</f>
        <v>0.33315124434100735</v>
      </c>
      <c r="CB67">
        <f>CORREL(Rate_change!CB$3:CB$39,Rate_change!$BN$3:$BN$39)</f>
        <v>0.41130239021526105</v>
      </c>
      <c r="CC67">
        <f>CORREL(Rate_change!CC$3:CC$39,Rate_change!$BN$3:$BN$39)</f>
        <v>0.5288944113772841</v>
      </c>
      <c r="CD67">
        <f>CORREL(Rate_change!CD$3:CD$39,Rate_change!$BN$3:$BN$39)</f>
        <v>0.58068884477729044</v>
      </c>
      <c r="CE67">
        <f>CORREL(Rate_change!CE$3:CE$39,Rate_change!$BN$3:$BN$39)</f>
        <v>0.48604169234963085</v>
      </c>
      <c r="CF67">
        <f>CORREL(Rate_change!CF$3:CF$39,Rate_change!$BN$3:$BN$39)</f>
        <v>0.19559504011990692</v>
      </c>
      <c r="CG67">
        <f>CORREL(Rate_change!CG$3:CG$39,Rate_change!$BN$3:$BN$39)</f>
        <v>0.20529096959797602</v>
      </c>
      <c r="CH67">
        <f>CORREL(Rate_change!CH$3:CH$39,Rate_change!$BN$3:$BN$39)</f>
        <v>0.18385960213786373</v>
      </c>
      <c r="CI67">
        <f>CORREL(Rate_change!CI$3:CI$39,Rate_change!$BN$3:$BN$39)</f>
        <v>0.29733790689056683</v>
      </c>
      <c r="CJ67">
        <f>CORREL(Rate_change!CJ$3:CJ$39,Rate_change!$BN$3:$BN$39)</f>
        <v>0.20316996372056945</v>
      </c>
      <c r="CK67">
        <f>CORREL(Rate_change!CK$3:CK$39,Rate_change!$BN$3:$BN$39)</f>
        <v>0.40679214049425805</v>
      </c>
      <c r="CL67">
        <f>CORREL(Rate_change!CL$3:CL$39,Rate_change!$BN$3:$BN$39)</f>
        <v>0.10546942404306793</v>
      </c>
      <c r="CM67">
        <f>CORREL(Rate_change!CM$3:CM$39,Rate_change!$BN$3:$BN$39)</f>
        <v>0.30077346817957801</v>
      </c>
      <c r="CN67">
        <f>CORREL(Rate_change!CN$3:CN$39,Rate_change!$BN$3:$BN$39)</f>
        <v>0.24132443963942773</v>
      </c>
      <c r="CO67">
        <f>CORREL(Rate_change!CO$3:CO$39,Rate_change!$BN$3:$BN$39)</f>
        <v>4.7039166696893245E-2</v>
      </c>
      <c r="CP67">
        <f>CORREL(Rate_change!CP$3:CP$39,Rate_change!$BN$3:$BN$39)</f>
        <v>-2.5717231160241105E-2</v>
      </c>
    </row>
    <row r="68" spans="1:94" x14ac:dyDescent="0.25">
      <c r="A68" s="1" t="s">
        <v>1309</v>
      </c>
      <c r="B68">
        <f>CORREL(Rate_change!B$3:B$39,Rate_change!$BO$3:$BO$39)</f>
        <v>0.37718886142342523</v>
      </c>
      <c r="C68">
        <f>CORREL(Rate_change!C$3:C$39,Rate_change!$BO$3:$BO$39)</f>
        <v>0.12109868304180349</v>
      </c>
      <c r="D68">
        <f>CORREL(Rate_change!D$3:D$39,Rate_change!$BO$3:$BO$39)</f>
        <v>-4.5203499676194255E-2</v>
      </c>
      <c r="E68">
        <f>CORREL(Rate_change!E$3:E$39,Rate_change!$BO$3:$BO$39)</f>
        <v>0.12395457004551202</v>
      </c>
      <c r="F68">
        <f>CORREL(Rate_change!F$3:F$39,Rate_change!$BO$3:$BO$39)</f>
        <v>0.12794730177192307</v>
      </c>
      <c r="G68">
        <f>CORREL(Rate_change!G$3:G$39,Rate_change!$BO$3:$BO$39)</f>
        <v>-2.978497458644046E-3</v>
      </c>
      <c r="H68">
        <f>CORREL(Rate_change!H$3:H$39,Rate_change!$BO$3:$BO$39)</f>
        <v>0.26485200602721337</v>
      </c>
      <c r="I68">
        <f>CORREL(Rate_change!I$3:I$39,Rate_change!$BO$3:$BO$39)</f>
        <v>0.18604094914997188</v>
      </c>
      <c r="J68">
        <f>CORREL(Rate_change!J$3:J$39,Rate_change!$BO$3:$BO$39)</f>
        <v>0.13763739504344821</v>
      </c>
      <c r="K68">
        <f>CORREL(Rate_change!K$3:K$39,Rate_change!$BO$3:$BO$39)</f>
        <v>0.27130729297877465</v>
      </c>
      <c r="L68">
        <f>CORREL(Rate_change!L$3:L$39,Rate_change!$BO$3:$BO$39)</f>
        <v>0.18198119772467064</v>
      </c>
      <c r="M68">
        <f>CORREL(Rate_change!M$3:M$39,Rate_change!$BO$3:$BO$39)</f>
        <v>0.11267453441507298</v>
      </c>
      <c r="N68">
        <f>CORREL(Rate_change!N$3:N$39,Rate_change!$BO$3:$BO$39)</f>
        <v>8.4104214901521302E-3</v>
      </c>
      <c r="O68">
        <f>CORREL(Rate_change!O$3:O$39,Rate_change!$BO$3:$BO$39)</f>
        <v>0.19838119588562769</v>
      </c>
      <c r="P68">
        <f>CORREL(Rate_change!P$3:P$39,Rate_change!$BO$3:$BO$39)</f>
        <v>0.27467988554690342</v>
      </c>
      <c r="Q68">
        <f>CORREL(Rate_change!Q$3:Q$39,Rate_change!$BO$3:$BO$39)</f>
        <v>0.30386864596756502</v>
      </c>
      <c r="R68">
        <f>CORREL(Rate_change!R$3:R$39,Rate_change!$BO$3:$BO$39)</f>
        <v>0.21910558589995122</v>
      </c>
      <c r="S68">
        <f>CORREL(Rate_change!S$3:S$39,Rate_change!$BO$3:$BO$39)</f>
        <v>0.22433905317670841</v>
      </c>
      <c r="T68">
        <f>CORREL(Rate_change!T$3:T$39,Rate_change!$BO$3:$BO$39)</f>
        <v>0.22282066508176435</v>
      </c>
      <c r="U68">
        <f>CORREL(Rate_change!U$3:U$39,Rate_change!$BO$3:$BO$39)</f>
        <v>0.15144651323535505</v>
      </c>
      <c r="V68">
        <f>CORREL(Rate_change!V$3:V$39,Rate_change!$BO$3:$BO$39)</f>
        <v>0.29821821843307894</v>
      </c>
      <c r="W68">
        <f>CORREL(Rate_change!W$3:W$39,Rate_change!$BO$3:$BO$39)</f>
        <v>4.3962574550621657E-2</v>
      </c>
      <c r="X68">
        <f>CORREL(Rate_change!X$3:X$39,Rate_change!$BO$3:$BO$39)</f>
        <v>2.6218057663442963E-2</v>
      </c>
      <c r="Y68">
        <f>CORREL(Rate_change!Y$3:Y$39,Rate_change!$BO$3:$BO$39)</f>
        <v>7.376658211907787E-2</v>
      </c>
      <c r="Z68">
        <f>CORREL(Rate_change!Z$3:Z$39,Rate_change!$BO$3:$BO$39)</f>
        <v>0.29821713444392162</v>
      </c>
      <c r="AA68">
        <f>CORREL(Rate_change!AA$3:AA$39,Rate_change!$BO$3:$BO$39)</f>
        <v>0.23904357559210435</v>
      </c>
      <c r="AB68">
        <f>CORREL(Rate_change!AB$3:AB$39,Rate_change!$BO$3:$BO$39)</f>
        <v>0.19143685241033151</v>
      </c>
      <c r="AC68">
        <f>CORREL(Rate_change!AC$3:AC$39,Rate_change!$BO$3:$BO$39)</f>
        <v>0.14918973248499451</v>
      </c>
      <c r="AD68">
        <f>CORREL(Rate_change!AD$3:AD$39,Rate_change!$BO$3:$BO$39)</f>
        <v>2.5127071167798321E-2</v>
      </c>
      <c r="AE68">
        <f>CORREL(Rate_change!AE$3:AE$39,Rate_change!$BO$3:$BO$39)</f>
        <v>0.326459487525322</v>
      </c>
      <c r="AF68">
        <f>CORREL(Rate_change!AF$3:AF$39,Rate_change!$BO$3:$BO$39)</f>
        <v>0.23809571500019114</v>
      </c>
      <c r="AG68">
        <f>CORREL(Rate_change!AG$3:AG$39,Rate_change!$BO$3:$BO$39)</f>
        <v>-2.4389386600948273E-2</v>
      </c>
      <c r="AH68">
        <f>CORREL(Rate_change!AH$3:AH$39,Rate_change!$BO$3:$BO$39)</f>
        <v>0.12243416738624942</v>
      </c>
      <c r="AI68">
        <f>CORREL(Rate_change!AI$3:AI$39,Rate_change!$BO$3:$BO$39)</f>
        <v>0.27171591869105621</v>
      </c>
      <c r="AJ68">
        <f>CORREL(Rate_change!AJ$3:AJ$39,Rate_change!$BO$3:$BO$39)</f>
        <v>0.34419214545611521</v>
      </c>
      <c r="AK68">
        <f>CORREL(Rate_change!AK$3:AK$39,Rate_change!$BO$3:$BO$39)</f>
        <v>3.0434983947666156E-3</v>
      </c>
      <c r="AL68">
        <f>CORREL(Rate_change!AL$3:AL$39,Rate_change!$BO$3:$BO$39)</f>
        <v>6.4551535663229423E-2</v>
      </c>
      <c r="AM68">
        <f>CORREL(Rate_change!AM$3:AM$39,Rate_change!$BO$3:$BO$39)</f>
        <v>-3.5053174993400243E-2</v>
      </c>
      <c r="AN68">
        <f>CORREL(Rate_change!AN$3:AN$39,Rate_change!$BO$3:$BO$39)</f>
        <v>9.3325615557398919E-2</v>
      </c>
      <c r="AO68">
        <f>CORREL(Rate_change!AO$3:AO$39,Rate_change!$BO$3:$BO$39)</f>
        <v>0.55618870297542766</v>
      </c>
      <c r="AP68">
        <f>CORREL(Rate_change!AP$3:AP$39,Rate_change!$BO$3:$BO$39)</f>
        <v>0.57009102267808587</v>
      </c>
      <c r="AQ68">
        <f>CORREL(Rate_change!AQ$3:AQ$39,Rate_change!$BO$3:$BO$39)</f>
        <v>0.30732653983925806</v>
      </c>
      <c r="AR68">
        <f>CORREL(Rate_change!AR$3:AR$39,Rate_change!$BO$3:$BO$39)</f>
        <v>7.3282813786977305E-2</v>
      </c>
      <c r="AS68">
        <f>CORREL(Rate_change!AS$3:AS$39,Rate_change!$BO$3:$BO$39)</f>
        <v>8.8542750983133495E-2</v>
      </c>
      <c r="AT68">
        <f>CORREL(Rate_change!AT$3:AT$39,Rate_change!$BO$3:$BO$39)</f>
        <v>0.21961186465381877</v>
      </c>
      <c r="AU68">
        <f>CORREL(Rate_change!AU$3:AU$39,Rate_change!$BO$3:$BO$39)</f>
        <v>0.2410724476997482</v>
      </c>
      <c r="AV68">
        <f>CORREL(Rate_change!AV$3:AV$39,Rate_change!$BO$3:$BO$39)</f>
        <v>-8.6318119338471125E-2</v>
      </c>
      <c r="AW68">
        <f>CORREL(Rate_change!AW$3:AW$39,Rate_change!$BO$3:$BO$39)</f>
        <v>0.15733309098988182</v>
      </c>
      <c r="AX68">
        <f>CORREL(Rate_change!AX$3:AX$39,Rate_change!$BO$3:$BO$39)</f>
        <v>0.16129830615818336</v>
      </c>
      <c r="AY68">
        <f>CORREL(Rate_change!AY$3:AY$39,Rate_change!$BO$3:$BO$39)</f>
        <v>0.38169614457632234</v>
      </c>
      <c r="AZ68">
        <f>CORREL(Rate_change!AZ$3:AZ$39,Rate_change!$BO$3:$BO$39)</f>
        <v>3.5242301808446385E-3</v>
      </c>
      <c r="BA68">
        <f>CORREL(Rate_change!BA$3:BA$39,Rate_change!$BO$3:$BO$39)</f>
        <v>7.4721286312176963E-2</v>
      </c>
      <c r="BB68">
        <f>CORREL(Rate_change!BB$3:BB$39,Rate_change!$BO$3:$BO$39)</f>
        <v>0.24872494717159763</v>
      </c>
      <c r="BC68">
        <f>CORREL(Rate_change!BC$3:BC$39,Rate_change!$BO$3:$BO$39)</f>
        <v>0.14620372840399259</v>
      </c>
      <c r="BD68">
        <f>CORREL(Rate_change!BD$3:BD$39,Rate_change!$BO$3:$BO$39)</f>
        <v>6.3930351585789733E-2</v>
      </c>
      <c r="BE68">
        <f>CORREL(Rate_change!BE$3:BE$39,Rate_change!$BO$3:$BO$39)</f>
        <v>0.10388081533831688</v>
      </c>
      <c r="BF68">
        <f>CORREL(Rate_change!BF$3:BF$39,Rate_change!$BO$3:$BO$39)</f>
        <v>0.22238873001984921</v>
      </c>
      <c r="BG68">
        <f>CORREL(Rate_change!BG$3:BG$39,Rate_change!$BO$3:$BO$39)</f>
        <v>0.45195969701616906</v>
      </c>
      <c r="BH68">
        <f>CORREL(Rate_change!BH$3:BH$39,Rate_change!$BO$3:$BO$39)</f>
        <v>-8.6625680195087096E-3</v>
      </c>
      <c r="BI68">
        <f>CORREL(Rate_change!BI$3:BI$39,Rate_change!$BO$3:$BO$39)</f>
        <v>2.7059008179148858E-3</v>
      </c>
      <c r="BJ68">
        <f>CORREL(Rate_change!BJ$3:BJ$39,Rate_change!$BO$3:$BO$39)</f>
        <v>1.9140695050081275E-2</v>
      </c>
      <c r="BK68">
        <f>CORREL(Rate_change!BK$3:BK$39,Rate_change!$BO$3:$BO$39)</f>
        <v>1</v>
      </c>
      <c r="BL68">
        <f>CORREL(Rate_change!BL$3:BL$39,Rate_change!$BO$3:$BO$39)</f>
        <v>0.3302440077672027</v>
      </c>
      <c r="BM68">
        <f>CORREL(Rate_change!BM$3:BM$39,Rate_change!$BO$3:$BO$39)</f>
        <v>0.11995280281125388</v>
      </c>
      <c r="BN68">
        <f>CORREL(Rate_change!BN$3:BN$39,Rate_change!$BO$3:$BO$39)</f>
        <v>0.4364165539077009</v>
      </c>
      <c r="BO68">
        <f>CORREL(Rate_change!BO$3:BO$39,Rate_change!$BO$3:$BO$39)</f>
        <v>1</v>
      </c>
      <c r="BP68">
        <f>CORREL(Rate_change!BP$3:BP$39,Rate_change!$BO$3:$BO$39)</f>
        <v>0.18399422940056426</v>
      </c>
      <c r="BQ68">
        <f>CORREL(Rate_change!BQ$3:BQ$39,Rate_change!$BO$3:$BO$39)</f>
        <v>0.18201506577457419</v>
      </c>
      <c r="BR68">
        <f>CORREL(Rate_change!BR$3:BR$39,Rate_change!$BO$3:$BO$39)</f>
        <v>5.0908731784186888E-2</v>
      </c>
      <c r="BS68">
        <f>CORREL(Rate_change!BS$3:BS$39,Rate_change!$BO$3:$BO$39)</f>
        <v>0.12532606288705503</v>
      </c>
      <c r="BT68">
        <f>CORREL(Rate_change!BT$3:BT$39,Rate_change!$BO$3:$BO$39)</f>
        <v>6.3868290118838086E-2</v>
      </c>
      <c r="BU68">
        <f>CORREL(Rate_change!BU$3:BU$39,Rate_change!$BO$3:$BO$39)</f>
        <v>0.13934754639816793</v>
      </c>
      <c r="BV68">
        <f>CORREL(Rate_change!BV$3:BV$39,Rate_change!$BO$3:$BO$39)</f>
        <v>8.3596766984066845E-2</v>
      </c>
      <c r="BW68">
        <f>CORREL(Rate_change!BW$3:BW$39,Rate_change!$BO$3:$BO$39)</f>
        <v>0.12706388436202148</v>
      </c>
      <c r="BX68">
        <f>CORREL(Rate_change!BX$3:BX$39,Rate_change!$BO$3:$BO$39)</f>
        <v>-0.44307117087330161</v>
      </c>
      <c r="BY68">
        <f>CORREL(Rate_change!BY$3:BY$39,Rate_change!$BO$3:$BO$39)</f>
        <v>1.140583651980101E-2</v>
      </c>
      <c r="BZ68">
        <f>CORREL(Rate_change!BZ$3:BZ$39,Rate_change!$BO$3:$BO$39)</f>
        <v>6.2016841071687055E-2</v>
      </c>
      <c r="CA68">
        <f>CORREL(Rate_change!CA$3:CA$39,Rate_change!$BO$3:$BO$39)</f>
        <v>0.27536231567318881</v>
      </c>
      <c r="CB68">
        <f>CORREL(Rate_change!CB$3:CB$39,Rate_change!$BO$3:$BO$39)</f>
        <v>8.0746116970502921E-2</v>
      </c>
      <c r="CC68">
        <f>CORREL(Rate_change!CC$3:CC$39,Rate_change!$BO$3:$BO$39)</f>
        <v>0.22405152133280404</v>
      </c>
      <c r="CD68">
        <f>CORREL(Rate_change!CD$3:CD$39,Rate_change!$BO$3:$BO$39)</f>
        <v>0.11352891719845773</v>
      </c>
      <c r="CE68">
        <f>CORREL(Rate_change!CE$3:CE$39,Rate_change!$BO$3:$BO$39)</f>
        <v>0.21806408784744888</v>
      </c>
      <c r="CF68">
        <f>CORREL(Rate_change!CF$3:CF$39,Rate_change!$BO$3:$BO$39)</f>
        <v>6.9705452804907128E-2</v>
      </c>
      <c r="CG68">
        <f>CORREL(Rate_change!CG$3:CG$39,Rate_change!$BO$3:$BO$39)</f>
        <v>0.16225670538323769</v>
      </c>
      <c r="CH68">
        <f>CORREL(Rate_change!CH$3:CH$39,Rate_change!$BO$3:$BO$39)</f>
        <v>1.0403070572374039E-2</v>
      </c>
      <c r="CI68">
        <f>CORREL(Rate_change!CI$3:CI$39,Rate_change!$BO$3:$BO$39)</f>
        <v>0.22277279125414712</v>
      </c>
      <c r="CJ68">
        <f>CORREL(Rate_change!CJ$3:CJ$39,Rate_change!$BO$3:$BO$39)</f>
        <v>-2.6926079598774705E-2</v>
      </c>
      <c r="CK68">
        <f>CORREL(Rate_change!CK$3:CK$39,Rate_change!$BO$3:$BO$39)</f>
        <v>9.5665896148173446E-2</v>
      </c>
      <c r="CL68">
        <f>CORREL(Rate_change!CL$3:CL$39,Rate_change!$BO$3:$BO$39)</f>
        <v>-9.0616175219419309E-2</v>
      </c>
      <c r="CM68">
        <f>CORREL(Rate_change!CM$3:CM$39,Rate_change!$BO$3:$BO$39)</f>
        <v>0.11055474728714426</v>
      </c>
      <c r="CN68">
        <f>CORREL(Rate_change!CN$3:CN$39,Rate_change!$BO$3:$BO$39)</f>
        <v>0.18500681117538925</v>
      </c>
      <c r="CO68">
        <f>CORREL(Rate_change!CO$3:CO$39,Rate_change!$BO$3:$BO$39)</f>
        <v>0.33940882652631765</v>
      </c>
      <c r="CP68">
        <f>CORREL(Rate_change!CP$3:CP$39,Rate_change!$BO$3:$BO$39)</f>
        <v>-8.7713717551638593E-2</v>
      </c>
    </row>
    <row r="69" spans="1:94" x14ac:dyDescent="0.25">
      <c r="A69" s="1" t="s">
        <v>1468</v>
      </c>
      <c r="B69">
        <f>CORREL(Rate_change!B$3:B$39,Rate_change!$BP$3:$BP$39)</f>
        <v>0.33180375409214818</v>
      </c>
      <c r="C69">
        <f>CORREL(Rate_change!C$3:C$39,Rate_change!$BP$3:$BP$39)</f>
        <v>0.2790181892470488</v>
      </c>
      <c r="D69">
        <f>CORREL(Rate_change!D$3:D$39,Rate_change!$BP$3:$BP$39)</f>
        <v>0.39133159772106518</v>
      </c>
      <c r="E69">
        <f>CORREL(Rate_change!E$3:E$39,Rate_change!$BP$3:$BP$39)</f>
        <v>-6.5289811179065904E-2</v>
      </c>
      <c r="F69">
        <f>CORREL(Rate_change!F$3:F$39,Rate_change!$BP$3:$BP$39)</f>
        <v>9.6681600090575692E-2</v>
      </c>
      <c r="G69">
        <f>CORREL(Rate_change!G$3:G$39,Rate_change!$BP$3:$BP$39)</f>
        <v>0.31724911990978877</v>
      </c>
      <c r="H69">
        <f>CORREL(Rate_change!H$3:H$39,Rate_change!$BP$3:$BP$39)</f>
        <v>0.37773264549847102</v>
      </c>
      <c r="I69">
        <f>CORREL(Rate_change!I$3:I$39,Rate_change!$BP$3:$BP$39)</f>
        <v>0.30704462154127321</v>
      </c>
      <c r="J69">
        <f>CORREL(Rate_change!J$3:J$39,Rate_change!$BP$3:$BP$39)</f>
        <v>0.39938427239014906</v>
      </c>
      <c r="K69">
        <f>CORREL(Rate_change!K$3:K$39,Rate_change!$BP$3:$BP$39)</f>
        <v>0.28230925221716463</v>
      </c>
      <c r="L69">
        <f>CORREL(Rate_change!L$3:L$39,Rate_change!$BP$3:$BP$39)</f>
        <v>0.38295833842413546</v>
      </c>
      <c r="M69">
        <f>CORREL(Rate_change!M$3:M$39,Rate_change!$BP$3:$BP$39)</f>
        <v>0.21294008864458028</v>
      </c>
      <c r="N69">
        <f>CORREL(Rate_change!N$3:N$39,Rate_change!$BP$3:$BP$39)</f>
        <v>0.11252969204592347</v>
      </c>
      <c r="O69">
        <f>CORREL(Rate_change!O$3:O$39,Rate_change!$BP$3:$BP$39)</f>
        <v>0.41758831423471315</v>
      </c>
      <c r="P69">
        <f>CORREL(Rate_change!P$3:P$39,Rate_change!$BP$3:$BP$39)</f>
        <v>0.24814644585597523</v>
      </c>
      <c r="Q69">
        <f>CORREL(Rate_change!Q$3:Q$39,Rate_change!$BP$3:$BP$39)</f>
        <v>0.35262530711318363</v>
      </c>
      <c r="R69">
        <f>CORREL(Rate_change!R$3:R$39,Rate_change!$BP$3:$BP$39)</f>
        <v>0.24106274132006048</v>
      </c>
      <c r="S69">
        <f>CORREL(Rate_change!S$3:S$39,Rate_change!$BP$3:$BP$39)</f>
        <v>0.23487332782613832</v>
      </c>
      <c r="T69">
        <f>CORREL(Rate_change!T$3:T$39,Rate_change!$BP$3:$BP$39)</f>
        <v>0.27391215076061082</v>
      </c>
      <c r="U69">
        <f>CORREL(Rate_change!U$3:U$39,Rate_change!$BP$3:$BP$39)</f>
        <v>0.17795013256952374</v>
      </c>
      <c r="V69">
        <f>CORREL(Rate_change!V$3:V$39,Rate_change!$BP$3:$BP$39)</f>
        <v>0.27121615299196478</v>
      </c>
      <c r="W69">
        <f>CORREL(Rate_change!W$3:W$39,Rate_change!$BP$3:$BP$39)</f>
        <v>0.24037721687226543</v>
      </c>
      <c r="X69">
        <f>CORREL(Rate_change!X$3:X$39,Rate_change!$BP$3:$BP$39)</f>
        <v>0.13807009394054551</v>
      </c>
      <c r="Y69">
        <f>CORREL(Rate_change!Y$3:Y$39,Rate_change!$BP$3:$BP$39)</f>
        <v>0.13975582044319929</v>
      </c>
      <c r="Z69">
        <f>CORREL(Rate_change!Z$3:Z$39,Rate_change!$BP$3:$BP$39)</f>
        <v>0.28691568710399806</v>
      </c>
      <c r="AA69">
        <f>CORREL(Rate_change!AA$3:AA$39,Rate_change!$BP$3:$BP$39)</f>
        <v>0.14505067606434149</v>
      </c>
      <c r="AB69">
        <f>CORREL(Rate_change!AB$3:AB$39,Rate_change!$BP$3:$BP$39)</f>
        <v>0.2321855684290669</v>
      </c>
      <c r="AC69">
        <f>CORREL(Rate_change!AC$3:AC$39,Rate_change!$BP$3:$BP$39)</f>
        <v>-1.418430683823664E-3</v>
      </c>
      <c r="AD69">
        <f>CORREL(Rate_change!AD$3:AD$39,Rate_change!$BP$3:$BP$39)</f>
        <v>0.25522046808359311</v>
      </c>
      <c r="AE69">
        <f>CORREL(Rate_change!AE$3:AE$39,Rate_change!$BP$3:$BP$39)</f>
        <v>0.20293001100570796</v>
      </c>
      <c r="AF69">
        <f>CORREL(Rate_change!AF$3:AF$39,Rate_change!$BP$3:$BP$39)</f>
        <v>7.5941348909948428E-2</v>
      </c>
      <c r="AG69">
        <f>CORREL(Rate_change!AG$3:AG$39,Rate_change!$BP$3:$BP$39)</f>
        <v>0.13267975481613109</v>
      </c>
      <c r="AH69">
        <f>CORREL(Rate_change!AH$3:AH$39,Rate_change!$BP$3:$BP$39)</f>
        <v>0.33329281346967754</v>
      </c>
      <c r="AI69">
        <f>CORREL(Rate_change!AI$3:AI$39,Rate_change!$BP$3:$BP$39)</f>
        <v>7.6788206940790957E-2</v>
      </c>
      <c r="AJ69">
        <f>CORREL(Rate_change!AJ$3:AJ$39,Rate_change!$BP$3:$BP$39)</f>
        <v>0.2741416851445459</v>
      </c>
      <c r="AK69">
        <f>CORREL(Rate_change!AK$3:AK$39,Rate_change!$BP$3:$BP$39)</f>
        <v>3.4348744676803065E-2</v>
      </c>
      <c r="AL69">
        <f>CORREL(Rate_change!AL$3:AL$39,Rate_change!$BP$3:$BP$39)</f>
        <v>0.25971432580921266</v>
      </c>
      <c r="AM69">
        <f>CORREL(Rate_change!AM$3:AM$39,Rate_change!$BP$3:$BP$39)</f>
        <v>0.15908574495770411</v>
      </c>
      <c r="AN69">
        <f>CORREL(Rate_change!AN$3:AN$39,Rate_change!$BP$3:$BP$39)</f>
        <v>0.14762169724597046</v>
      </c>
      <c r="AO69">
        <f>CORREL(Rate_change!AO$3:AO$39,Rate_change!$BP$3:$BP$39)</f>
        <v>0.12541377676263868</v>
      </c>
      <c r="AP69">
        <f>CORREL(Rate_change!AP$3:AP$39,Rate_change!$BP$3:$BP$39)</f>
        <v>0.10418759598074863</v>
      </c>
      <c r="AQ69">
        <f>CORREL(Rate_change!AQ$3:AQ$39,Rate_change!$BP$3:$BP$39)</f>
        <v>0.12510322300010177</v>
      </c>
      <c r="AR69">
        <f>CORREL(Rate_change!AR$3:AR$39,Rate_change!$BP$3:$BP$39)</f>
        <v>0.2894657500631671</v>
      </c>
      <c r="AS69">
        <f>CORREL(Rate_change!AS$3:AS$39,Rate_change!$BP$3:$BP$39)</f>
        <v>0.25437081319148913</v>
      </c>
      <c r="AT69">
        <f>CORREL(Rate_change!AT$3:AT$39,Rate_change!$BP$3:$BP$39)</f>
        <v>0.10311070203731584</v>
      </c>
      <c r="AU69">
        <f>CORREL(Rate_change!AU$3:AU$39,Rate_change!$BP$3:$BP$39)</f>
        <v>0.45493536519995004</v>
      </c>
      <c r="AV69">
        <f>CORREL(Rate_change!AV$3:AV$39,Rate_change!$BP$3:$BP$39)</f>
        <v>-3.5756364033500604E-2</v>
      </c>
      <c r="AW69">
        <f>CORREL(Rate_change!AW$3:AW$39,Rate_change!$BP$3:$BP$39)</f>
        <v>5.6627989517391321E-2</v>
      </c>
      <c r="AX69">
        <f>CORREL(Rate_change!AX$3:AX$39,Rate_change!$BP$3:$BP$39)</f>
        <v>0.11455926482157876</v>
      </c>
      <c r="AY69">
        <f>CORREL(Rate_change!AY$3:AY$39,Rate_change!$BP$3:$BP$39)</f>
        <v>0.52529482348363454</v>
      </c>
      <c r="AZ69">
        <f>CORREL(Rate_change!AZ$3:AZ$39,Rate_change!$BP$3:$BP$39)</f>
        <v>0.31318311863279469</v>
      </c>
      <c r="BA69">
        <f>CORREL(Rate_change!BA$3:BA$39,Rate_change!$BP$3:$BP$39)</f>
        <v>0.38440837072666173</v>
      </c>
      <c r="BB69">
        <f>CORREL(Rate_change!BB$3:BB$39,Rate_change!$BP$3:$BP$39)</f>
        <v>0.16706149830611333</v>
      </c>
      <c r="BC69">
        <f>CORREL(Rate_change!BC$3:BC$39,Rate_change!$BP$3:$BP$39)</f>
        <v>0.45590002150398673</v>
      </c>
      <c r="BD69">
        <f>CORREL(Rate_change!BD$3:BD$39,Rate_change!$BP$3:$BP$39)</f>
        <v>0.34560415150358054</v>
      </c>
      <c r="BE69">
        <f>CORREL(Rate_change!BE$3:BE$39,Rate_change!$BP$3:$BP$39)</f>
        <v>0.38803437169481575</v>
      </c>
      <c r="BF69">
        <f>CORREL(Rate_change!BF$3:BF$39,Rate_change!$BP$3:$BP$39)</f>
        <v>0.24611463277207274</v>
      </c>
      <c r="BG69">
        <f>CORREL(Rate_change!BG$3:BG$39,Rate_change!$BP$3:$BP$39)</f>
        <v>2.3675725194369206E-2</v>
      </c>
      <c r="BH69">
        <f>CORREL(Rate_change!BH$3:BH$39,Rate_change!$BP$3:$BP$39)</f>
        <v>0.24721489475217898</v>
      </c>
      <c r="BI69">
        <f>CORREL(Rate_change!BI$3:BI$39,Rate_change!$BP$3:$BP$39)</f>
        <v>0.12113885648712844</v>
      </c>
      <c r="BJ69">
        <f>CORREL(Rate_change!BJ$3:BJ$39,Rate_change!$BP$3:$BP$39)</f>
        <v>0.4570935189107509</v>
      </c>
      <c r="BK69">
        <f>CORREL(Rate_change!BK$3:BK$39,Rate_change!$BP$3:$BP$39)</f>
        <v>0.18399422940056426</v>
      </c>
      <c r="BL69">
        <f>CORREL(Rate_change!BL$3:BL$39,Rate_change!$BP$3:$BP$39)</f>
        <v>0.13826303454610844</v>
      </c>
      <c r="BM69">
        <f>CORREL(Rate_change!BM$3:BM$39,Rate_change!$BP$3:$BP$39)</f>
        <v>0.34196835564117595</v>
      </c>
      <c r="BN69">
        <f>CORREL(Rate_change!BN$3:BN$39,Rate_change!$BP$3:$BP$39)</f>
        <v>0.34163237211366093</v>
      </c>
      <c r="BO69">
        <f>CORREL(Rate_change!BO$3:BO$39,Rate_change!$BP$3:$BP$39)</f>
        <v>0.18399422940056426</v>
      </c>
      <c r="BP69">
        <f>CORREL(Rate_change!BP$3:BP$39,Rate_change!$BP$3:$BP$39)</f>
        <v>1.0000000000000002</v>
      </c>
      <c r="BQ69">
        <f>CORREL(Rate_change!BQ$3:BQ$39,Rate_change!$BP$3:$BP$39)</f>
        <v>0.46885259998709788</v>
      </c>
      <c r="BR69">
        <f>CORREL(Rate_change!BR$3:BR$39,Rate_change!$BP$3:$BP$39)</f>
        <v>0.46929731026110355</v>
      </c>
      <c r="BS69">
        <f>CORREL(Rate_change!BS$3:BS$39,Rate_change!$BP$3:$BP$39)</f>
        <v>0.14477732135710422</v>
      </c>
      <c r="BT69">
        <f>CORREL(Rate_change!BT$3:BT$39,Rate_change!$BP$3:$BP$39)</f>
        <v>0.33712404185504757</v>
      </c>
      <c r="BU69">
        <f>CORREL(Rate_change!BU$3:BU$39,Rate_change!$BP$3:$BP$39)</f>
        <v>0.28151916768387264</v>
      </c>
      <c r="BV69">
        <f>CORREL(Rate_change!BV$3:BV$39,Rate_change!$BP$3:$BP$39)</f>
        <v>6.0189836384821463E-2</v>
      </c>
      <c r="BW69">
        <f>CORREL(Rate_change!BW$3:BW$39,Rate_change!$BP$3:$BP$39)</f>
        <v>0.22113029201392745</v>
      </c>
      <c r="BX69">
        <f>CORREL(Rate_change!BX$3:BX$39,Rate_change!$BP$3:$BP$39)</f>
        <v>0.18186837040873943</v>
      </c>
      <c r="BY69">
        <f>CORREL(Rate_change!BY$3:BY$39,Rate_change!$BP$3:$BP$39)</f>
        <v>0.48041591240264958</v>
      </c>
      <c r="BZ69">
        <f>CORREL(Rate_change!BZ$3:BZ$39,Rate_change!$BP$3:$BP$39)</f>
        <v>0.41466397530927551</v>
      </c>
      <c r="CA69">
        <f>CORREL(Rate_change!CA$3:CA$39,Rate_change!$BP$3:$BP$39)</f>
        <v>0.46360824953932084</v>
      </c>
      <c r="CB69">
        <f>CORREL(Rate_change!CB$3:CB$39,Rate_change!$BP$3:$BP$39)</f>
        <v>0.39363736953678252</v>
      </c>
      <c r="CC69">
        <f>CORREL(Rate_change!CC$3:CC$39,Rate_change!$BP$3:$BP$39)</f>
        <v>0.47255714302016322</v>
      </c>
      <c r="CD69">
        <f>CORREL(Rate_change!CD$3:CD$39,Rate_change!$BP$3:$BP$39)</f>
        <v>0.27073513191104359</v>
      </c>
      <c r="CE69">
        <f>CORREL(Rate_change!CE$3:CE$39,Rate_change!$BP$3:$BP$39)</f>
        <v>0.44862897758423004</v>
      </c>
      <c r="CF69">
        <f>CORREL(Rate_change!CF$3:CF$39,Rate_change!$BP$3:$BP$39)</f>
        <v>0.21984322027492192</v>
      </c>
      <c r="CG69">
        <f>CORREL(Rate_change!CG$3:CG$39,Rate_change!$BP$3:$BP$39)</f>
        <v>0.20684844268693781</v>
      </c>
      <c r="CH69">
        <f>CORREL(Rate_change!CH$3:CH$39,Rate_change!$BP$3:$BP$39)</f>
        <v>0.21407049251133675</v>
      </c>
      <c r="CI69">
        <f>CORREL(Rate_change!CI$3:CI$39,Rate_change!$BP$3:$BP$39)</f>
        <v>0.11527071185017214</v>
      </c>
      <c r="CJ69">
        <f>CORREL(Rate_change!CJ$3:CJ$39,Rate_change!$BP$3:$BP$39)</f>
        <v>0.25621606549040693</v>
      </c>
      <c r="CK69">
        <f>CORREL(Rate_change!CK$3:CK$39,Rate_change!$BP$3:$BP$39)</f>
        <v>0.31862084463537604</v>
      </c>
      <c r="CL69">
        <f>CORREL(Rate_change!CL$3:CL$39,Rate_change!$BP$3:$BP$39)</f>
        <v>0.14498650848007824</v>
      </c>
      <c r="CM69">
        <f>CORREL(Rate_change!CM$3:CM$39,Rate_change!$BP$3:$BP$39)</f>
        <v>0.29827046269674234</v>
      </c>
      <c r="CN69">
        <f>CORREL(Rate_change!CN$3:CN$39,Rate_change!$BP$3:$BP$39)</f>
        <v>4.8569900776539006E-2</v>
      </c>
      <c r="CO69">
        <f>CORREL(Rate_change!CO$3:CO$39,Rate_change!$BP$3:$BP$39)</f>
        <v>-0.300638724258114</v>
      </c>
      <c r="CP69">
        <f>CORREL(Rate_change!CP$3:CP$39,Rate_change!$BP$3:$BP$39)</f>
        <v>-2.9970073417852825E-2</v>
      </c>
    </row>
    <row r="70" spans="1:94" x14ac:dyDescent="0.25">
      <c r="A70" s="1" t="s">
        <v>1470</v>
      </c>
      <c r="B70">
        <f>CORREL(Rate_change!B$3:B$39,Rate_change!$BQ$3:$BQ$39)</f>
        <v>0.16358019572945107</v>
      </c>
      <c r="C70">
        <f>CORREL(Rate_change!C$3:C$39,Rate_change!$BQ$3:$BQ$39)</f>
        <v>0.24722158019757753</v>
      </c>
      <c r="D70">
        <f>CORREL(Rate_change!D$3:D$39,Rate_change!$BQ$3:$BQ$39)</f>
        <v>0.17367404460369046</v>
      </c>
      <c r="E70">
        <f>CORREL(Rate_change!E$3:E$39,Rate_change!$BQ$3:$BQ$39)</f>
        <v>8.4621935337524115E-2</v>
      </c>
      <c r="F70">
        <f>CORREL(Rate_change!F$3:F$39,Rate_change!$BQ$3:$BQ$39)</f>
        <v>7.856893363500185E-2</v>
      </c>
      <c r="G70">
        <f>CORREL(Rate_change!G$3:G$39,Rate_change!$BQ$3:$BQ$39)</f>
        <v>0.11173495380701169</v>
      </c>
      <c r="H70">
        <f>CORREL(Rate_change!H$3:H$39,Rate_change!$BQ$3:$BQ$39)</f>
        <v>0.19771888804356963</v>
      </c>
      <c r="I70">
        <f>CORREL(Rate_change!I$3:I$39,Rate_change!$BQ$3:$BQ$39)</f>
        <v>0.32401362988995436</v>
      </c>
      <c r="J70">
        <f>CORREL(Rate_change!J$3:J$39,Rate_change!$BQ$3:$BQ$39)</f>
        <v>0.47492851776149192</v>
      </c>
      <c r="K70">
        <f>CORREL(Rate_change!K$3:K$39,Rate_change!$BQ$3:$BQ$39)</f>
        <v>0.42809444414267517</v>
      </c>
      <c r="L70">
        <f>CORREL(Rate_change!L$3:L$39,Rate_change!$BQ$3:$BQ$39)</f>
        <v>0.69969261939644922</v>
      </c>
      <c r="M70">
        <f>CORREL(Rate_change!M$3:M$39,Rate_change!$BQ$3:$BQ$39)</f>
        <v>0.25581070014783369</v>
      </c>
      <c r="N70">
        <f>CORREL(Rate_change!N$3:N$39,Rate_change!$BQ$3:$BQ$39)</f>
        <v>3.4817055427675326E-3</v>
      </c>
      <c r="O70">
        <f>CORREL(Rate_change!O$3:O$39,Rate_change!$BQ$3:$BQ$39)</f>
        <v>0.38155730212983852</v>
      </c>
      <c r="P70">
        <f>CORREL(Rate_change!P$3:P$39,Rate_change!$BQ$3:$BQ$39)</f>
        <v>-1.6565309479833559E-2</v>
      </c>
      <c r="Q70">
        <f>CORREL(Rate_change!Q$3:Q$39,Rate_change!$BQ$3:$BQ$39)</f>
        <v>5.2085253476910245E-2</v>
      </c>
      <c r="R70">
        <f>CORREL(Rate_change!R$3:R$39,Rate_change!$BQ$3:$BQ$39)</f>
        <v>-1.3474731174431398E-2</v>
      </c>
      <c r="S70">
        <f>CORREL(Rate_change!S$3:S$39,Rate_change!$BQ$3:$BQ$39)</f>
        <v>9.3548292882477291E-2</v>
      </c>
      <c r="T70">
        <f>CORREL(Rate_change!T$3:T$39,Rate_change!$BQ$3:$BQ$39)</f>
        <v>0.22555601318049948</v>
      </c>
      <c r="U70">
        <f>CORREL(Rate_change!U$3:U$39,Rate_change!$BQ$3:$BQ$39)</f>
        <v>-8.5149377071910004E-2</v>
      </c>
      <c r="V70">
        <f>CORREL(Rate_change!V$3:V$39,Rate_change!$BQ$3:$BQ$39)</f>
        <v>0.35824457409810451</v>
      </c>
      <c r="W70">
        <f>CORREL(Rate_change!W$3:W$39,Rate_change!$BQ$3:$BQ$39)</f>
        <v>0.35733177407105765</v>
      </c>
      <c r="X70">
        <f>CORREL(Rate_change!X$3:X$39,Rate_change!$BQ$3:$BQ$39)</f>
        <v>0.38690404798524225</v>
      </c>
      <c r="Y70">
        <f>CORREL(Rate_change!Y$3:Y$39,Rate_change!$BQ$3:$BQ$39)</f>
        <v>0.37603693056582849</v>
      </c>
      <c r="Z70">
        <f>CORREL(Rate_change!Z$3:Z$39,Rate_change!$BQ$3:$BQ$39)</f>
        <v>0.15441268767395402</v>
      </c>
      <c r="AA70">
        <f>CORREL(Rate_change!AA$3:AA$39,Rate_change!$BQ$3:$BQ$39)</f>
        <v>-4.7216217913499885E-2</v>
      </c>
      <c r="AB70">
        <f>CORREL(Rate_change!AB$3:AB$39,Rate_change!$BQ$3:$BQ$39)</f>
        <v>0.10947779072229351</v>
      </c>
      <c r="AC70">
        <f>CORREL(Rate_change!AC$3:AC$39,Rate_change!$BQ$3:$BQ$39)</f>
        <v>0.22748992000459045</v>
      </c>
      <c r="AD70">
        <f>CORREL(Rate_change!AD$3:AD$39,Rate_change!$BQ$3:$BQ$39)</f>
        <v>0.20004218888318531</v>
      </c>
      <c r="AE70">
        <f>CORREL(Rate_change!AE$3:AE$39,Rate_change!$BQ$3:$BQ$39)</f>
        <v>0.29489399539660438</v>
      </c>
      <c r="AF70">
        <f>CORREL(Rate_change!AF$3:AF$39,Rate_change!$BQ$3:$BQ$39)</f>
        <v>9.4669563636264317E-2</v>
      </c>
      <c r="AG70">
        <f>CORREL(Rate_change!AG$3:AG$39,Rate_change!$BQ$3:$BQ$39)</f>
        <v>0.28319456116645308</v>
      </c>
      <c r="AH70">
        <f>CORREL(Rate_change!AH$3:AH$39,Rate_change!$BQ$3:$BQ$39)</f>
        <v>0.24645640756076925</v>
      </c>
      <c r="AI70">
        <f>CORREL(Rate_change!AI$3:AI$39,Rate_change!$BQ$3:$BQ$39)</f>
        <v>0.32677353495427969</v>
      </c>
      <c r="AJ70">
        <f>CORREL(Rate_change!AJ$3:AJ$39,Rate_change!$BQ$3:$BQ$39)</f>
        <v>0.32711266990937166</v>
      </c>
      <c r="AK70">
        <f>CORREL(Rate_change!AK$3:AK$39,Rate_change!$BQ$3:$BQ$39)</f>
        <v>-0.21274039081776919</v>
      </c>
      <c r="AL70">
        <f>CORREL(Rate_change!AL$3:AL$39,Rate_change!$BQ$3:$BQ$39)</f>
        <v>-0.13002777264312187</v>
      </c>
      <c r="AM70">
        <f>CORREL(Rate_change!AM$3:AM$39,Rate_change!$BQ$3:$BQ$39)</f>
        <v>0.19526920150888308</v>
      </c>
      <c r="AN70">
        <f>CORREL(Rate_change!AN$3:AN$39,Rate_change!$BQ$3:$BQ$39)</f>
        <v>0.14070740125048661</v>
      </c>
      <c r="AO70">
        <f>CORREL(Rate_change!AO$3:AO$39,Rate_change!$BQ$3:$BQ$39)</f>
        <v>0.1719378427958545</v>
      </c>
      <c r="AP70">
        <f>CORREL(Rate_change!AP$3:AP$39,Rate_change!$BQ$3:$BQ$39)</f>
        <v>5.7466916098935561E-2</v>
      </c>
      <c r="AQ70">
        <f>CORREL(Rate_change!AQ$3:AQ$39,Rate_change!$BQ$3:$BQ$39)</f>
        <v>-2.752486562139464E-2</v>
      </c>
      <c r="AR70">
        <f>CORREL(Rate_change!AR$3:AR$39,Rate_change!$BQ$3:$BQ$39)</f>
        <v>0.3320521140378811</v>
      </c>
      <c r="AS70">
        <f>CORREL(Rate_change!AS$3:AS$39,Rate_change!$BQ$3:$BQ$39)</f>
        <v>0.21275334500200721</v>
      </c>
      <c r="AT70">
        <f>CORREL(Rate_change!AT$3:AT$39,Rate_change!$BQ$3:$BQ$39)</f>
        <v>0.11217297278748885</v>
      </c>
      <c r="AU70">
        <f>CORREL(Rate_change!AU$3:AU$39,Rate_change!$BQ$3:$BQ$39)</f>
        <v>0.65882515012875142</v>
      </c>
      <c r="AV70">
        <f>CORREL(Rate_change!AV$3:AV$39,Rate_change!$BQ$3:$BQ$39)</f>
        <v>0.2599753952487962</v>
      </c>
      <c r="AW70">
        <f>CORREL(Rate_change!AW$3:AW$39,Rate_change!$BQ$3:$BQ$39)</f>
        <v>9.2971068281461747E-2</v>
      </c>
      <c r="AX70">
        <f>CORREL(Rate_change!AX$3:AX$39,Rate_change!$BQ$3:$BQ$39)</f>
        <v>0.42740428008308029</v>
      </c>
      <c r="AY70">
        <f>CORREL(Rate_change!AY$3:AY$39,Rate_change!$BQ$3:$BQ$39)</f>
        <v>0.38801082609675508</v>
      </c>
      <c r="AZ70">
        <f>CORREL(Rate_change!AZ$3:AZ$39,Rate_change!$BQ$3:$BQ$39)</f>
        <v>0.33946553769236631</v>
      </c>
      <c r="BA70">
        <f>CORREL(Rate_change!BA$3:BA$39,Rate_change!$BQ$3:$BQ$39)</f>
        <v>0.20522031725557333</v>
      </c>
      <c r="BB70">
        <f>CORREL(Rate_change!BB$3:BB$39,Rate_change!$BQ$3:$BQ$39)</f>
        <v>8.7928222868839542E-2</v>
      </c>
      <c r="BC70">
        <f>CORREL(Rate_change!BC$3:BC$39,Rate_change!$BQ$3:$BQ$39)</f>
        <v>0.26424041943212428</v>
      </c>
      <c r="BD70">
        <f>CORREL(Rate_change!BD$3:BD$39,Rate_change!$BQ$3:$BQ$39)</f>
        <v>0.25051451827062754</v>
      </c>
      <c r="BE70">
        <f>CORREL(Rate_change!BE$3:BE$39,Rate_change!$BQ$3:$BQ$39)</f>
        <v>0.27877616716821174</v>
      </c>
      <c r="BF70">
        <f>CORREL(Rate_change!BF$3:BF$39,Rate_change!$BQ$3:$BQ$39)</f>
        <v>0.22624692210137248</v>
      </c>
      <c r="BG70">
        <f>CORREL(Rate_change!BG$3:BG$39,Rate_change!$BQ$3:$BQ$39)</f>
        <v>0.19413279947585257</v>
      </c>
      <c r="BH70">
        <f>CORREL(Rate_change!BH$3:BH$39,Rate_change!$BQ$3:$BQ$39)</f>
        <v>0.25660902613929865</v>
      </c>
      <c r="BI70">
        <f>CORREL(Rate_change!BI$3:BI$39,Rate_change!$BQ$3:$BQ$39)</f>
        <v>0.31760392054586695</v>
      </c>
      <c r="BJ70">
        <f>CORREL(Rate_change!BJ$3:BJ$39,Rate_change!$BQ$3:$BQ$39)</f>
        <v>0.53418721227518362</v>
      </c>
      <c r="BK70">
        <f>CORREL(Rate_change!BK$3:BK$39,Rate_change!$BQ$3:$BQ$39)</f>
        <v>0.18201506577457419</v>
      </c>
      <c r="BL70">
        <f>CORREL(Rate_change!BL$3:BL$39,Rate_change!$BQ$3:$BQ$39)</f>
        <v>0.4445284747882523</v>
      </c>
      <c r="BM70">
        <f>CORREL(Rate_change!BM$3:BM$39,Rate_change!$BQ$3:$BQ$39)</f>
        <v>0.22834937051238297</v>
      </c>
      <c r="BN70">
        <f>CORREL(Rate_change!BN$3:BN$39,Rate_change!$BQ$3:$BQ$39)</f>
        <v>0.34656568308708791</v>
      </c>
      <c r="BO70">
        <f>CORREL(Rate_change!BO$3:BO$39,Rate_change!$BQ$3:$BQ$39)</f>
        <v>0.18201506577457419</v>
      </c>
      <c r="BP70">
        <f>CORREL(Rate_change!BP$3:BP$39,Rate_change!$BQ$3:$BQ$39)</f>
        <v>0.46885259998709788</v>
      </c>
      <c r="BQ70">
        <f>CORREL(Rate_change!BQ$3:BQ$39,Rate_change!$BQ$3:$BQ$39)</f>
        <v>0.99999999999999989</v>
      </c>
      <c r="BR70">
        <f>CORREL(Rate_change!BR$3:BR$39,Rate_change!$BQ$3:$BQ$39)</f>
        <v>0.41468649591510209</v>
      </c>
      <c r="BS70">
        <f>CORREL(Rate_change!BS$3:BS$39,Rate_change!$BQ$3:$BQ$39)</f>
        <v>7.8693366525767153E-2</v>
      </c>
      <c r="BT70">
        <f>CORREL(Rate_change!BT$3:BT$39,Rate_change!$BQ$3:$BQ$39)</f>
        <v>0.1149690766094673</v>
      </c>
      <c r="BU70">
        <f>CORREL(Rate_change!BU$3:BU$39,Rate_change!$BQ$3:$BQ$39)</f>
        <v>0.14994142710782066</v>
      </c>
      <c r="BV70">
        <f>CORREL(Rate_change!BV$3:BV$39,Rate_change!$BQ$3:$BQ$39)</f>
        <v>0.1516500005922452</v>
      </c>
      <c r="BW70">
        <f>CORREL(Rate_change!BW$3:BW$39,Rate_change!$BQ$3:$BQ$39)</f>
        <v>0.40912174175211546</v>
      </c>
      <c r="BX70">
        <f>CORREL(Rate_change!BX$3:BX$39,Rate_change!$BQ$3:$BQ$39)</f>
        <v>0.16096196966498771</v>
      </c>
      <c r="BY70">
        <f>CORREL(Rate_change!BY$3:BY$39,Rate_change!$BQ$3:$BQ$39)</f>
        <v>0.62746396208584765</v>
      </c>
      <c r="BZ70">
        <f>CORREL(Rate_change!BZ$3:BZ$39,Rate_change!$BQ$3:$BQ$39)</f>
        <v>0.37202496925584244</v>
      </c>
      <c r="CA70">
        <f>CORREL(Rate_change!CA$3:CA$39,Rate_change!$BQ$3:$BQ$39)</f>
        <v>0.26267381169510978</v>
      </c>
      <c r="CB70">
        <f>CORREL(Rate_change!CB$3:CB$39,Rate_change!$BQ$3:$BQ$39)</f>
        <v>0.42596784171486241</v>
      </c>
      <c r="CC70">
        <f>CORREL(Rate_change!CC$3:CC$39,Rate_change!$BQ$3:$BQ$39)</f>
        <v>0.47251480762591475</v>
      </c>
      <c r="CD70">
        <f>CORREL(Rate_change!CD$3:CD$39,Rate_change!$BQ$3:$BQ$39)</f>
        <v>0.1303604076942784</v>
      </c>
      <c r="CE70">
        <f>CORREL(Rate_change!CE$3:CE$39,Rate_change!$BQ$3:$BQ$39)</f>
        <v>0.15848208600733132</v>
      </c>
      <c r="CF70">
        <f>CORREL(Rate_change!CF$3:CF$39,Rate_change!$BQ$3:$BQ$39)</f>
        <v>5.9375342599056129E-2</v>
      </c>
      <c r="CG70">
        <f>CORREL(Rate_change!CG$3:CG$39,Rate_change!$BQ$3:$BQ$39)</f>
        <v>0.14358796786439465</v>
      </c>
      <c r="CH70">
        <f>CORREL(Rate_change!CH$3:CH$39,Rate_change!$BQ$3:$BQ$39)</f>
        <v>3.705057747864083E-2</v>
      </c>
      <c r="CI70">
        <f>CORREL(Rate_change!CI$3:CI$39,Rate_change!$BQ$3:$BQ$39)</f>
        <v>3.8709826445083931E-2</v>
      </c>
      <c r="CJ70">
        <f>CORREL(Rate_change!CJ$3:CJ$39,Rate_change!$BQ$3:$BQ$39)</f>
        <v>-5.1377924829288234E-2</v>
      </c>
      <c r="CK70">
        <f>CORREL(Rate_change!CK$3:CK$39,Rate_change!$BQ$3:$BQ$39)</f>
        <v>0.28391523476419528</v>
      </c>
      <c r="CL70">
        <f>CORREL(Rate_change!CL$3:CL$39,Rate_change!$BQ$3:$BQ$39)</f>
        <v>0.26161835512323273</v>
      </c>
      <c r="CM70">
        <f>CORREL(Rate_change!CM$3:CM$39,Rate_change!$BQ$3:$BQ$39)</f>
        <v>0.54982266901757315</v>
      </c>
      <c r="CN70">
        <f>CORREL(Rate_change!CN$3:CN$39,Rate_change!$BQ$3:$BQ$39)</f>
        <v>0.12485116020376089</v>
      </c>
      <c r="CO70">
        <f>CORREL(Rate_change!CO$3:CO$39,Rate_change!$BQ$3:$BQ$39)</f>
        <v>-0.28061712135981193</v>
      </c>
      <c r="CP70">
        <f>CORREL(Rate_change!CP$3:CP$39,Rate_change!$BQ$3:$BQ$39)</f>
        <v>0.13877776432535191</v>
      </c>
    </row>
    <row r="71" spans="1:94" x14ac:dyDescent="0.25">
      <c r="A71" s="1" t="s">
        <v>1471</v>
      </c>
      <c r="B71">
        <f>CORREL(Rate_change!B$3:B$39,Rate_change!$BR$3:$BR$39)</f>
        <v>0.30266009422885498</v>
      </c>
      <c r="C71">
        <f>CORREL(Rate_change!C$3:C$39,Rate_change!$BR$3:$BR$39)</f>
        <v>0.32426803851813957</v>
      </c>
      <c r="D71">
        <f>CORREL(Rate_change!D$3:D$39,Rate_change!$BR$3:$BR$39)</f>
        <v>0.43388442786489628</v>
      </c>
      <c r="E71">
        <f>CORREL(Rate_change!E$3:E$39,Rate_change!$BR$3:$BR$39)</f>
        <v>0.28321790879024339</v>
      </c>
      <c r="F71">
        <f>CORREL(Rate_change!F$3:F$39,Rate_change!$BR$3:$BR$39)</f>
        <v>0.12155556808260576</v>
      </c>
      <c r="G71">
        <f>CORREL(Rate_change!G$3:G$39,Rate_change!$BR$3:$BR$39)</f>
        <v>0.3188676133790892</v>
      </c>
      <c r="H71">
        <f>CORREL(Rate_change!H$3:H$39,Rate_change!$BR$3:$BR$39)</f>
        <v>0.51637622732064392</v>
      </c>
      <c r="I71">
        <f>CORREL(Rate_change!I$3:I$39,Rate_change!$BR$3:$BR$39)</f>
        <v>0.24092244653104408</v>
      </c>
      <c r="J71">
        <f>CORREL(Rate_change!J$3:J$39,Rate_change!$BR$3:$BR$39)</f>
        <v>0.39111892885458144</v>
      </c>
      <c r="K71">
        <f>CORREL(Rate_change!K$3:K$39,Rate_change!$BR$3:$BR$39)</f>
        <v>0.37275779846489232</v>
      </c>
      <c r="L71">
        <f>CORREL(Rate_change!L$3:L$39,Rate_change!$BR$3:$BR$39)</f>
        <v>0.3950853529759451</v>
      </c>
      <c r="M71">
        <f>CORREL(Rate_change!M$3:M$39,Rate_change!$BR$3:$BR$39)</f>
        <v>0.17508607114584543</v>
      </c>
      <c r="N71">
        <f>CORREL(Rate_change!N$3:N$39,Rate_change!$BR$3:$BR$39)</f>
        <v>0.24076273313097507</v>
      </c>
      <c r="O71">
        <f>CORREL(Rate_change!O$3:O$39,Rate_change!$BR$3:$BR$39)</f>
        <v>0.2876240458842701</v>
      </c>
      <c r="P71">
        <f>CORREL(Rate_change!P$3:P$39,Rate_change!$BR$3:$BR$39)</f>
        <v>0.24290577234419169</v>
      </c>
      <c r="Q71">
        <f>CORREL(Rate_change!Q$3:Q$39,Rate_change!$BR$3:$BR$39)</f>
        <v>0.29566204064542484</v>
      </c>
      <c r="R71">
        <f>CORREL(Rate_change!R$3:R$39,Rate_change!$BR$3:$BR$39)</f>
        <v>0.25653327095499795</v>
      </c>
      <c r="S71">
        <f>CORREL(Rate_change!S$3:S$39,Rate_change!$BR$3:$BR$39)</f>
        <v>0.30404624675176978</v>
      </c>
      <c r="T71">
        <f>CORREL(Rate_change!T$3:T$39,Rate_change!$BR$3:$BR$39)</f>
        <v>0.27598131695186334</v>
      </c>
      <c r="U71">
        <f>CORREL(Rate_change!U$3:U$39,Rate_change!$BR$3:$BR$39)</f>
        <v>6.8600308793436718E-2</v>
      </c>
      <c r="V71">
        <f>CORREL(Rate_change!V$3:V$39,Rate_change!$BR$3:$BR$39)</f>
        <v>0.2338402004831685</v>
      </c>
      <c r="W71">
        <f>CORREL(Rate_change!W$3:W$39,Rate_change!$BR$3:$BR$39)</f>
        <v>0.15129467227635551</v>
      </c>
      <c r="X71">
        <f>CORREL(Rate_change!X$3:X$39,Rate_change!$BR$3:$BR$39)</f>
        <v>0.19560271753927039</v>
      </c>
      <c r="Y71">
        <f>CORREL(Rate_change!Y$3:Y$39,Rate_change!$BR$3:$BR$39)</f>
        <v>0.48151233775252933</v>
      </c>
      <c r="Z71">
        <f>CORREL(Rate_change!Z$3:Z$39,Rate_change!$BR$3:$BR$39)</f>
        <v>0.22429455054898811</v>
      </c>
      <c r="AA71">
        <f>CORREL(Rate_change!AA$3:AA$39,Rate_change!$BR$3:$BR$39)</f>
        <v>0.12860014070494069</v>
      </c>
      <c r="AB71">
        <f>CORREL(Rate_change!AB$3:AB$39,Rate_change!$BR$3:$BR$39)</f>
        <v>0.29449843949314441</v>
      </c>
      <c r="AC71">
        <f>CORREL(Rate_change!AC$3:AC$39,Rate_change!$BR$3:$BR$39)</f>
        <v>-9.4321323569767468E-2</v>
      </c>
      <c r="AD71">
        <f>CORREL(Rate_change!AD$3:AD$39,Rate_change!$BR$3:$BR$39)</f>
        <v>0.22298211236866317</v>
      </c>
      <c r="AE71">
        <f>CORREL(Rate_change!AE$3:AE$39,Rate_change!$BR$3:$BR$39)</f>
        <v>0.34803889778564212</v>
      </c>
      <c r="AF71">
        <f>CORREL(Rate_change!AF$3:AF$39,Rate_change!$BR$3:$BR$39)</f>
        <v>6.423270659684599E-2</v>
      </c>
      <c r="AG71">
        <f>CORREL(Rate_change!AG$3:AG$39,Rate_change!$BR$3:$BR$39)</f>
        <v>0.36595457039361823</v>
      </c>
      <c r="AH71">
        <f>CORREL(Rate_change!AH$3:AH$39,Rate_change!$BR$3:$BR$39)</f>
        <v>0.33502100777232796</v>
      </c>
      <c r="AI71">
        <f>CORREL(Rate_change!AI$3:AI$39,Rate_change!$BR$3:$BR$39)</f>
        <v>0.19564324413510623</v>
      </c>
      <c r="AJ71">
        <f>CORREL(Rate_change!AJ$3:AJ$39,Rate_change!$BR$3:$BR$39)</f>
        <v>0.25295309229566049</v>
      </c>
      <c r="AK71">
        <f>CORREL(Rate_change!AK$3:AK$39,Rate_change!$BR$3:$BR$39)</f>
        <v>0.16127410280249899</v>
      </c>
      <c r="AL71">
        <f>CORREL(Rate_change!AL$3:AL$39,Rate_change!$BR$3:$BR$39)</f>
        <v>0.1426076585540654</v>
      </c>
      <c r="AM71">
        <f>CORREL(Rate_change!AM$3:AM$39,Rate_change!$BR$3:$BR$39)</f>
        <v>0.37041049158225503</v>
      </c>
      <c r="AN71">
        <f>CORREL(Rate_change!AN$3:AN$39,Rate_change!$BR$3:$BR$39)</f>
        <v>0.31625358220671174</v>
      </c>
      <c r="AO71">
        <f>CORREL(Rate_change!AO$3:AO$39,Rate_change!$BR$3:$BR$39)</f>
        <v>0.25957782200265267</v>
      </c>
      <c r="AP71">
        <f>CORREL(Rate_change!AP$3:AP$39,Rate_change!$BR$3:$BR$39)</f>
        <v>0.12630086284999292</v>
      </c>
      <c r="AQ71">
        <f>CORREL(Rate_change!AQ$3:AQ$39,Rate_change!$BR$3:$BR$39)</f>
        <v>0.18585462790599383</v>
      </c>
      <c r="AR71">
        <f>CORREL(Rate_change!AR$3:AR$39,Rate_change!$BR$3:$BR$39)</f>
        <v>0.47611704560648244</v>
      </c>
      <c r="AS71">
        <f>CORREL(Rate_change!AS$3:AS$39,Rate_change!$BR$3:$BR$39)</f>
        <v>0.39953035230023637</v>
      </c>
      <c r="AT71">
        <f>CORREL(Rate_change!AT$3:AT$39,Rate_change!$BR$3:$BR$39)</f>
        <v>6.5277770825004661E-2</v>
      </c>
      <c r="AU71">
        <f>CORREL(Rate_change!AU$3:AU$39,Rate_change!$BR$3:$BR$39)</f>
        <v>0.51383708714222365</v>
      </c>
      <c r="AV71">
        <f>CORREL(Rate_change!AV$3:AV$39,Rate_change!$BR$3:$BR$39)</f>
        <v>0.22081061797533957</v>
      </c>
      <c r="AW71">
        <f>CORREL(Rate_change!AW$3:AW$39,Rate_change!$BR$3:$BR$39)</f>
        <v>9.5741220198971078E-2</v>
      </c>
      <c r="AX71">
        <f>CORREL(Rate_change!AX$3:AX$39,Rate_change!$BR$3:$BR$39)</f>
        <v>0.3276695600141869</v>
      </c>
      <c r="AY71">
        <f>CORREL(Rate_change!AY$3:AY$39,Rate_change!$BR$3:$BR$39)</f>
        <v>0.32427487123817128</v>
      </c>
      <c r="AZ71">
        <f>CORREL(Rate_change!AZ$3:AZ$39,Rate_change!$BR$3:$BR$39)</f>
        <v>0.33835873730191257</v>
      </c>
      <c r="BA71">
        <f>CORREL(Rate_change!BA$3:BA$39,Rate_change!$BR$3:$BR$39)</f>
        <v>0.55823395546580679</v>
      </c>
      <c r="BB71">
        <f>CORREL(Rate_change!BB$3:BB$39,Rate_change!$BR$3:$BR$39)</f>
        <v>0.34345494723293712</v>
      </c>
      <c r="BC71">
        <f>CORREL(Rate_change!BC$3:BC$39,Rate_change!$BR$3:$BR$39)</f>
        <v>0.41277319678797153</v>
      </c>
      <c r="BD71">
        <f>CORREL(Rate_change!BD$3:BD$39,Rate_change!$BR$3:$BR$39)</f>
        <v>0.18767048129305874</v>
      </c>
      <c r="BE71">
        <f>CORREL(Rate_change!BE$3:BE$39,Rate_change!$BR$3:$BR$39)</f>
        <v>0.27887602811077433</v>
      </c>
      <c r="BF71">
        <f>CORREL(Rate_change!BF$3:BF$39,Rate_change!$BR$3:$BR$39)</f>
        <v>0.34658637682012261</v>
      </c>
      <c r="BG71">
        <f>CORREL(Rate_change!BG$3:BG$39,Rate_change!$BR$3:$BR$39)</f>
        <v>0.18101681555155377</v>
      </c>
      <c r="BH71">
        <f>CORREL(Rate_change!BH$3:BH$39,Rate_change!$BR$3:$BR$39)</f>
        <v>0.28907495557641366</v>
      </c>
      <c r="BI71">
        <f>CORREL(Rate_change!BI$3:BI$39,Rate_change!$BR$3:$BR$39)</f>
        <v>0.34474882825026443</v>
      </c>
      <c r="BJ71">
        <f>CORREL(Rate_change!BJ$3:BJ$39,Rate_change!$BR$3:$BR$39)</f>
        <v>0.36643012888381499</v>
      </c>
      <c r="BK71">
        <f>CORREL(Rate_change!BK$3:BK$39,Rate_change!$BR$3:$BR$39)</f>
        <v>5.0908731784186888E-2</v>
      </c>
      <c r="BL71">
        <f>CORREL(Rate_change!BL$3:BL$39,Rate_change!$BR$3:$BR$39)</f>
        <v>0.23684249750468908</v>
      </c>
      <c r="BM71">
        <f>CORREL(Rate_change!BM$3:BM$39,Rate_change!$BR$3:$BR$39)</f>
        <v>0.32472023366930874</v>
      </c>
      <c r="BN71">
        <f>CORREL(Rate_change!BN$3:BN$39,Rate_change!$BR$3:$BR$39)</f>
        <v>0.32461537733663243</v>
      </c>
      <c r="BO71">
        <f>CORREL(Rate_change!BO$3:BO$39,Rate_change!$BR$3:$BR$39)</f>
        <v>5.0908731784186888E-2</v>
      </c>
      <c r="BP71">
        <f>CORREL(Rate_change!BP$3:BP$39,Rate_change!$BR$3:$BR$39)</f>
        <v>0.46929731026110355</v>
      </c>
      <c r="BQ71">
        <f>CORREL(Rate_change!BQ$3:BQ$39,Rate_change!$BR$3:$BR$39)</f>
        <v>0.41468649591510209</v>
      </c>
      <c r="BR71">
        <f>CORREL(Rate_change!BR$3:BR$39,Rate_change!$BR$3:$BR$39)</f>
        <v>1</v>
      </c>
      <c r="BS71">
        <f>CORREL(Rate_change!BS$3:BS$39,Rate_change!$BR$3:$BR$39)</f>
        <v>0.12691884588919236</v>
      </c>
      <c r="BT71">
        <f>CORREL(Rate_change!BT$3:BT$39,Rate_change!$BR$3:$BR$39)</f>
        <v>3.5060402355463906E-2</v>
      </c>
      <c r="BU71">
        <f>CORREL(Rate_change!BU$3:BU$39,Rate_change!$BR$3:$BR$39)</f>
        <v>0.13997562413374798</v>
      </c>
      <c r="BV71">
        <f>CORREL(Rate_change!BV$3:BV$39,Rate_change!$BR$3:$BR$39)</f>
        <v>0.14352370904457612</v>
      </c>
      <c r="BW71">
        <f>CORREL(Rate_change!BW$3:BW$39,Rate_change!$BR$3:$BR$39)</f>
        <v>0.34559563367684853</v>
      </c>
      <c r="BX71">
        <f>CORREL(Rate_change!BX$3:BX$39,Rate_change!$BR$3:$BR$39)</f>
        <v>0.25588645242096081</v>
      </c>
      <c r="BY71">
        <f>CORREL(Rate_change!BY$3:BY$39,Rate_change!$BR$3:$BR$39)</f>
        <v>0.50777481929551127</v>
      </c>
      <c r="BZ71">
        <f>CORREL(Rate_change!BZ$3:BZ$39,Rate_change!$BR$3:$BR$39)</f>
        <v>0.31974175989833381</v>
      </c>
      <c r="CA71">
        <f>CORREL(Rate_change!CA$3:CA$39,Rate_change!$BR$3:$BR$39)</f>
        <v>0.18064783232208645</v>
      </c>
      <c r="CB71">
        <f>CORREL(Rate_change!CB$3:CB$39,Rate_change!$BR$3:$BR$39)</f>
        <v>0.50064946144989997</v>
      </c>
      <c r="CC71">
        <f>CORREL(Rate_change!CC$3:CC$39,Rate_change!$BR$3:$BR$39)</f>
        <v>0.42807531980164282</v>
      </c>
      <c r="CD71">
        <f>CORREL(Rate_change!CD$3:CD$39,Rate_change!$BR$3:$BR$39)</f>
        <v>0.2431259569304248</v>
      </c>
      <c r="CE71">
        <f>CORREL(Rate_change!CE$3:CE$39,Rate_change!$BR$3:$BR$39)</f>
        <v>0.21851615502873425</v>
      </c>
      <c r="CF71">
        <f>CORREL(Rate_change!CF$3:CF$39,Rate_change!$BR$3:$BR$39)</f>
        <v>0.28730287628321688</v>
      </c>
      <c r="CG71">
        <f>CORREL(Rate_change!CG$3:CG$39,Rate_change!$BR$3:$BR$39)</f>
        <v>0.21026331302097459</v>
      </c>
      <c r="CH71">
        <f>CORREL(Rate_change!CH$3:CH$39,Rate_change!$BR$3:$BR$39)</f>
        <v>0.28343171906018283</v>
      </c>
      <c r="CI71">
        <f>CORREL(Rate_change!CI$3:CI$39,Rate_change!$BR$3:$BR$39)</f>
        <v>0.10240509027712164</v>
      </c>
      <c r="CJ71">
        <f>CORREL(Rate_change!CJ$3:CJ$39,Rate_change!$BR$3:$BR$39)</f>
        <v>0.19694478507710275</v>
      </c>
      <c r="CK71">
        <f>CORREL(Rate_change!CK$3:CK$39,Rate_change!$BR$3:$BR$39)</f>
        <v>0.37672550052563358</v>
      </c>
      <c r="CL71">
        <f>CORREL(Rate_change!CL$3:CL$39,Rate_change!$BR$3:$BR$39)</f>
        <v>0.17315711521695307</v>
      </c>
      <c r="CM71">
        <f>CORREL(Rate_change!CM$3:CM$39,Rate_change!$BR$3:$BR$39)</f>
        <v>0.21125329146892385</v>
      </c>
      <c r="CN71">
        <f>CORREL(Rate_change!CN$3:CN$39,Rate_change!$BR$3:$BR$39)</f>
        <v>0.18532056935195101</v>
      </c>
      <c r="CO71">
        <f>CORREL(Rate_change!CO$3:CO$39,Rate_change!$BR$3:$BR$39)</f>
        <v>-9.4754359174148067E-2</v>
      </c>
      <c r="CP71">
        <f>CORREL(Rate_change!CP$3:CP$39,Rate_change!$BR$3:$BR$39)</f>
        <v>0.34022651032076678</v>
      </c>
    </row>
    <row r="72" spans="1:94" x14ac:dyDescent="0.25">
      <c r="A72" s="1" t="s">
        <v>1487</v>
      </c>
      <c r="B72">
        <f>CORREL(Rate_change!B$3:B$39,Rate_change!$BS$3:$BS$39)</f>
        <v>0.38488643985822152</v>
      </c>
      <c r="C72">
        <f>CORREL(Rate_change!C$3:C$39,Rate_change!$BS$3:$BS$39)</f>
        <v>0.18261007269688526</v>
      </c>
      <c r="D72">
        <f>CORREL(Rate_change!D$3:D$39,Rate_change!$BS$3:$BS$39)</f>
        <v>1.9414261654665844E-3</v>
      </c>
      <c r="E72">
        <f>CORREL(Rate_change!E$3:E$39,Rate_change!$BS$3:$BS$39)</f>
        <v>0.35787467509975385</v>
      </c>
      <c r="F72">
        <f>CORREL(Rate_change!F$3:F$39,Rate_change!$BS$3:$BS$39)</f>
        <v>0.24457077249740464</v>
      </c>
      <c r="G72">
        <f>CORREL(Rate_change!G$3:G$39,Rate_change!$BS$3:$BS$39)</f>
        <v>8.3055061633229524E-2</v>
      </c>
      <c r="H72">
        <f>CORREL(Rate_change!H$3:H$39,Rate_change!$BS$3:$BS$39)</f>
        <v>-4.1369098709599979E-3</v>
      </c>
      <c r="I72">
        <f>CORREL(Rate_change!I$3:I$39,Rate_change!$BS$3:$BS$39)</f>
        <v>0.39745838158982816</v>
      </c>
      <c r="J72">
        <f>CORREL(Rate_change!J$3:J$39,Rate_change!$BS$3:$BS$39)</f>
        <v>0.11186633307404086</v>
      </c>
      <c r="K72">
        <f>CORREL(Rate_change!K$3:K$39,Rate_change!$BS$3:$BS$39)</f>
        <v>0.20810903214609236</v>
      </c>
      <c r="L72">
        <f>CORREL(Rate_change!L$3:L$39,Rate_change!$BS$3:$BS$39)</f>
        <v>0.23893105326899669</v>
      </c>
      <c r="M72">
        <f>CORREL(Rate_change!M$3:M$39,Rate_change!$BS$3:$BS$39)</f>
        <v>-2.1245689816905639E-2</v>
      </c>
      <c r="N72">
        <f>CORREL(Rate_change!N$3:N$39,Rate_change!$BS$3:$BS$39)</f>
        <v>0.2826567831398808</v>
      </c>
      <c r="O72">
        <f>CORREL(Rate_change!O$3:O$39,Rate_change!$BS$3:$BS$39)</f>
        <v>-0.10673290092858766</v>
      </c>
      <c r="P72">
        <f>CORREL(Rate_change!P$3:P$39,Rate_change!$BS$3:$BS$39)</f>
        <v>1.0579204485031055E-2</v>
      </c>
      <c r="Q72">
        <f>CORREL(Rate_change!Q$3:Q$39,Rate_change!$BS$3:$BS$39)</f>
        <v>0.23909507157562912</v>
      </c>
      <c r="R72">
        <f>CORREL(Rate_change!R$3:R$39,Rate_change!$BS$3:$BS$39)</f>
        <v>0.20249987475570766</v>
      </c>
      <c r="S72">
        <f>CORREL(Rate_change!S$3:S$39,Rate_change!$BS$3:$BS$39)</f>
        <v>0.36301275533542759</v>
      </c>
      <c r="T72">
        <f>CORREL(Rate_change!T$3:T$39,Rate_change!$BS$3:$BS$39)</f>
        <v>0.30317991231049907</v>
      </c>
      <c r="U72">
        <f>CORREL(Rate_change!U$3:U$39,Rate_change!$BS$3:$BS$39)</f>
        <v>0.17083852860571638</v>
      </c>
      <c r="V72">
        <f>CORREL(Rate_change!V$3:V$39,Rate_change!$BS$3:$BS$39)</f>
        <v>0.20398770955925452</v>
      </c>
      <c r="W72">
        <f>CORREL(Rate_change!W$3:W$39,Rate_change!$BS$3:$BS$39)</f>
        <v>8.1578385507234077E-2</v>
      </c>
      <c r="X72">
        <f>CORREL(Rate_change!X$3:X$39,Rate_change!$BS$3:$BS$39)</f>
        <v>0.25070995328794676</v>
      </c>
      <c r="Y72">
        <f>CORREL(Rate_change!Y$3:Y$39,Rate_change!$BS$3:$BS$39)</f>
        <v>0.23042705417267856</v>
      </c>
      <c r="Z72">
        <f>CORREL(Rate_change!Z$3:Z$39,Rate_change!$BS$3:$BS$39)</f>
        <v>0.52893985947003963</v>
      </c>
      <c r="AA72">
        <f>CORREL(Rate_change!AA$3:AA$39,Rate_change!$BS$3:$BS$39)</f>
        <v>0.28705175607759342</v>
      </c>
      <c r="AB72">
        <f>CORREL(Rate_change!AB$3:AB$39,Rate_change!$BS$3:$BS$39)</f>
        <v>0.1366239713855561</v>
      </c>
      <c r="AC72">
        <f>CORREL(Rate_change!AC$3:AC$39,Rate_change!$BS$3:$BS$39)</f>
        <v>0.12175236626396374</v>
      </c>
      <c r="AD72">
        <f>CORREL(Rate_change!AD$3:AD$39,Rate_change!$BS$3:$BS$39)</f>
        <v>0.11192387607522264</v>
      </c>
      <c r="AE72">
        <f>CORREL(Rate_change!AE$3:AE$39,Rate_change!$BS$3:$BS$39)</f>
        <v>0.40199663206846009</v>
      </c>
      <c r="AF72">
        <f>CORREL(Rate_change!AF$3:AF$39,Rate_change!$BS$3:$BS$39)</f>
        <v>0.20949334152884808</v>
      </c>
      <c r="AG72">
        <f>CORREL(Rate_change!AG$3:AG$39,Rate_change!$BS$3:$BS$39)</f>
        <v>0.20349657409755931</v>
      </c>
      <c r="AH72">
        <f>CORREL(Rate_change!AH$3:AH$39,Rate_change!$BS$3:$BS$39)</f>
        <v>0.27776576615399096</v>
      </c>
      <c r="AI72">
        <f>CORREL(Rate_change!AI$3:AI$39,Rate_change!$BS$3:$BS$39)</f>
        <v>0.18011038943602134</v>
      </c>
      <c r="AJ72">
        <f>CORREL(Rate_change!AJ$3:AJ$39,Rate_change!$BS$3:$BS$39)</f>
        <v>0.29351271384599131</v>
      </c>
      <c r="AK72">
        <f>CORREL(Rate_change!AK$3:AK$39,Rate_change!$BS$3:$BS$39)</f>
        <v>1.3431875455797966E-2</v>
      </c>
      <c r="AL72">
        <f>CORREL(Rate_change!AL$3:AL$39,Rate_change!$BS$3:$BS$39)</f>
        <v>2.0104873165530081E-2</v>
      </c>
      <c r="AM72">
        <f>CORREL(Rate_change!AM$3:AM$39,Rate_change!$BS$3:$BS$39)</f>
        <v>1.7900189845850924E-2</v>
      </c>
      <c r="AN72">
        <f>CORREL(Rate_change!AN$3:AN$39,Rate_change!$BS$3:$BS$39)</f>
        <v>-2.4559520321224184E-2</v>
      </c>
      <c r="AO72">
        <f>CORREL(Rate_change!AO$3:AO$39,Rate_change!$BS$3:$BS$39)</f>
        <v>0.2512303495831007</v>
      </c>
      <c r="AP72">
        <f>CORREL(Rate_change!AP$3:AP$39,Rate_change!$BS$3:$BS$39)</f>
        <v>0.11982858080963536</v>
      </c>
      <c r="AQ72">
        <f>CORREL(Rate_change!AQ$3:AQ$39,Rate_change!$BS$3:$BS$39)</f>
        <v>0.11590774393845514</v>
      </c>
      <c r="AR72">
        <f>CORREL(Rate_change!AR$3:AR$39,Rate_change!$BS$3:$BS$39)</f>
        <v>0.18646028161908684</v>
      </c>
      <c r="AS72">
        <f>CORREL(Rate_change!AS$3:AS$39,Rate_change!$BS$3:$BS$39)</f>
        <v>0.25763167518866992</v>
      </c>
      <c r="AT72">
        <f>CORREL(Rate_change!AT$3:AT$39,Rate_change!$BS$3:$BS$39)</f>
        <v>0.23103071420852839</v>
      </c>
      <c r="AU72">
        <f>CORREL(Rate_change!AU$3:AU$39,Rate_change!$BS$3:$BS$39)</f>
        <v>0.22200481992788521</v>
      </c>
      <c r="AV72">
        <f>CORREL(Rate_change!AV$3:AV$39,Rate_change!$BS$3:$BS$39)</f>
        <v>0.25212572140448569</v>
      </c>
      <c r="AW72">
        <f>CORREL(Rate_change!AW$3:AW$39,Rate_change!$BS$3:$BS$39)</f>
        <v>0.30046545873607633</v>
      </c>
      <c r="AX72">
        <f>CORREL(Rate_change!AX$3:AX$39,Rate_change!$BS$3:$BS$39)</f>
        <v>0.28625086206040895</v>
      </c>
      <c r="AY72">
        <f>CORREL(Rate_change!AY$3:AY$39,Rate_change!$BS$3:$BS$39)</f>
        <v>0.2479939692222321</v>
      </c>
      <c r="AZ72">
        <f>CORREL(Rate_change!AZ$3:AZ$39,Rate_change!$BS$3:$BS$39)</f>
        <v>0.12067147548093506</v>
      </c>
      <c r="BA72">
        <f>CORREL(Rate_change!BA$3:BA$39,Rate_change!$BS$3:$BS$39)</f>
        <v>0.16337869133694993</v>
      </c>
      <c r="BB72">
        <f>CORREL(Rate_change!BB$3:BB$39,Rate_change!$BS$3:$BS$39)</f>
        <v>0.24261924126415557</v>
      </c>
      <c r="BC72">
        <f>CORREL(Rate_change!BC$3:BC$39,Rate_change!$BS$3:$BS$39)</f>
        <v>0.27434509638171295</v>
      </c>
      <c r="BD72">
        <f>CORREL(Rate_change!BD$3:BD$39,Rate_change!$BS$3:$BS$39)</f>
        <v>1.4221216886688866E-3</v>
      </c>
      <c r="BE72">
        <f>CORREL(Rate_change!BE$3:BE$39,Rate_change!$BS$3:$BS$39)</f>
        <v>0.19680644795872013</v>
      </c>
      <c r="BF72">
        <f>CORREL(Rate_change!BF$3:BF$39,Rate_change!$BS$3:$BS$39)</f>
        <v>0.26064038821155427</v>
      </c>
      <c r="BG72">
        <f>CORREL(Rate_change!BG$3:BG$39,Rate_change!$BS$3:$BS$39)</f>
        <v>0.27833072788212232</v>
      </c>
      <c r="BH72">
        <f>CORREL(Rate_change!BH$3:BH$39,Rate_change!$BS$3:$BS$39)</f>
        <v>0.11198792571424103</v>
      </c>
      <c r="BI72">
        <f>CORREL(Rate_change!BI$3:BI$39,Rate_change!$BS$3:$BS$39)</f>
        <v>0.29093405417868146</v>
      </c>
      <c r="BJ72">
        <f>CORREL(Rate_change!BJ$3:BJ$39,Rate_change!$BS$3:$BS$39)</f>
        <v>0.19086330393709447</v>
      </c>
      <c r="BK72">
        <f>CORREL(Rate_change!BK$3:BK$39,Rate_change!$BS$3:$BS$39)</f>
        <v>0.12532606288705503</v>
      </c>
      <c r="BL72">
        <f>CORREL(Rate_change!BL$3:BL$39,Rate_change!$BS$3:$BS$39)</f>
        <v>6.8350797577999903E-2</v>
      </c>
      <c r="BM72">
        <f>CORREL(Rate_change!BM$3:BM$39,Rate_change!$BS$3:$BS$39)</f>
        <v>7.1582893785190074E-2</v>
      </c>
      <c r="BN72">
        <f>CORREL(Rate_change!BN$3:BN$39,Rate_change!$BS$3:$BS$39)</f>
        <v>0.20464894398167713</v>
      </c>
      <c r="BO72">
        <f>CORREL(Rate_change!BO$3:BO$39,Rate_change!$BS$3:$BS$39)</f>
        <v>0.12532606288705503</v>
      </c>
      <c r="BP72">
        <f>CORREL(Rate_change!BP$3:BP$39,Rate_change!$BS$3:$BS$39)</f>
        <v>0.14477732135710422</v>
      </c>
      <c r="BQ72">
        <f>CORREL(Rate_change!BQ$3:BQ$39,Rate_change!$BS$3:$BS$39)</f>
        <v>7.8693366525767153E-2</v>
      </c>
      <c r="BR72">
        <f>CORREL(Rate_change!BR$3:BR$39,Rate_change!$BS$3:$BS$39)</f>
        <v>0.12691884588919236</v>
      </c>
      <c r="BS72">
        <f>CORREL(Rate_change!BS$3:BS$39,Rate_change!$BS$3:$BS$39)</f>
        <v>1</v>
      </c>
      <c r="BT72">
        <f>CORREL(Rate_change!BT$3:BT$39,Rate_change!$BS$3:$BS$39)</f>
        <v>0.67110726204026627</v>
      </c>
      <c r="BU72">
        <f>CORREL(Rate_change!BU$3:BU$39,Rate_change!$BS$3:$BS$39)</f>
        <v>0.6061367251601385</v>
      </c>
      <c r="BV72">
        <f>CORREL(Rate_change!BV$3:BV$39,Rate_change!$BS$3:$BS$39)</f>
        <v>1.5764310508747281E-2</v>
      </c>
      <c r="BW72">
        <f>CORREL(Rate_change!BW$3:BW$39,Rate_change!$BS$3:$BS$39)</f>
        <v>0.21043735343741998</v>
      </c>
      <c r="BX72">
        <f>CORREL(Rate_change!BX$3:BX$39,Rate_change!$BS$3:$BS$39)</f>
        <v>0.19113397956679024</v>
      </c>
      <c r="BY72">
        <f>CORREL(Rate_change!BY$3:BY$39,Rate_change!$BS$3:$BS$39)</f>
        <v>0.23764826088372709</v>
      </c>
      <c r="BZ72">
        <f>CORREL(Rate_change!BZ$3:BZ$39,Rate_change!$BS$3:$BS$39)</f>
        <v>-2.3049991329375706E-2</v>
      </c>
      <c r="CA72">
        <f>CORREL(Rate_change!CA$3:CA$39,Rate_change!$BS$3:$BS$39)</f>
        <v>8.844605465249647E-2</v>
      </c>
      <c r="CB72">
        <f>CORREL(Rate_change!CB$3:CB$39,Rate_change!$BS$3:$BS$39)</f>
        <v>0.27409856293424062</v>
      </c>
      <c r="CC72">
        <f>CORREL(Rate_change!CC$3:CC$39,Rate_change!$BS$3:$BS$39)</f>
        <v>0.15525580453480328</v>
      </c>
      <c r="CD72">
        <f>CORREL(Rate_change!CD$3:CD$39,Rate_change!$BS$3:$BS$39)</f>
        <v>0.18623594236317675</v>
      </c>
      <c r="CE72">
        <f>CORREL(Rate_change!CE$3:CE$39,Rate_change!$BS$3:$BS$39)</f>
        <v>0.16814569490152806</v>
      </c>
      <c r="CF72">
        <f>CORREL(Rate_change!CF$3:CF$39,Rate_change!$BS$3:$BS$39)</f>
        <v>0.31183096724238257</v>
      </c>
      <c r="CG72">
        <f>CORREL(Rate_change!CG$3:CG$39,Rate_change!$BS$3:$BS$39)</f>
        <v>0.20219553887521943</v>
      </c>
      <c r="CH72">
        <f>CORREL(Rate_change!CH$3:CH$39,Rate_change!$BS$3:$BS$39)</f>
        <v>0.12347237255435756</v>
      </c>
      <c r="CI72">
        <f>CORREL(Rate_change!CI$3:CI$39,Rate_change!$BS$3:$BS$39)</f>
        <v>0.28362710502304644</v>
      </c>
      <c r="CJ72">
        <f>CORREL(Rate_change!CJ$3:CJ$39,Rate_change!$BS$3:$BS$39)</f>
        <v>2.3684701807590993E-2</v>
      </c>
      <c r="CK72">
        <f>CORREL(Rate_change!CK$3:CK$39,Rate_change!$BS$3:$BS$39)</f>
        <v>7.6676900290563038E-2</v>
      </c>
      <c r="CL72">
        <f>CORREL(Rate_change!CL$3:CL$39,Rate_change!$BS$3:$BS$39)</f>
        <v>-3.6835246976016096E-2</v>
      </c>
      <c r="CM72">
        <f>CORREL(Rate_change!CM$3:CM$39,Rate_change!$BS$3:$BS$39)</f>
        <v>-6.808401427440651E-2</v>
      </c>
      <c r="CN72">
        <f>CORREL(Rate_change!CN$3:CN$39,Rate_change!$BS$3:$BS$39)</f>
        <v>0.29753682916620267</v>
      </c>
      <c r="CO72">
        <f>CORREL(Rate_change!CO$3:CO$39,Rate_change!$BS$3:$BS$39)</f>
        <v>0.15888700074358955</v>
      </c>
      <c r="CP72">
        <f>CORREL(Rate_change!CP$3:CP$39,Rate_change!$BS$3:$BS$39)</f>
        <v>0.14892218807915036</v>
      </c>
    </row>
    <row r="73" spans="1:94" x14ac:dyDescent="0.25">
      <c r="A73" s="1" t="s">
        <v>1489</v>
      </c>
      <c r="B73">
        <f>CORREL(Rate_change!B$3:B$39,Rate_change!$BT$3:$BT$39)</f>
        <v>0.20603440255756725</v>
      </c>
      <c r="C73">
        <f>CORREL(Rate_change!C$3:C$39,Rate_change!$BT$3:$BT$39)</f>
        <v>0.14772150893551861</v>
      </c>
      <c r="D73">
        <f>CORREL(Rate_change!D$3:D$39,Rate_change!$BT$3:$BT$39)</f>
        <v>0.10594518320805626</v>
      </c>
      <c r="E73">
        <f>CORREL(Rate_change!E$3:E$39,Rate_change!$BT$3:$BT$39)</f>
        <v>0.11284616088391471</v>
      </c>
      <c r="F73">
        <f>CORREL(Rate_change!F$3:F$39,Rate_change!$BT$3:$BT$39)</f>
        <v>9.5570456183654805E-3</v>
      </c>
      <c r="G73">
        <f>CORREL(Rate_change!G$3:G$39,Rate_change!$BT$3:$BT$39)</f>
        <v>-8.2631721749421932E-2</v>
      </c>
      <c r="H73">
        <f>CORREL(Rate_change!H$3:H$39,Rate_change!$BT$3:$BT$39)</f>
        <v>0.13957469981543513</v>
      </c>
      <c r="I73">
        <f>CORREL(Rate_change!I$3:I$39,Rate_change!$BT$3:$BT$39)</f>
        <v>0.37862034884687978</v>
      </c>
      <c r="J73">
        <f>CORREL(Rate_change!J$3:J$39,Rate_change!$BT$3:$BT$39)</f>
        <v>0.14054535691922398</v>
      </c>
      <c r="K73">
        <f>CORREL(Rate_change!K$3:K$39,Rate_change!$BT$3:$BT$39)</f>
        <v>0.13236694527972329</v>
      </c>
      <c r="L73">
        <f>CORREL(Rate_change!L$3:L$39,Rate_change!$BT$3:$BT$39)</f>
        <v>0.18708473389666003</v>
      </c>
      <c r="M73">
        <f>CORREL(Rate_change!M$3:M$39,Rate_change!$BT$3:$BT$39)</f>
        <v>-3.22573903353345E-2</v>
      </c>
      <c r="N73">
        <f>CORREL(Rate_change!N$3:N$39,Rate_change!$BT$3:$BT$39)</f>
        <v>0.17282715874012294</v>
      </c>
      <c r="O73">
        <f>CORREL(Rate_change!O$3:O$39,Rate_change!$BT$3:$BT$39)</f>
        <v>0.13834235047005758</v>
      </c>
      <c r="P73">
        <f>CORREL(Rate_change!P$3:P$39,Rate_change!$BT$3:$BT$39)</f>
        <v>7.0153354730078527E-2</v>
      </c>
      <c r="Q73">
        <f>CORREL(Rate_change!Q$3:Q$39,Rate_change!$BT$3:$BT$39)</f>
        <v>0.3335136669414156</v>
      </c>
      <c r="R73">
        <f>CORREL(Rate_change!R$3:R$39,Rate_change!$BT$3:$BT$39)</f>
        <v>0.23798860602263483</v>
      </c>
      <c r="S73">
        <f>CORREL(Rate_change!S$3:S$39,Rate_change!$BT$3:$BT$39)</f>
        <v>0.313721269249219</v>
      </c>
      <c r="T73">
        <f>CORREL(Rate_change!T$3:T$39,Rate_change!$BT$3:$BT$39)</f>
        <v>0.35559827407729855</v>
      </c>
      <c r="U73">
        <f>CORREL(Rate_change!U$3:U$39,Rate_change!$BT$3:$BT$39)</f>
        <v>1.7012358915889533E-2</v>
      </c>
      <c r="V73">
        <f>CORREL(Rate_change!V$3:V$39,Rate_change!$BT$3:$BT$39)</f>
        <v>0.3246693565707946</v>
      </c>
      <c r="W73">
        <f>CORREL(Rate_change!W$3:W$39,Rate_change!$BT$3:$BT$39)</f>
        <v>4.3094917789566423E-2</v>
      </c>
      <c r="X73">
        <f>CORREL(Rate_change!X$3:X$39,Rate_change!$BT$3:$BT$39)</f>
        <v>0.23528375490791231</v>
      </c>
      <c r="Y73">
        <f>CORREL(Rate_change!Y$3:Y$39,Rate_change!$BT$3:$BT$39)</f>
        <v>0.2135243020442931</v>
      </c>
      <c r="Z73">
        <f>CORREL(Rate_change!Z$3:Z$39,Rate_change!$BT$3:$BT$39)</f>
        <v>0.55299237677614788</v>
      </c>
      <c r="AA73">
        <f>CORREL(Rate_change!AA$3:AA$39,Rate_change!$BT$3:$BT$39)</f>
        <v>0.3342110554744584</v>
      </c>
      <c r="AB73">
        <f>CORREL(Rate_change!AB$3:AB$39,Rate_change!$BT$3:$BT$39)</f>
        <v>0.28482577512410484</v>
      </c>
      <c r="AC73">
        <f>CORREL(Rate_change!AC$3:AC$39,Rate_change!$BT$3:$BT$39)</f>
        <v>0.16058017194251448</v>
      </c>
      <c r="AD73">
        <f>CORREL(Rate_change!AD$3:AD$39,Rate_change!$BT$3:$BT$39)</f>
        <v>0.32209080110238214</v>
      </c>
      <c r="AE73">
        <f>CORREL(Rate_change!AE$3:AE$39,Rate_change!$BT$3:$BT$39)</f>
        <v>0.40275657793228481</v>
      </c>
      <c r="AF73">
        <f>CORREL(Rate_change!AF$3:AF$39,Rate_change!$BT$3:$BT$39)</f>
        <v>0.17323857577558444</v>
      </c>
      <c r="AG73">
        <f>CORREL(Rate_change!AG$3:AG$39,Rate_change!$BT$3:$BT$39)</f>
        <v>9.0052914973392045E-2</v>
      </c>
      <c r="AH73">
        <f>CORREL(Rate_change!AH$3:AH$39,Rate_change!$BT$3:$BT$39)</f>
        <v>0.428673137696093</v>
      </c>
      <c r="AI73">
        <f>CORREL(Rate_change!AI$3:AI$39,Rate_change!$BT$3:$BT$39)</f>
        <v>0.12823811115512854</v>
      </c>
      <c r="AJ73">
        <f>CORREL(Rate_change!AJ$3:AJ$39,Rate_change!$BT$3:$BT$39)</f>
        <v>0.30948211296257538</v>
      </c>
      <c r="AK73">
        <f>CORREL(Rate_change!AK$3:AK$39,Rate_change!$BT$3:$BT$39)</f>
        <v>7.9184976098617021E-2</v>
      </c>
      <c r="AL73">
        <f>CORREL(Rate_change!AL$3:AL$39,Rate_change!$BT$3:$BT$39)</f>
        <v>0.241370686870504</v>
      </c>
      <c r="AM73">
        <f>CORREL(Rate_change!AM$3:AM$39,Rate_change!$BT$3:$BT$39)</f>
        <v>0.12254084411644482</v>
      </c>
      <c r="AN73">
        <f>CORREL(Rate_change!AN$3:AN$39,Rate_change!$BT$3:$BT$39)</f>
        <v>-8.0065546280534472E-2</v>
      </c>
      <c r="AO73">
        <f>CORREL(Rate_change!AO$3:AO$39,Rate_change!$BT$3:$BT$39)</f>
        <v>9.9527041680044347E-3</v>
      </c>
      <c r="AP73">
        <f>CORREL(Rate_change!AP$3:AP$39,Rate_change!$BT$3:$BT$39)</f>
        <v>-3.2798546126479006E-2</v>
      </c>
      <c r="AQ73">
        <f>CORREL(Rate_change!AQ$3:AQ$39,Rate_change!$BT$3:$BT$39)</f>
        <v>0.21308875773408853</v>
      </c>
      <c r="AR73">
        <f>CORREL(Rate_change!AR$3:AR$39,Rate_change!$BT$3:$BT$39)</f>
        <v>0.19994551345453931</v>
      </c>
      <c r="AS73">
        <f>CORREL(Rate_change!AS$3:AS$39,Rate_change!$BT$3:$BT$39)</f>
        <v>0.3119413288464436</v>
      </c>
      <c r="AT73">
        <f>CORREL(Rate_change!AT$3:AT$39,Rate_change!$BT$3:$BT$39)</f>
        <v>0.14595592646600983</v>
      </c>
      <c r="AU73">
        <f>CORREL(Rate_change!AU$3:AU$39,Rate_change!$BT$3:$BT$39)</f>
        <v>0.23189757730315386</v>
      </c>
      <c r="AV73">
        <f>CORREL(Rate_change!AV$3:AV$39,Rate_change!$BT$3:$BT$39)</f>
        <v>4.6352763686811481E-2</v>
      </c>
      <c r="AW73">
        <f>CORREL(Rate_change!AW$3:AW$39,Rate_change!$BT$3:$BT$39)</f>
        <v>0.36469120672201155</v>
      </c>
      <c r="AX73">
        <f>CORREL(Rate_change!AX$3:AX$39,Rate_change!$BT$3:$BT$39)</f>
        <v>0.24417209840617429</v>
      </c>
      <c r="AY73">
        <f>CORREL(Rate_change!AY$3:AY$39,Rate_change!$BT$3:$BT$39)</f>
        <v>0.30072112740471235</v>
      </c>
      <c r="AZ73">
        <f>CORREL(Rate_change!AZ$3:AZ$39,Rate_change!$BT$3:$BT$39)</f>
        <v>0.14329989844354796</v>
      </c>
      <c r="BA73">
        <f>CORREL(Rate_change!BA$3:BA$39,Rate_change!$BT$3:$BT$39)</f>
        <v>0.20245325698090486</v>
      </c>
      <c r="BB73">
        <f>CORREL(Rate_change!BB$3:BB$39,Rate_change!$BT$3:$BT$39)</f>
        <v>0.26402402008026715</v>
      </c>
      <c r="BC73">
        <f>CORREL(Rate_change!BC$3:BC$39,Rate_change!$BT$3:$BT$39)</f>
        <v>0.32999276154107016</v>
      </c>
      <c r="BD73">
        <f>CORREL(Rate_change!BD$3:BD$39,Rate_change!$BT$3:$BT$39)</f>
        <v>0.11528016531439013</v>
      </c>
      <c r="BE73">
        <f>CORREL(Rate_change!BE$3:BE$39,Rate_change!$BT$3:$BT$39)</f>
        <v>0.41110637727310456</v>
      </c>
      <c r="BF73">
        <f>CORREL(Rate_change!BF$3:BF$39,Rate_change!$BT$3:$BT$39)</f>
        <v>0.23350371538816164</v>
      </c>
      <c r="BG73">
        <f>CORREL(Rate_change!BG$3:BG$39,Rate_change!$BT$3:$BT$39)</f>
        <v>0.2483462203878754</v>
      </c>
      <c r="BH73">
        <f>CORREL(Rate_change!BH$3:BH$39,Rate_change!$BT$3:$BT$39)</f>
        <v>0.35422385555243385</v>
      </c>
      <c r="BI73">
        <f>CORREL(Rate_change!BI$3:BI$39,Rate_change!$BT$3:$BT$39)</f>
        <v>0.16046240716509691</v>
      </c>
      <c r="BJ73">
        <f>CORREL(Rate_change!BJ$3:BJ$39,Rate_change!$BT$3:$BT$39)</f>
        <v>0.49344108021575267</v>
      </c>
      <c r="BK73">
        <f>CORREL(Rate_change!BK$3:BK$39,Rate_change!$BT$3:$BT$39)</f>
        <v>6.3868290118838086E-2</v>
      </c>
      <c r="BL73">
        <f>CORREL(Rate_change!BL$3:BL$39,Rate_change!$BT$3:$BT$39)</f>
        <v>-0.14600926629676364</v>
      </c>
      <c r="BM73">
        <f>CORREL(Rate_change!BM$3:BM$39,Rate_change!$BT$3:$BT$39)</f>
        <v>0.1665891491876095</v>
      </c>
      <c r="BN73">
        <f>CORREL(Rate_change!BN$3:BN$39,Rate_change!$BT$3:$BT$39)</f>
        <v>7.0428778151954335E-2</v>
      </c>
      <c r="BO73">
        <f>CORREL(Rate_change!BO$3:BO$39,Rate_change!$BT$3:$BT$39)</f>
        <v>6.3868290118838086E-2</v>
      </c>
      <c r="BP73">
        <f>CORREL(Rate_change!BP$3:BP$39,Rate_change!$BT$3:$BT$39)</f>
        <v>0.33712404185504757</v>
      </c>
      <c r="BQ73">
        <f>CORREL(Rate_change!BQ$3:BQ$39,Rate_change!$BT$3:$BT$39)</f>
        <v>0.1149690766094673</v>
      </c>
      <c r="BR73">
        <f>CORREL(Rate_change!BR$3:BR$39,Rate_change!$BT$3:$BT$39)</f>
        <v>3.5060402355463906E-2</v>
      </c>
      <c r="BS73">
        <f>CORREL(Rate_change!BS$3:BS$39,Rate_change!$BT$3:$BT$39)</f>
        <v>0.67110726204026627</v>
      </c>
      <c r="BT73">
        <f>CORREL(Rate_change!BT$3:BT$39,Rate_change!$BT$3:$BT$39)</f>
        <v>0.99999999999999989</v>
      </c>
      <c r="BU73">
        <f>CORREL(Rate_change!BU$3:BU$39,Rate_change!$BT$3:$BT$39)</f>
        <v>0.79447571035714337</v>
      </c>
      <c r="BV73">
        <f>CORREL(Rate_change!BV$3:BV$39,Rate_change!$BT$3:$BT$39)</f>
        <v>2.0600043477154419E-2</v>
      </c>
      <c r="BW73">
        <f>CORREL(Rate_change!BW$3:BW$39,Rate_change!$BT$3:$BT$39)</f>
        <v>0.12712602566383377</v>
      </c>
      <c r="BX73">
        <f>CORREL(Rate_change!BX$3:BX$39,Rate_change!$BT$3:$BT$39)</f>
        <v>0.3075181409563712</v>
      </c>
      <c r="BY73">
        <f>CORREL(Rate_change!BY$3:BY$39,Rate_change!$BT$3:$BT$39)</f>
        <v>0.34893523487979999</v>
      </c>
      <c r="BZ73">
        <f>CORREL(Rate_change!BZ$3:BZ$39,Rate_change!$BT$3:$BT$39)</f>
        <v>0.14732873596680127</v>
      </c>
      <c r="CA73">
        <f>CORREL(Rate_change!CA$3:CA$39,Rate_change!$BT$3:$BT$39)</f>
        <v>0.23289135639481329</v>
      </c>
      <c r="CB73">
        <f>CORREL(Rate_change!CB$3:CB$39,Rate_change!$BT$3:$BT$39)</f>
        <v>0.32663772456768636</v>
      </c>
      <c r="CC73">
        <f>CORREL(Rate_change!CC$3:CC$39,Rate_change!$BT$3:$BT$39)</f>
        <v>0.26829723810525674</v>
      </c>
      <c r="CD73">
        <f>CORREL(Rate_change!CD$3:CD$39,Rate_change!$BT$3:$BT$39)</f>
        <v>0.14517993278640826</v>
      </c>
      <c r="CE73">
        <f>CORREL(Rate_change!CE$3:CE$39,Rate_change!$BT$3:$BT$39)</f>
        <v>0.28598885538165675</v>
      </c>
      <c r="CF73">
        <f>CORREL(Rate_change!CF$3:CF$39,Rate_change!$BT$3:$BT$39)</f>
        <v>0.32822046376294828</v>
      </c>
      <c r="CG73">
        <f>CORREL(Rate_change!CG$3:CG$39,Rate_change!$BT$3:$BT$39)</f>
        <v>0.18260006077095414</v>
      </c>
      <c r="CH73">
        <f>CORREL(Rate_change!CH$3:CH$39,Rate_change!$BT$3:$BT$39)</f>
        <v>0.10533086370390285</v>
      </c>
      <c r="CI73">
        <f>CORREL(Rate_change!CI$3:CI$39,Rate_change!$BT$3:$BT$39)</f>
        <v>0.26761258966749452</v>
      </c>
      <c r="CJ73">
        <f>CORREL(Rate_change!CJ$3:CJ$39,Rate_change!$BT$3:$BT$39)</f>
        <v>0.18462402996633445</v>
      </c>
      <c r="CK73">
        <f>CORREL(Rate_change!CK$3:CK$39,Rate_change!$BT$3:$BT$39)</f>
        <v>1.8971923453519658E-2</v>
      </c>
      <c r="CL73">
        <f>CORREL(Rate_change!CL$3:CL$39,Rate_change!$BT$3:$BT$39)</f>
        <v>0.16734173640295208</v>
      </c>
      <c r="CM73">
        <f>CORREL(Rate_change!CM$3:CM$39,Rate_change!$BT$3:$BT$39)</f>
        <v>3.9754416682561494E-2</v>
      </c>
      <c r="CN73">
        <f>CORREL(Rate_change!CN$3:CN$39,Rate_change!$BT$3:$BT$39)</f>
        <v>0.27133976706638507</v>
      </c>
      <c r="CO73">
        <f>CORREL(Rate_change!CO$3:CO$39,Rate_change!$BT$3:$BT$39)</f>
        <v>-8.2969039197069397E-2</v>
      </c>
      <c r="CP73">
        <f>CORREL(Rate_change!CP$3:CP$39,Rate_change!$BT$3:$BT$39)</f>
        <v>-1.3658672259451646E-2</v>
      </c>
    </row>
    <row r="74" spans="1:94" x14ac:dyDescent="0.25">
      <c r="A74" s="1" t="s">
        <v>1490</v>
      </c>
      <c r="B74">
        <f>CORREL(Rate_change!B$3:B$39,Rate_change!$BU$3:$BU$39)</f>
        <v>0.18346171264520406</v>
      </c>
      <c r="C74">
        <f>CORREL(Rate_change!C$3:C$39,Rate_change!$BU$3:$BU$39)</f>
        <v>0.2872085724716994</v>
      </c>
      <c r="D74">
        <f>CORREL(Rate_change!D$3:D$39,Rate_change!$BU$3:$BU$39)</f>
        <v>1.4381536125793133E-2</v>
      </c>
      <c r="E74">
        <f>CORREL(Rate_change!E$3:E$39,Rate_change!$BU$3:$BU$39)</f>
        <v>5.2081462208246367E-2</v>
      </c>
      <c r="F74">
        <f>CORREL(Rate_change!F$3:F$39,Rate_change!$BU$3:$BU$39)</f>
        <v>6.2323663549618401E-2</v>
      </c>
      <c r="G74">
        <f>CORREL(Rate_change!G$3:G$39,Rate_change!$BU$3:$BU$39)</f>
        <v>-0.20598599647510454</v>
      </c>
      <c r="H74">
        <f>CORREL(Rate_change!H$3:H$39,Rate_change!$BU$3:$BU$39)</f>
        <v>0.16375146207195238</v>
      </c>
      <c r="I74">
        <f>CORREL(Rate_change!I$3:I$39,Rate_change!$BU$3:$BU$39)</f>
        <v>0.30452576124974418</v>
      </c>
      <c r="J74">
        <f>CORREL(Rate_change!J$3:J$39,Rate_change!$BU$3:$BU$39)</f>
        <v>0.12329054270675328</v>
      </c>
      <c r="K74">
        <f>CORREL(Rate_change!K$3:K$39,Rate_change!$BU$3:$BU$39)</f>
        <v>0.18075820303530482</v>
      </c>
      <c r="L74">
        <f>CORREL(Rate_change!L$3:L$39,Rate_change!$BU$3:$BU$39)</f>
        <v>0.22643217707322111</v>
      </c>
      <c r="M74">
        <f>CORREL(Rate_change!M$3:M$39,Rate_change!$BU$3:$BU$39)</f>
        <v>5.89848091288157E-2</v>
      </c>
      <c r="N74">
        <f>CORREL(Rate_change!N$3:N$39,Rate_change!$BU$3:$BU$39)</f>
        <v>0.23647864736418689</v>
      </c>
      <c r="O74">
        <f>CORREL(Rate_change!O$3:O$39,Rate_change!$BU$3:$BU$39)</f>
        <v>0.12024190212563858</v>
      </c>
      <c r="P74">
        <f>CORREL(Rate_change!P$3:P$39,Rate_change!$BU$3:$BU$39)</f>
        <v>6.9010824436160634E-2</v>
      </c>
      <c r="Q74">
        <f>CORREL(Rate_change!Q$3:Q$39,Rate_change!$BU$3:$BU$39)</f>
        <v>0.21922311456942983</v>
      </c>
      <c r="R74">
        <f>CORREL(Rate_change!R$3:R$39,Rate_change!$BU$3:$BU$39)</f>
        <v>5.9451402999442161E-2</v>
      </c>
      <c r="S74">
        <f>CORREL(Rate_change!S$3:S$39,Rate_change!$BU$3:$BU$39)</f>
        <v>0.16276706827747497</v>
      </c>
      <c r="T74">
        <f>CORREL(Rate_change!T$3:T$39,Rate_change!$BU$3:$BU$39)</f>
        <v>0.31796714110157376</v>
      </c>
      <c r="U74">
        <f>CORREL(Rate_change!U$3:U$39,Rate_change!$BU$3:$BU$39)</f>
        <v>2.5609660638549574E-2</v>
      </c>
      <c r="V74">
        <f>CORREL(Rate_change!V$3:V$39,Rate_change!$BU$3:$BU$39)</f>
        <v>0.18871487458822186</v>
      </c>
      <c r="W74">
        <f>CORREL(Rate_change!W$3:W$39,Rate_change!$BU$3:$BU$39)</f>
        <v>0.14413362970998506</v>
      </c>
      <c r="X74">
        <f>CORREL(Rate_change!X$3:X$39,Rate_change!$BU$3:$BU$39)</f>
        <v>0.16386828506692003</v>
      </c>
      <c r="Y74">
        <f>CORREL(Rate_change!Y$3:Y$39,Rate_change!$BU$3:$BU$39)</f>
        <v>0.31393070707690673</v>
      </c>
      <c r="Z74">
        <f>CORREL(Rate_change!Z$3:Z$39,Rate_change!$BU$3:$BU$39)</f>
        <v>0.57713771391019764</v>
      </c>
      <c r="AA74">
        <f>CORREL(Rate_change!AA$3:AA$39,Rate_change!$BU$3:$BU$39)</f>
        <v>0.18519754347464373</v>
      </c>
      <c r="AB74">
        <f>CORREL(Rate_change!AB$3:AB$39,Rate_change!$BU$3:$BU$39)</f>
        <v>0.19893721671265388</v>
      </c>
      <c r="AC74">
        <f>CORREL(Rate_change!AC$3:AC$39,Rate_change!$BU$3:$BU$39)</f>
        <v>3.9917553420214393E-2</v>
      </c>
      <c r="AD74">
        <f>CORREL(Rate_change!AD$3:AD$39,Rate_change!$BU$3:$BU$39)</f>
        <v>0.41055398336747528</v>
      </c>
      <c r="AE74">
        <f>CORREL(Rate_change!AE$3:AE$39,Rate_change!$BU$3:$BU$39)</f>
        <v>0.28743364852901471</v>
      </c>
      <c r="AF74">
        <f>CORREL(Rate_change!AF$3:AF$39,Rate_change!$BU$3:$BU$39)</f>
        <v>0.10993003745981381</v>
      </c>
      <c r="AG74">
        <f>CORREL(Rate_change!AG$3:AG$39,Rate_change!$BU$3:$BU$39)</f>
        <v>0.14321586017092242</v>
      </c>
      <c r="AH74">
        <f>CORREL(Rate_change!AH$3:AH$39,Rate_change!$BU$3:$BU$39)</f>
        <v>0.45134447049446258</v>
      </c>
      <c r="AI74">
        <f>CORREL(Rate_change!AI$3:AI$39,Rate_change!$BU$3:$BU$39)</f>
        <v>0.18353925182205771</v>
      </c>
      <c r="AJ74">
        <f>CORREL(Rate_change!AJ$3:AJ$39,Rate_change!$BU$3:$BU$39)</f>
        <v>0.2647078549258694</v>
      </c>
      <c r="AK74">
        <f>CORREL(Rate_change!AK$3:AK$39,Rate_change!$BU$3:$BU$39)</f>
        <v>-9.0640113149129425E-2</v>
      </c>
      <c r="AL74">
        <f>CORREL(Rate_change!AL$3:AL$39,Rate_change!$BU$3:$BU$39)</f>
        <v>0.16014718900831307</v>
      </c>
      <c r="AM74">
        <f>CORREL(Rate_change!AM$3:AM$39,Rate_change!$BU$3:$BU$39)</f>
        <v>0.18623360618406312</v>
      </c>
      <c r="AN74">
        <f>CORREL(Rate_change!AN$3:AN$39,Rate_change!$BU$3:$BU$39)</f>
        <v>-2.6818224537701791E-2</v>
      </c>
      <c r="AO74">
        <f>CORREL(Rate_change!AO$3:AO$39,Rate_change!$BU$3:$BU$39)</f>
        <v>0.1508088615686479</v>
      </c>
      <c r="AP74">
        <f>CORREL(Rate_change!AP$3:AP$39,Rate_change!$BU$3:$BU$39)</f>
        <v>0.1860055287147824</v>
      </c>
      <c r="AQ74">
        <f>CORREL(Rate_change!AQ$3:AQ$39,Rate_change!$BU$3:$BU$39)</f>
        <v>0.13760357882156737</v>
      </c>
      <c r="AR74">
        <f>CORREL(Rate_change!AR$3:AR$39,Rate_change!$BU$3:$BU$39)</f>
        <v>0.27361019882309878</v>
      </c>
      <c r="AS74">
        <f>CORREL(Rate_change!AS$3:AS$39,Rate_change!$BU$3:$BU$39)</f>
        <v>0.25919349814601972</v>
      </c>
      <c r="AT74">
        <f>CORREL(Rate_change!AT$3:AT$39,Rate_change!$BU$3:$BU$39)</f>
        <v>0.28799369502844319</v>
      </c>
      <c r="AU74">
        <f>CORREL(Rate_change!AU$3:AU$39,Rate_change!$BU$3:$BU$39)</f>
        <v>0.2567136389229796</v>
      </c>
      <c r="AV74">
        <f>CORREL(Rate_change!AV$3:AV$39,Rate_change!$BU$3:$BU$39)</f>
        <v>-1.355330045254653E-3</v>
      </c>
      <c r="AW74">
        <f>CORREL(Rate_change!AW$3:AW$39,Rate_change!$BU$3:$BU$39)</f>
        <v>0.4243913323356362</v>
      </c>
      <c r="AX74">
        <f>CORREL(Rate_change!AX$3:AX$39,Rate_change!$BU$3:$BU$39)</f>
        <v>0.30648333184503151</v>
      </c>
      <c r="AY74">
        <f>CORREL(Rate_change!AY$3:AY$39,Rate_change!$BU$3:$BU$39)</f>
        <v>0.27309786851455914</v>
      </c>
      <c r="AZ74">
        <f>CORREL(Rate_change!AZ$3:AZ$39,Rate_change!$BU$3:$BU$39)</f>
        <v>1.2547752876740275E-2</v>
      </c>
      <c r="BA74">
        <f>CORREL(Rate_change!BA$3:BA$39,Rate_change!$BU$3:$BU$39)</f>
        <v>0.16526403890758795</v>
      </c>
      <c r="BB74">
        <f>CORREL(Rate_change!BB$3:BB$39,Rate_change!$BU$3:$BU$39)</f>
        <v>0.18972090954798593</v>
      </c>
      <c r="BC74">
        <f>CORREL(Rate_change!BC$3:BC$39,Rate_change!$BU$3:$BU$39)</f>
        <v>0.27735106459144832</v>
      </c>
      <c r="BD74">
        <f>CORREL(Rate_change!BD$3:BD$39,Rate_change!$BU$3:$BU$39)</f>
        <v>7.6644804726068619E-2</v>
      </c>
      <c r="BE74">
        <f>CORREL(Rate_change!BE$3:BE$39,Rate_change!$BU$3:$BU$39)</f>
        <v>0.35367566271642537</v>
      </c>
      <c r="BF74">
        <f>CORREL(Rate_change!BF$3:BF$39,Rate_change!$BU$3:$BU$39)</f>
        <v>0.2170873599820701</v>
      </c>
      <c r="BG74">
        <f>CORREL(Rate_change!BG$3:BG$39,Rate_change!$BU$3:$BU$39)</f>
        <v>0.31455115932226441</v>
      </c>
      <c r="BH74">
        <f>CORREL(Rate_change!BH$3:BH$39,Rate_change!$BU$3:$BU$39)</f>
        <v>0.23162442425317403</v>
      </c>
      <c r="BI74">
        <f>CORREL(Rate_change!BI$3:BI$39,Rate_change!$BU$3:$BU$39)</f>
        <v>8.7716115908836031E-2</v>
      </c>
      <c r="BJ74">
        <f>CORREL(Rate_change!BJ$3:BJ$39,Rate_change!$BU$3:$BU$39)</f>
        <v>0.57721490465188496</v>
      </c>
      <c r="BK74">
        <f>CORREL(Rate_change!BK$3:BK$39,Rate_change!$BU$3:$BU$39)</f>
        <v>0.13934754639816793</v>
      </c>
      <c r="BL74">
        <f>CORREL(Rate_change!BL$3:BL$39,Rate_change!$BU$3:$BU$39)</f>
        <v>3.5195485795369796E-2</v>
      </c>
      <c r="BM74">
        <f>CORREL(Rate_change!BM$3:BM$39,Rate_change!$BU$3:$BU$39)</f>
        <v>0.13519324406469535</v>
      </c>
      <c r="BN74">
        <f>CORREL(Rate_change!BN$3:BN$39,Rate_change!$BU$3:$BU$39)</f>
        <v>6.7902111551740807E-2</v>
      </c>
      <c r="BO74">
        <f>CORREL(Rate_change!BO$3:BO$39,Rate_change!$BU$3:$BU$39)</f>
        <v>0.13934754639816793</v>
      </c>
      <c r="BP74">
        <f>CORREL(Rate_change!BP$3:BP$39,Rate_change!$BU$3:$BU$39)</f>
        <v>0.28151916768387264</v>
      </c>
      <c r="BQ74">
        <f>CORREL(Rate_change!BQ$3:BQ$39,Rate_change!$BU$3:$BU$39)</f>
        <v>0.14994142710782066</v>
      </c>
      <c r="BR74">
        <f>CORREL(Rate_change!BR$3:BR$39,Rate_change!$BU$3:$BU$39)</f>
        <v>0.13997562413374798</v>
      </c>
      <c r="BS74">
        <f>CORREL(Rate_change!BS$3:BS$39,Rate_change!$BU$3:$BU$39)</f>
        <v>0.6061367251601385</v>
      </c>
      <c r="BT74">
        <f>CORREL(Rate_change!BT$3:BT$39,Rate_change!$BU$3:$BU$39)</f>
        <v>0.79447571035714337</v>
      </c>
      <c r="BU74">
        <f>CORREL(Rate_change!BU$3:BU$39,Rate_change!$BU$3:$BU$39)</f>
        <v>1</v>
      </c>
      <c r="BV74">
        <f>CORREL(Rate_change!BV$3:BV$39,Rate_change!$BU$3:$BU$39)</f>
        <v>-0.11367497948150193</v>
      </c>
      <c r="BW74">
        <f>CORREL(Rate_change!BW$3:BW$39,Rate_change!$BU$3:$BU$39)</f>
        <v>0.31468706596405094</v>
      </c>
      <c r="BX74">
        <f>CORREL(Rate_change!BX$3:BX$39,Rate_change!$BU$3:$BU$39)</f>
        <v>0.1886366980774761</v>
      </c>
      <c r="BY74">
        <f>CORREL(Rate_change!BY$3:BY$39,Rate_change!$BU$3:$BU$39)</f>
        <v>0.36745655441049235</v>
      </c>
      <c r="BZ74">
        <f>CORREL(Rate_change!BZ$3:BZ$39,Rate_change!$BU$3:$BU$39)</f>
        <v>2.743912130784908E-2</v>
      </c>
      <c r="CA74">
        <f>CORREL(Rate_change!CA$3:CA$39,Rate_change!$BU$3:$BU$39)</f>
        <v>0.1559676499571446</v>
      </c>
      <c r="CB74">
        <f>CORREL(Rate_change!CB$3:CB$39,Rate_change!$BU$3:$BU$39)</f>
        <v>0.28331922925442898</v>
      </c>
      <c r="CC74">
        <f>CORREL(Rate_change!CC$3:CC$39,Rate_change!$BU$3:$BU$39)</f>
        <v>0.19686261006550931</v>
      </c>
      <c r="CD74">
        <f>CORREL(Rate_change!CD$3:CD$39,Rate_change!$BU$3:$BU$39)</f>
        <v>0.13068107046284877</v>
      </c>
      <c r="CE74">
        <f>CORREL(Rate_change!CE$3:CE$39,Rate_change!$BU$3:$BU$39)</f>
        <v>0.26691955416506885</v>
      </c>
      <c r="CF74">
        <f>CORREL(Rate_change!CF$3:CF$39,Rate_change!$BU$3:$BU$39)</f>
        <v>0.25510840227292259</v>
      </c>
      <c r="CG74">
        <f>CORREL(Rate_change!CG$3:CG$39,Rate_change!$BU$3:$BU$39)</f>
        <v>0.23198880788713969</v>
      </c>
      <c r="CH74">
        <f>CORREL(Rate_change!CH$3:CH$39,Rate_change!$BU$3:$BU$39)</f>
        <v>-2.0634880338779235E-3</v>
      </c>
      <c r="CI74">
        <f>CORREL(Rate_change!CI$3:CI$39,Rate_change!$BU$3:$BU$39)</f>
        <v>8.4919149420383089E-2</v>
      </c>
      <c r="CJ74">
        <f>CORREL(Rate_change!CJ$3:CJ$39,Rate_change!$BU$3:$BU$39)</f>
        <v>5.4496112853233108E-2</v>
      </c>
      <c r="CK74">
        <f>CORREL(Rate_change!CK$3:CK$39,Rate_change!$BU$3:$BU$39)</f>
        <v>0.1625726665071415</v>
      </c>
      <c r="CL74">
        <f>CORREL(Rate_change!CL$3:CL$39,Rate_change!$BU$3:$BU$39)</f>
        <v>0.18121524851884643</v>
      </c>
      <c r="CM74">
        <f>CORREL(Rate_change!CM$3:CM$39,Rate_change!$BU$3:$BU$39)</f>
        <v>1.348691560020048E-2</v>
      </c>
      <c r="CN74">
        <f>CORREL(Rate_change!CN$3:CN$39,Rate_change!$BU$3:$BU$39)</f>
        <v>0.23488645830661131</v>
      </c>
      <c r="CO74">
        <f>CORREL(Rate_change!CO$3:CO$39,Rate_change!$BU$3:$BU$39)</f>
        <v>7.9996443999556918E-4</v>
      </c>
      <c r="CP74">
        <f>CORREL(Rate_change!CP$3:CP$39,Rate_change!$BU$3:$BU$39)</f>
        <v>-2.7236477902073848E-2</v>
      </c>
    </row>
    <row r="75" spans="1:94" x14ac:dyDescent="0.25">
      <c r="A75" s="1" t="s">
        <v>1511</v>
      </c>
      <c r="B75">
        <f>CORREL(Rate_change!B$3:B$39,Rate_change!$BV$3:$BV$39)</f>
        <v>0.10882244422538773</v>
      </c>
      <c r="C75">
        <f>CORREL(Rate_change!C$3:C$39,Rate_change!$BV$3:$BV$39)</f>
        <v>0.22179107318812696</v>
      </c>
      <c r="D75">
        <f>CORREL(Rate_change!D$3:D$39,Rate_change!$BV$3:$BV$39)</f>
        <v>0.24429178055999115</v>
      </c>
      <c r="E75">
        <f>CORREL(Rate_change!E$3:E$39,Rate_change!$BV$3:$BV$39)</f>
        <v>9.1722134829654037E-2</v>
      </c>
      <c r="F75">
        <f>CORREL(Rate_change!F$3:F$39,Rate_change!$BV$3:$BV$39)</f>
        <v>-2.5943082458620013E-2</v>
      </c>
      <c r="G75">
        <f>CORREL(Rate_change!G$3:G$39,Rate_change!$BV$3:$BV$39)</f>
        <v>0.23259218208277543</v>
      </c>
      <c r="H75">
        <f>CORREL(Rate_change!H$3:H$39,Rate_change!$BV$3:$BV$39)</f>
        <v>0.18236852035285997</v>
      </c>
      <c r="I75">
        <f>CORREL(Rate_change!I$3:I$39,Rate_change!$BV$3:$BV$39)</f>
        <v>1.1442010124534554E-2</v>
      </c>
      <c r="J75">
        <f>CORREL(Rate_change!J$3:J$39,Rate_change!$BV$3:$BV$39)</f>
        <v>0.35801334136772067</v>
      </c>
      <c r="K75">
        <f>CORREL(Rate_change!K$3:K$39,Rate_change!$BV$3:$BV$39)</f>
        <v>0.22539801047083988</v>
      </c>
      <c r="L75">
        <f>CORREL(Rate_change!L$3:L$39,Rate_change!$BV$3:$BV$39)</f>
        <v>0.24007117690956831</v>
      </c>
      <c r="M75">
        <f>CORREL(Rate_change!M$3:M$39,Rate_change!$BV$3:$BV$39)</f>
        <v>0.27529397674946965</v>
      </c>
      <c r="N75">
        <f>CORREL(Rate_change!N$3:N$39,Rate_change!$BV$3:$BV$39)</f>
        <v>0.22002890017375756</v>
      </c>
      <c r="O75">
        <f>CORREL(Rate_change!O$3:O$39,Rate_change!$BV$3:$BV$39)</f>
        <v>0.29176415652330806</v>
      </c>
      <c r="P75">
        <f>CORREL(Rate_change!P$3:P$39,Rate_change!$BV$3:$BV$39)</f>
        <v>7.6747358257658049E-2</v>
      </c>
      <c r="Q75">
        <f>CORREL(Rate_change!Q$3:Q$39,Rate_change!$BV$3:$BV$39)</f>
        <v>9.5504042582960247E-2</v>
      </c>
      <c r="R75">
        <f>CORREL(Rate_change!R$3:R$39,Rate_change!$BV$3:$BV$39)</f>
        <v>0.31560585464152524</v>
      </c>
      <c r="S75">
        <f>CORREL(Rate_change!S$3:S$39,Rate_change!$BV$3:$BV$39)</f>
        <v>0.24144213768007858</v>
      </c>
      <c r="T75">
        <f>CORREL(Rate_change!T$3:T$39,Rate_change!$BV$3:$BV$39)</f>
        <v>0.22822565338797021</v>
      </c>
      <c r="U75">
        <f>CORREL(Rate_change!U$3:U$39,Rate_change!$BV$3:$BV$39)</f>
        <v>-4.0928413686318003E-3</v>
      </c>
      <c r="V75">
        <f>CORREL(Rate_change!V$3:V$39,Rate_change!$BV$3:$BV$39)</f>
        <v>0.14584919793432968</v>
      </c>
      <c r="W75">
        <f>CORREL(Rate_change!W$3:W$39,Rate_change!$BV$3:$BV$39)</f>
        <v>0.29278254091875661</v>
      </c>
      <c r="X75">
        <f>CORREL(Rate_change!X$3:X$39,Rate_change!$BV$3:$BV$39)</f>
        <v>0.41873206624977977</v>
      </c>
      <c r="Y75">
        <f>CORREL(Rate_change!Y$3:Y$39,Rate_change!$BV$3:$BV$39)</f>
        <v>0.31861370166060965</v>
      </c>
      <c r="Z75">
        <f>CORREL(Rate_change!Z$3:Z$39,Rate_change!$BV$3:$BV$39)</f>
        <v>7.4149888837817465E-2</v>
      </c>
      <c r="AA75">
        <f>CORREL(Rate_change!AA$3:AA$39,Rate_change!$BV$3:$BV$39)</f>
        <v>6.8285153317012098E-2</v>
      </c>
      <c r="AB75">
        <f>CORREL(Rate_change!AB$3:AB$39,Rate_change!$BV$3:$BV$39)</f>
        <v>0.15006588097196566</v>
      </c>
      <c r="AC75">
        <f>CORREL(Rate_change!AC$3:AC$39,Rate_change!$BV$3:$BV$39)</f>
        <v>-0.12667428398826464</v>
      </c>
      <c r="AD75">
        <f>CORREL(Rate_change!AD$3:AD$39,Rate_change!$BV$3:$BV$39)</f>
        <v>0.12187768579525601</v>
      </c>
      <c r="AE75">
        <f>CORREL(Rate_change!AE$3:AE$39,Rate_change!$BV$3:$BV$39)</f>
        <v>0.22255888472452301</v>
      </c>
      <c r="AF75">
        <f>CORREL(Rate_change!AF$3:AF$39,Rate_change!$BV$3:$BV$39)</f>
        <v>4.3898232859227504E-2</v>
      </c>
      <c r="AG75">
        <f>CORREL(Rate_change!AG$3:AG$39,Rate_change!$BV$3:$BV$39)</f>
        <v>0.33795605397238176</v>
      </c>
      <c r="AH75">
        <f>CORREL(Rate_change!AH$3:AH$39,Rate_change!$BV$3:$BV$39)</f>
        <v>0.22113217213636918</v>
      </c>
      <c r="AI75">
        <f>CORREL(Rate_change!AI$3:AI$39,Rate_change!$BV$3:$BV$39)</f>
        <v>0.28930208866053453</v>
      </c>
      <c r="AJ75">
        <f>CORREL(Rate_change!AJ$3:AJ$39,Rate_change!$BV$3:$BV$39)</f>
        <v>0.10264021398683539</v>
      </c>
      <c r="AK75">
        <f>CORREL(Rate_change!AK$3:AK$39,Rate_change!$BV$3:$BV$39)</f>
        <v>-6.133647813908373E-2</v>
      </c>
      <c r="AL75">
        <f>CORREL(Rate_change!AL$3:AL$39,Rate_change!$BV$3:$BV$39)</f>
        <v>2.8842637663586097E-2</v>
      </c>
      <c r="AM75">
        <f>CORREL(Rate_change!AM$3:AM$39,Rate_change!$BV$3:$BV$39)</f>
        <v>9.3451234490983109E-2</v>
      </c>
      <c r="AN75">
        <f>CORREL(Rate_change!AN$3:AN$39,Rate_change!$BV$3:$BV$39)</f>
        <v>0.13980849181204844</v>
      </c>
      <c r="AO75">
        <f>CORREL(Rate_change!AO$3:AO$39,Rate_change!$BV$3:$BV$39)</f>
        <v>4.5361174773072437E-2</v>
      </c>
      <c r="AP75">
        <f>CORREL(Rate_change!AP$3:AP$39,Rate_change!$BV$3:$BV$39)</f>
        <v>-1.667282770671338E-2</v>
      </c>
      <c r="AQ75">
        <f>CORREL(Rate_change!AQ$3:AQ$39,Rate_change!$BV$3:$BV$39)</f>
        <v>0.21306269546463566</v>
      </c>
      <c r="AR75">
        <f>CORREL(Rate_change!AR$3:AR$39,Rate_change!$BV$3:$BV$39)</f>
        <v>0.24840226571181501</v>
      </c>
      <c r="AS75">
        <f>CORREL(Rate_change!AS$3:AS$39,Rate_change!$BV$3:$BV$39)</f>
        <v>0.43481147179546026</v>
      </c>
      <c r="AT75">
        <f>CORREL(Rate_change!AT$3:AT$39,Rate_change!$BV$3:$BV$39)</f>
        <v>0.23266088925165992</v>
      </c>
      <c r="AU75">
        <f>CORREL(Rate_change!AU$3:AU$39,Rate_change!$BV$3:$BV$39)</f>
        <v>0.16218629318744296</v>
      </c>
      <c r="AV75">
        <f>CORREL(Rate_change!AV$3:AV$39,Rate_change!$BV$3:$BV$39)</f>
        <v>6.530968727733831E-2</v>
      </c>
      <c r="AW75">
        <f>CORREL(Rate_change!AW$3:AW$39,Rate_change!$BV$3:$BV$39)</f>
        <v>0.22832600772306694</v>
      </c>
      <c r="AX75">
        <f>CORREL(Rate_change!AX$3:AX$39,Rate_change!$BV$3:$BV$39)</f>
        <v>0.30367987265623092</v>
      </c>
      <c r="AY75">
        <f>CORREL(Rate_change!AY$3:AY$39,Rate_change!$BV$3:$BV$39)</f>
        <v>0.25873407795627507</v>
      </c>
      <c r="AZ75">
        <f>CORREL(Rate_change!AZ$3:AZ$39,Rate_change!$BV$3:$BV$39)</f>
        <v>0.43408739465124568</v>
      </c>
      <c r="BA75">
        <f>CORREL(Rate_change!BA$3:BA$39,Rate_change!$BV$3:$BV$39)</f>
        <v>0.14421612010711501</v>
      </c>
      <c r="BB75">
        <f>CORREL(Rate_change!BB$3:BB$39,Rate_change!$BV$3:$BV$39)</f>
        <v>0.10200008146555833</v>
      </c>
      <c r="BC75">
        <f>CORREL(Rate_change!BC$3:BC$39,Rate_change!$BV$3:$BV$39)</f>
        <v>0.20574948741662941</v>
      </c>
      <c r="BD75">
        <f>CORREL(Rate_change!BD$3:BD$39,Rate_change!$BV$3:$BV$39)</f>
        <v>7.9675701336685667E-2</v>
      </c>
      <c r="BE75">
        <f>CORREL(Rate_change!BE$3:BE$39,Rate_change!$BV$3:$BV$39)</f>
        <v>0.17502987006395757</v>
      </c>
      <c r="BF75">
        <f>CORREL(Rate_change!BF$3:BF$39,Rate_change!$BV$3:$BV$39)</f>
        <v>0.19179954382906061</v>
      </c>
      <c r="BG75">
        <f>CORREL(Rate_change!BG$3:BG$39,Rate_change!$BV$3:$BV$39)</f>
        <v>0.29652595893701672</v>
      </c>
      <c r="BH75">
        <f>CORREL(Rate_change!BH$3:BH$39,Rate_change!$BV$3:$BV$39)</f>
        <v>0.17558748059464518</v>
      </c>
      <c r="BI75">
        <f>CORREL(Rate_change!BI$3:BI$39,Rate_change!$BV$3:$BV$39)</f>
        <v>0.27766868591673999</v>
      </c>
      <c r="BJ75">
        <f>CORREL(Rate_change!BJ$3:BJ$39,Rate_change!$BV$3:$BV$39)</f>
        <v>-2.1104215293052803E-2</v>
      </c>
      <c r="BK75">
        <f>CORREL(Rate_change!BK$3:BK$39,Rate_change!$BV$3:$BV$39)</f>
        <v>8.3596766984066845E-2</v>
      </c>
      <c r="BL75">
        <f>CORREL(Rate_change!BL$3:BL$39,Rate_change!$BV$3:$BV$39)</f>
        <v>4.4962880435465376E-2</v>
      </c>
      <c r="BM75">
        <f>CORREL(Rate_change!BM$3:BM$39,Rate_change!$BV$3:$BV$39)</f>
        <v>-0.2041528080905903</v>
      </c>
      <c r="BN75">
        <f>CORREL(Rate_change!BN$3:BN$39,Rate_change!$BV$3:$BV$39)</f>
        <v>9.28843393737082E-2</v>
      </c>
      <c r="BO75">
        <f>CORREL(Rate_change!BO$3:BO$39,Rate_change!$BV$3:$BV$39)</f>
        <v>8.3596766984066845E-2</v>
      </c>
      <c r="BP75">
        <f>CORREL(Rate_change!BP$3:BP$39,Rate_change!$BV$3:$BV$39)</f>
        <v>6.0189836384821463E-2</v>
      </c>
      <c r="BQ75">
        <f>CORREL(Rate_change!BQ$3:BQ$39,Rate_change!$BV$3:$BV$39)</f>
        <v>0.1516500005922452</v>
      </c>
      <c r="BR75">
        <f>CORREL(Rate_change!BR$3:BR$39,Rate_change!$BV$3:$BV$39)</f>
        <v>0.14352370904457612</v>
      </c>
      <c r="BS75">
        <f>CORREL(Rate_change!BS$3:BS$39,Rate_change!$BV$3:$BV$39)</f>
        <v>1.5764310508747281E-2</v>
      </c>
      <c r="BT75">
        <f>CORREL(Rate_change!BT$3:BT$39,Rate_change!$BV$3:$BV$39)</f>
        <v>2.0600043477154419E-2</v>
      </c>
      <c r="BU75">
        <f>CORREL(Rate_change!BU$3:BU$39,Rate_change!$BV$3:$BV$39)</f>
        <v>-0.11367497948150193</v>
      </c>
      <c r="BV75">
        <f>CORREL(Rate_change!BV$3:BV$39,Rate_change!$BV$3:$BV$39)</f>
        <v>1.0000000000000002</v>
      </c>
      <c r="BW75">
        <f>CORREL(Rate_change!BW$3:BW$39,Rate_change!$BV$3:$BV$39)</f>
        <v>0.34238159849301408</v>
      </c>
      <c r="BX75">
        <f>CORREL(Rate_change!BX$3:BX$39,Rate_change!$BV$3:$BV$39)</f>
        <v>0.29643150726687262</v>
      </c>
      <c r="BY75">
        <f>CORREL(Rate_change!BY$3:BY$39,Rate_change!$BV$3:$BV$39)</f>
        <v>8.2924896941594009E-2</v>
      </c>
      <c r="BZ75">
        <f>CORREL(Rate_change!BZ$3:BZ$39,Rate_change!$BV$3:$BV$39)</f>
        <v>0.18459462260113504</v>
      </c>
      <c r="CA75">
        <f>CORREL(Rate_change!CA$3:CA$39,Rate_change!$BV$3:$BV$39)</f>
        <v>-7.1061888420462091E-3</v>
      </c>
      <c r="CB75">
        <f>CORREL(Rate_change!CB$3:CB$39,Rate_change!$BV$3:$BV$39)</f>
        <v>0.2633465929901122</v>
      </c>
      <c r="CC75">
        <f>CORREL(Rate_change!CC$3:CC$39,Rate_change!$BV$3:$BV$39)</f>
        <v>0.27724818954551439</v>
      </c>
      <c r="CD75">
        <f>CORREL(Rate_change!CD$3:CD$39,Rate_change!$BV$3:$BV$39)</f>
        <v>0.11157177896070923</v>
      </c>
      <c r="CE75">
        <f>CORREL(Rate_change!CE$3:CE$39,Rate_change!$BV$3:$BV$39)</f>
        <v>0.28168377854350368</v>
      </c>
      <c r="CF75">
        <f>CORREL(Rate_change!CF$3:CF$39,Rate_change!$BV$3:$BV$39)</f>
        <v>0.27064343471029551</v>
      </c>
      <c r="CG75">
        <f>CORREL(Rate_change!CG$3:CG$39,Rate_change!$BV$3:$BV$39)</f>
        <v>0.28676307688481634</v>
      </c>
      <c r="CH75">
        <f>CORREL(Rate_change!CH$3:CH$39,Rate_change!$BV$3:$BV$39)</f>
        <v>3.8415782771931896E-2</v>
      </c>
      <c r="CI75">
        <f>CORREL(Rate_change!CI$3:CI$39,Rate_change!$BV$3:$BV$39)</f>
        <v>9.8345090954822315E-2</v>
      </c>
      <c r="CJ75">
        <f>CORREL(Rate_change!CJ$3:CJ$39,Rate_change!$BV$3:$BV$39)</f>
        <v>0.10409965566471234</v>
      </c>
      <c r="CK75">
        <f>CORREL(Rate_change!CK$3:CK$39,Rate_change!$BV$3:$BV$39)</f>
        <v>-2.416399456140338E-2</v>
      </c>
      <c r="CL75">
        <f>CORREL(Rate_change!CL$3:CL$39,Rate_change!$BV$3:$BV$39)</f>
        <v>0.17633815303081565</v>
      </c>
      <c r="CM75">
        <f>CORREL(Rate_change!CM$3:CM$39,Rate_change!$BV$3:$BV$39)</f>
        <v>0.31993473155803237</v>
      </c>
      <c r="CN75">
        <f>CORREL(Rate_change!CN$3:CN$39,Rate_change!$BV$3:$BV$39)</f>
        <v>0.1000107430124266</v>
      </c>
      <c r="CO75">
        <f>CORREL(Rate_change!CO$3:CO$39,Rate_change!$BV$3:$BV$39)</f>
        <v>6.4497310300161481E-2</v>
      </c>
      <c r="CP75">
        <f>CORREL(Rate_change!CP$3:CP$39,Rate_change!$BV$3:$BV$39)</f>
        <v>9.7057040725596858E-2</v>
      </c>
    </row>
    <row r="76" spans="1:94" x14ac:dyDescent="0.25">
      <c r="A76" s="1" t="s">
        <v>1513</v>
      </c>
      <c r="B76">
        <f>CORREL(Rate_change!B$3:B$39,Rate_change!$BW$3:$BW$39)</f>
        <v>0.36677359563866441</v>
      </c>
      <c r="C76">
        <f>CORREL(Rate_change!C$3:C$39,Rate_change!$BW$3:$BW$39)</f>
        <v>0.52599354439689994</v>
      </c>
      <c r="D76">
        <f>CORREL(Rate_change!D$3:D$39,Rate_change!$BW$3:$BW$39)</f>
        <v>0.25485463162198468</v>
      </c>
      <c r="E76">
        <f>CORREL(Rate_change!E$3:E$39,Rate_change!$BW$3:$BW$39)</f>
        <v>0.25440129355264263</v>
      </c>
      <c r="F76">
        <f>CORREL(Rate_change!F$3:F$39,Rate_change!$BW$3:$BW$39)</f>
        <v>0.31174724017982114</v>
      </c>
      <c r="G76">
        <f>CORREL(Rate_change!G$3:G$39,Rate_change!$BW$3:$BW$39)</f>
        <v>0.23014715885425202</v>
      </c>
      <c r="H76">
        <f>CORREL(Rate_change!H$3:H$39,Rate_change!$BW$3:$BW$39)</f>
        <v>0.47743526148447019</v>
      </c>
      <c r="I76">
        <f>CORREL(Rate_change!I$3:I$39,Rate_change!$BW$3:$BW$39)</f>
        <v>0.2730392183230666</v>
      </c>
      <c r="J76">
        <f>CORREL(Rate_change!J$3:J$39,Rate_change!$BW$3:$BW$39)</f>
        <v>0.38436297612490417</v>
      </c>
      <c r="K76">
        <f>CORREL(Rate_change!K$3:K$39,Rate_change!$BW$3:$BW$39)</f>
        <v>0.43892449931643363</v>
      </c>
      <c r="L76">
        <f>CORREL(Rate_change!L$3:L$39,Rate_change!$BW$3:$BW$39)</f>
        <v>0.55464674177386919</v>
      </c>
      <c r="M76">
        <f>CORREL(Rate_change!M$3:M$39,Rate_change!$BW$3:$BW$39)</f>
        <v>0.3516870724453271</v>
      </c>
      <c r="N76">
        <f>CORREL(Rate_change!N$3:N$39,Rate_change!$BW$3:$BW$39)</f>
        <v>0.46048906027793163</v>
      </c>
      <c r="O76">
        <f>CORREL(Rate_change!O$3:O$39,Rate_change!$BW$3:$BW$39)</f>
        <v>0.4822907190706438</v>
      </c>
      <c r="P76">
        <f>CORREL(Rate_change!P$3:P$39,Rate_change!$BW$3:$BW$39)</f>
        <v>0.36372469711435079</v>
      </c>
      <c r="Q76">
        <f>CORREL(Rate_change!Q$3:Q$39,Rate_change!$BW$3:$BW$39)</f>
        <v>0.33239057822310325</v>
      </c>
      <c r="R76">
        <f>CORREL(Rate_change!R$3:R$39,Rate_change!$BW$3:$BW$39)</f>
        <v>0.3439693314253911</v>
      </c>
      <c r="S76">
        <f>CORREL(Rate_change!S$3:S$39,Rate_change!$BW$3:$BW$39)</f>
        <v>0.30488242943825633</v>
      </c>
      <c r="T76">
        <f>CORREL(Rate_change!T$3:T$39,Rate_change!$BW$3:$BW$39)</f>
        <v>0.26292646671741998</v>
      </c>
      <c r="U76">
        <f>CORREL(Rate_change!U$3:U$39,Rate_change!$BW$3:$BW$39)</f>
        <v>0.12597196405175834</v>
      </c>
      <c r="V76">
        <f>CORREL(Rate_change!V$3:V$39,Rate_change!$BW$3:$BW$39)</f>
        <v>0.47397547817807412</v>
      </c>
      <c r="W76">
        <f>CORREL(Rate_change!W$3:W$39,Rate_change!$BW$3:$BW$39)</f>
        <v>0.61195171225452893</v>
      </c>
      <c r="X76">
        <f>CORREL(Rate_change!X$3:X$39,Rate_change!$BW$3:$BW$39)</f>
        <v>0.43325617697530755</v>
      </c>
      <c r="Y76">
        <f>CORREL(Rate_change!Y$3:Y$39,Rate_change!$BW$3:$BW$39)</f>
        <v>0.63250222632591302</v>
      </c>
      <c r="Z76">
        <f>CORREL(Rate_change!Z$3:Z$39,Rate_change!$BW$3:$BW$39)</f>
        <v>0.43086410986006091</v>
      </c>
      <c r="AA76">
        <f>CORREL(Rate_change!AA$3:AA$39,Rate_change!$BW$3:$BW$39)</f>
        <v>6.7569766891724267E-2</v>
      </c>
      <c r="AB76">
        <f>CORREL(Rate_change!AB$3:AB$39,Rate_change!$BW$3:$BW$39)</f>
        <v>0.34532953959722118</v>
      </c>
      <c r="AC76">
        <f>CORREL(Rate_change!AC$3:AC$39,Rate_change!$BW$3:$BW$39)</f>
        <v>0.15118527971101881</v>
      </c>
      <c r="AD76">
        <f>CORREL(Rate_change!AD$3:AD$39,Rate_change!$BW$3:$BW$39)</f>
        <v>0.31036666894410658</v>
      </c>
      <c r="AE76">
        <f>CORREL(Rate_change!AE$3:AE$39,Rate_change!$BW$3:$BW$39)</f>
        <v>0.23538137942411591</v>
      </c>
      <c r="AF76">
        <f>CORREL(Rate_change!AF$3:AF$39,Rate_change!$BW$3:$BW$39)</f>
        <v>9.9894430621673233E-2</v>
      </c>
      <c r="AG76">
        <f>CORREL(Rate_change!AG$3:AG$39,Rate_change!$BW$3:$BW$39)</f>
        <v>0.30377095974892254</v>
      </c>
      <c r="AH76">
        <f>CORREL(Rate_change!AH$3:AH$39,Rate_change!$BW$3:$BW$39)</f>
        <v>0.44830331169692245</v>
      </c>
      <c r="AI76">
        <f>CORREL(Rate_change!AI$3:AI$39,Rate_change!$BW$3:$BW$39)</f>
        <v>0.5497778915084397</v>
      </c>
      <c r="AJ76">
        <f>CORREL(Rate_change!AJ$3:AJ$39,Rate_change!$BW$3:$BW$39)</f>
        <v>0.29046303020584963</v>
      </c>
      <c r="AK76">
        <f>CORREL(Rate_change!AK$3:AK$39,Rate_change!$BW$3:$BW$39)</f>
        <v>4.704801689641349E-2</v>
      </c>
      <c r="AL76">
        <f>CORREL(Rate_change!AL$3:AL$39,Rate_change!$BW$3:$BW$39)</f>
        <v>7.1568226921819939E-2</v>
      </c>
      <c r="AM76">
        <f>CORREL(Rate_change!AM$3:AM$39,Rate_change!$BW$3:$BW$39)</f>
        <v>0.22611850882094381</v>
      </c>
      <c r="AN76">
        <f>CORREL(Rate_change!AN$3:AN$39,Rate_change!$BW$3:$BW$39)</f>
        <v>0.36176055193935008</v>
      </c>
      <c r="AO76">
        <f>CORREL(Rate_change!AO$3:AO$39,Rate_change!$BW$3:$BW$39)</f>
        <v>0.3067848861484308</v>
      </c>
      <c r="AP76">
        <f>CORREL(Rate_change!AP$3:AP$39,Rate_change!$BW$3:$BW$39)</f>
        <v>0.37750252980173049</v>
      </c>
      <c r="AQ76">
        <f>CORREL(Rate_change!AQ$3:AQ$39,Rate_change!$BW$3:$BW$39)</f>
        <v>0.13850756658387139</v>
      </c>
      <c r="AR76">
        <f>CORREL(Rate_change!AR$3:AR$39,Rate_change!$BW$3:$BW$39)</f>
        <v>0.50646119977066828</v>
      </c>
      <c r="AS76">
        <f>CORREL(Rate_change!AS$3:AS$39,Rate_change!$BW$3:$BW$39)</f>
        <v>0.46969662482375796</v>
      </c>
      <c r="AT76">
        <f>CORREL(Rate_change!AT$3:AT$39,Rate_change!$BW$3:$BW$39)</f>
        <v>0.5072633488086209</v>
      </c>
      <c r="AU76">
        <f>CORREL(Rate_change!AU$3:AU$39,Rate_change!$BW$3:$BW$39)</f>
        <v>0.27542957285785968</v>
      </c>
      <c r="AV76">
        <f>CORREL(Rate_change!AV$3:AV$39,Rate_change!$BW$3:$BW$39)</f>
        <v>0.31870675797518155</v>
      </c>
      <c r="AW76">
        <f>CORREL(Rate_change!AW$3:AW$39,Rate_change!$BW$3:$BW$39)</f>
        <v>0.25571616381702139</v>
      </c>
      <c r="AX76">
        <f>CORREL(Rate_change!AX$3:AX$39,Rate_change!$BW$3:$BW$39)</f>
        <v>0.43280733793687592</v>
      </c>
      <c r="AY76">
        <f>CORREL(Rate_change!AY$3:AY$39,Rate_change!$BW$3:$BW$39)</f>
        <v>0.42813854938628709</v>
      </c>
      <c r="AZ76">
        <f>CORREL(Rate_change!AZ$3:AZ$39,Rate_change!$BW$3:$BW$39)</f>
        <v>0.18645116322017763</v>
      </c>
      <c r="BA76">
        <f>CORREL(Rate_change!BA$3:BA$39,Rate_change!$BW$3:$BW$39)</f>
        <v>0.38749932132036535</v>
      </c>
      <c r="BB76">
        <f>CORREL(Rate_change!BB$3:BB$39,Rate_change!$BW$3:$BW$39)</f>
        <v>0.38062593322365029</v>
      </c>
      <c r="BC76">
        <f>CORREL(Rate_change!BC$3:BC$39,Rate_change!$BW$3:$BW$39)</f>
        <v>0.29805423833234768</v>
      </c>
      <c r="BD76">
        <f>CORREL(Rate_change!BD$3:BD$39,Rate_change!$BW$3:$BW$39)</f>
        <v>0.190735495922015</v>
      </c>
      <c r="BE76">
        <f>CORREL(Rate_change!BE$3:BE$39,Rate_change!$BW$3:$BW$39)</f>
        <v>0.49980610191363728</v>
      </c>
      <c r="BF76">
        <f>CORREL(Rate_change!BF$3:BF$39,Rate_change!$BW$3:$BW$39)</f>
        <v>0.26953756826555886</v>
      </c>
      <c r="BG76">
        <f>CORREL(Rate_change!BG$3:BG$39,Rate_change!$BW$3:$BW$39)</f>
        <v>0.32854754713136397</v>
      </c>
      <c r="BH76">
        <f>CORREL(Rate_change!BH$3:BH$39,Rate_change!$BW$3:$BW$39)</f>
        <v>0.11037655894357296</v>
      </c>
      <c r="BI76">
        <f>CORREL(Rate_change!BI$3:BI$39,Rate_change!$BW$3:$BW$39)</f>
        <v>0.16188694982990703</v>
      </c>
      <c r="BJ76">
        <f>CORREL(Rate_change!BJ$3:BJ$39,Rate_change!$BW$3:$BW$39)</f>
        <v>0.33422840395211006</v>
      </c>
      <c r="BK76">
        <f>CORREL(Rate_change!BK$3:BK$39,Rate_change!$BW$3:$BW$39)</f>
        <v>0.12706388436202148</v>
      </c>
      <c r="BL76">
        <f>CORREL(Rate_change!BL$3:BL$39,Rate_change!$BW$3:$BW$39)</f>
        <v>0.15031954097380423</v>
      </c>
      <c r="BM76">
        <f>CORREL(Rate_change!BM$3:BM$39,Rate_change!$BW$3:$BW$39)</f>
        <v>5.4737860619238507E-2</v>
      </c>
      <c r="BN76">
        <f>CORREL(Rate_change!BN$3:BN$39,Rate_change!$BW$3:$BW$39)</f>
        <v>0.44411131880048488</v>
      </c>
      <c r="BO76">
        <f>CORREL(Rate_change!BO$3:BO$39,Rate_change!$BW$3:$BW$39)</f>
        <v>0.12706388436202148</v>
      </c>
      <c r="BP76">
        <f>CORREL(Rate_change!BP$3:BP$39,Rate_change!$BW$3:$BW$39)</f>
        <v>0.22113029201392745</v>
      </c>
      <c r="BQ76">
        <f>CORREL(Rate_change!BQ$3:BQ$39,Rate_change!$BW$3:$BW$39)</f>
        <v>0.40912174175211546</v>
      </c>
      <c r="BR76">
        <f>CORREL(Rate_change!BR$3:BR$39,Rate_change!$BW$3:$BW$39)</f>
        <v>0.34559563367684853</v>
      </c>
      <c r="BS76">
        <f>CORREL(Rate_change!BS$3:BS$39,Rate_change!$BW$3:$BW$39)</f>
        <v>0.21043735343741998</v>
      </c>
      <c r="BT76">
        <f>CORREL(Rate_change!BT$3:BT$39,Rate_change!$BW$3:$BW$39)</f>
        <v>0.12712602566383377</v>
      </c>
      <c r="BU76">
        <f>CORREL(Rate_change!BU$3:BU$39,Rate_change!$BW$3:$BW$39)</f>
        <v>0.31468706596405094</v>
      </c>
      <c r="BV76">
        <f>CORREL(Rate_change!BV$3:BV$39,Rate_change!$BW$3:$BW$39)</f>
        <v>0.34238159849301408</v>
      </c>
      <c r="BW76">
        <f>CORREL(Rate_change!BW$3:BW$39,Rate_change!$BW$3:$BW$39)</f>
        <v>1</v>
      </c>
      <c r="BX76">
        <f>CORREL(Rate_change!BX$3:BX$39,Rate_change!$BW$3:$BW$39)</f>
        <v>0.24832927180992934</v>
      </c>
      <c r="BY76">
        <f>CORREL(Rate_change!BY$3:BY$39,Rate_change!$BW$3:$BW$39)</f>
        <v>0.32239606021215961</v>
      </c>
      <c r="BZ76">
        <f>CORREL(Rate_change!BZ$3:BZ$39,Rate_change!$BW$3:$BW$39)</f>
        <v>0.21699612112341254</v>
      </c>
      <c r="CA76">
        <f>CORREL(Rate_change!CA$3:CA$39,Rate_change!$BW$3:$BW$39)</f>
        <v>0.10279861503226051</v>
      </c>
      <c r="CB76">
        <f>CORREL(Rate_change!CB$3:CB$39,Rate_change!$BW$3:$BW$39)</f>
        <v>0.52780384739728725</v>
      </c>
      <c r="CC76">
        <f>CORREL(Rate_change!CC$3:CC$39,Rate_change!$BW$3:$BW$39)</f>
        <v>0.45003605624300252</v>
      </c>
      <c r="CD76">
        <f>CORREL(Rate_change!CD$3:CD$39,Rate_change!$BW$3:$BW$39)</f>
        <v>0.40834123988336074</v>
      </c>
      <c r="CE76">
        <f>CORREL(Rate_change!CE$3:CE$39,Rate_change!$BW$3:$BW$39)</f>
        <v>0.38392267076656494</v>
      </c>
      <c r="CF76">
        <f>CORREL(Rate_change!CF$3:CF$39,Rate_change!$BW$3:$BW$39)</f>
        <v>0.16848417935678625</v>
      </c>
      <c r="CG76">
        <f>CORREL(Rate_change!CG$3:CG$39,Rate_change!$BW$3:$BW$39)</f>
        <v>0.27512932673468909</v>
      </c>
      <c r="CH76">
        <f>CORREL(Rate_change!CH$3:CH$39,Rate_change!$BW$3:$BW$39)</f>
        <v>-3.4505229649497461E-2</v>
      </c>
      <c r="CI76">
        <f>CORREL(Rate_change!CI$3:CI$39,Rate_change!$BW$3:$BW$39)</f>
        <v>0.1432624054196569</v>
      </c>
      <c r="CJ76">
        <f>CORREL(Rate_change!CJ$3:CJ$39,Rate_change!$BW$3:$BW$39)</f>
        <v>9.5014429030876688E-2</v>
      </c>
      <c r="CK76">
        <f>CORREL(Rate_change!CK$3:CK$39,Rate_change!$BW$3:$BW$39)</f>
        <v>0.3301157611025623</v>
      </c>
      <c r="CL76">
        <f>CORREL(Rate_change!CL$3:CL$39,Rate_change!$BW$3:$BW$39)</f>
        <v>0.26913643450463609</v>
      </c>
      <c r="CM76">
        <f>CORREL(Rate_change!CM$3:CM$39,Rate_change!$BW$3:$BW$39)</f>
        <v>0.30648246597466333</v>
      </c>
      <c r="CN76">
        <f>CORREL(Rate_change!CN$3:CN$39,Rate_change!$BW$3:$BW$39)</f>
        <v>0.30873474635525361</v>
      </c>
      <c r="CO76">
        <f>CORREL(Rate_change!CO$3:CO$39,Rate_change!$BW$3:$BW$39)</f>
        <v>1.4162968804558079E-3</v>
      </c>
      <c r="CP76">
        <f>CORREL(Rate_change!CP$3:CP$39,Rate_change!$BW$3:$BW$39)</f>
        <v>0.22573176638913872</v>
      </c>
    </row>
    <row r="77" spans="1:94" x14ac:dyDescent="0.25">
      <c r="A77" s="1" t="s">
        <v>1515</v>
      </c>
      <c r="B77">
        <f>CORREL(Rate_change!B$3:B$39,Rate_change!$BX$3:$BX$39)</f>
        <v>-2.0951046273278744E-2</v>
      </c>
      <c r="C77">
        <f>CORREL(Rate_change!C$3:C$39,Rate_change!$BX$3:$BX$39)</f>
        <v>0.13331356393674287</v>
      </c>
      <c r="D77">
        <f>CORREL(Rate_change!D$3:D$39,Rate_change!$BX$3:$BX$39)</f>
        <v>0.43618954160644735</v>
      </c>
      <c r="E77">
        <f>CORREL(Rate_change!E$3:E$39,Rate_change!$BX$3:$BX$39)</f>
        <v>0.20790312492210755</v>
      </c>
      <c r="F77">
        <f>CORREL(Rate_change!F$3:F$39,Rate_change!$BX$3:$BX$39)</f>
        <v>0.15050647486860524</v>
      </c>
      <c r="G77">
        <f>CORREL(Rate_change!G$3:G$39,Rate_change!$BX$3:$BX$39)</f>
        <v>0.133807213972225</v>
      </c>
      <c r="H77">
        <f>CORREL(Rate_change!H$3:H$39,Rate_change!$BX$3:$BX$39)</f>
        <v>0.26968817924412303</v>
      </c>
      <c r="I77">
        <f>CORREL(Rate_change!I$3:I$39,Rate_change!$BX$3:$BX$39)</f>
        <v>0.18288672906748346</v>
      </c>
      <c r="J77">
        <f>CORREL(Rate_change!J$3:J$39,Rate_change!$BX$3:$BX$39)</f>
        <v>0.36287739258182267</v>
      </c>
      <c r="K77">
        <f>CORREL(Rate_change!K$3:K$39,Rate_change!$BX$3:$BX$39)</f>
        <v>0.13940752226669309</v>
      </c>
      <c r="L77">
        <f>CORREL(Rate_change!L$3:L$39,Rate_change!$BX$3:$BX$39)</f>
        <v>0.23127111558592489</v>
      </c>
      <c r="M77">
        <f>CORREL(Rate_change!M$3:M$39,Rate_change!$BX$3:$BX$39)</f>
        <v>0.14131102123566025</v>
      </c>
      <c r="N77">
        <f>CORREL(Rate_change!N$3:N$39,Rate_change!$BX$3:$BX$39)</f>
        <v>0.2465463342800345</v>
      </c>
      <c r="O77">
        <f>CORREL(Rate_change!O$3:O$39,Rate_change!$BX$3:$BX$39)</f>
        <v>0.34004391000391049</v>
      </c>
      <c r="P77">
        <f>CORREL(Rate_change!P$3:P$39,Rate_change!$BX$3:$BX$39)</f>
        <v>0.14770089429655589</v>
      </c>
      <c r="Q77">
        <f>CORREL(Rate_change!Q$3:Q$39,Rate_change!$BX$3:$BX$39)</f>
        <v>0.16589041381495701</v>
      </c>
      <c r="R77">
        <f>CORREL(Rate_change!R$3:R$39,Rate_change!$BX$3:$BX$39)</f>
        <v>0.36330891002741555</v>
      </c>
      <c r="S77">
        <f>CORREL(Rate_change!S$3:S$39,Rate_change!$BX$3:$BX$39)</f>
        <v>0.29756109329116115</v>
      </c>
      <c r="T77">
        <f>CORREL(Rate_change!T$3:T$39,Rate_change!$BX$3:$BX$39)</f>
        <v>0.334543102023098</v>
      </c>
      <c r="U77">
        <f>CORREL(Rate_change!U$3:U$39,Rate_change!$BX$3:$BX$39)</f>
        <v>6.5580269376288747E-2</v>
      </c>
      <c r="V77">
        <f>CORREL(Rate_change!V$3:V$39,Rate_change!$BX$3:$BX$39)</f>
        <v>0.32885718226941218</v>
      </c>
      <c r="W77">
        <f>CORREL(Rate_change!W$3:W$39,Rate_change!$BX$3:$BX$39)</f>
        <v>7.1938769288448362E-2</v>
      </c>
      <c r="X77">
        <f>CORREL(Rate_change!X$3:X$39,Rate_change!$BX$3:$BX$39)</f>
        <v>0.33718345218943563</v>
      </c>
      <c r="Y77">
        <f>CORREL(Rate_change!Y$3:Y$39,Rate_change!$BX$3:$BX$39)</f>
        <v>0.15730955597269947</v>
      </c>
      <c r="Z77">
        <f>CORREL(Rate_change!Z$3:Z$39,Rate_change!$BX$3:$BX$39)</f>
        <v>0.16731999198128869</v>
      </c>
      <c r="AA77">
        <f>CORREL(Rate_change!AA$3:AA$39,Rate_change!$BX$3:$BX$39)</f>
        <v>0.17068630309449487</v>
      </c>
      <c r="AB77">
        <f>CORREL(Rate_change!AB$3:AB$39,Rate_change!$BX$3:$BX$39)</f>
        <v>0.3572001774142447</v>
      </c>
      <c r="AC77">
        <f>CORREL(Rate_change!AC$3:AC$39,Rate_change!$BX$3:$BX$39)</f>
        <v>-0.18101687054456095</v>
      </c>
      <c r="AD77">
        <f>CORREL(Rate_change!AD$3:AD$39,Rate_change!$BX$3:$BX$39)</f>
        <v>0.32843406330803854</v>
      </c>
      <c r="AE77">
        <f>CORREL(Rate_change!AE$3:AE$39,Rate_change!$BX$3:$BX$39)</f>
        <v>0.25832751097912093</v>
      </c>
      <c r="AF77">
        <f>CORREL(Rate_change!AF$3:AF$39,Rate_change!$BX$3:$BX$39)</f>
        <v>-0.10529882339030582</v>
      </c>
      <c r="AG77">
        <f>CORREL(Rate_change!AG$3:AG$39,Rate_change!$BX$3:$BX$39)</f>
        <v>0.15463769925755352</v>
      </c>
      <c r="AH77">
        <f>CORREL(Rate_change!AH$3:AH$39,Rate_change!$BX$3:$BX$39)</f>
        <v>0.39004096530135268</v>
      </c>
      <c r="AI77">
        <f>CORREL(Rate_change!AI$3:AI$39,Rate_change!$BX$3:$BX$39)</f>
        <v>0.10930171709423782</v>
      </c>
      <c r="AJ77">
        <f>CORREL(Rate_change!AJ$3:AJ$39,Rate_change!$BX$3:$BX$39)</f>
        <v>0.11264612371950419</v>
      </c>
      <c r="AK77">
        <f>CORREL(Rate_change!AK$3:AK$39,Rate_change!$BX$3:$BX$39)</f>
        <v>0.11018506092472202</v>
      </c>
      <c r="AL77">
        <f>CORREL(Rate_change!AL$3:AL$39,Rate_change!$BX$3:$BX$39)</f>
        <v>0.17600704547849108</v>
      </c>
      <c r="AM77">
        <f>CORREL(Rate_change!AM$3:AM$39,Rate_change!$BX$3:$BX$39)</f>
        <v>0.30032060144526379</v>
      </c>
      <c r="AN77">
        <f>CORREL(Rate_change!AN$3:AN$39,Rate_change!$BX$3:$BX$39)</f>
        <v>0.18466912570110669</v>
      </c>
      <c r="AO77">
        <f>CORREL(Rate_change!AO$3:AO$39,Rate_change!$BX$3:$BX$39)</f>
        <v>-0.10842104555769602</v>
      </c>
      <c r="AP77">
        <f>CORREL(Rate_change!AP$3:AP$39,Rate_change!$BX$3:$BX$39)</f>
        <v>-6.2824907623946741E-2</v>
      </c>
      <c r="AQ77">
        <f>CORREL(Rate_change!AQ$3:AQ$39,Rate_change!$BX$3:$BX$39)</f>
        <v>-0.10384475927753645</v>
      </c>
      <c r="AR77">
        <f>CORREL(Rate_change!AR$3:AR$39,Rate_change!$BX$3:$BX$39)</f>
        <v>0.26884499026116276</v>
      </c>
      <c r="AS77">
        <f>CORREL(Rate_change!AS$3:AS$39,Rate_change!$BX$3:$BX$39)</f>
        <v>0.33957293449952969</v>
      </c>
      <c r="AT77">
        <f>CORREL(Rate_change!AT$3:AT$39,Rate_change!$BX$3:$BX$39)</f>
        <v>0.34491203120442721</v>
      </c>
      <c r="AU77">
        <f>CORREL(Rate_change!AU$3:AU$39,Rate_change!$BX$3:$BX$39)</f>
        <v>0.19289022563461264</v>
      </c>
      <c r="AV77">
        <f>CORREL(Rate_change!AV$3:AV$39,Rate_change!$BX$3:$BX$39)</f>
        <v>0.16358734136168726</v>
      </c>
      <c r="AW77">
        <f>CORREL(Rate_change!AW$3:AW$39,Rate_change!$BX$3:$BX$39)</f>
        <v>0.27899573176849862</v>
      </c>
      <c r="AX77">
        <f>CORREL(Rate_change!AX$3:AX$39,Rate_change!$BX$3:$BX$39)</f>
        <v>0.3345825195710832</v>
      </c>
      <c r="AY77">
        <f>CORREL(Rate_change!AY$3:AY$39,Rate_change!$BX$3:$BX$39)</f>
        <v>0.14513031729651013</v>
      </c>
      <c r="AZ77">
        <f>CORREL(Rate_change!AZ$3:AZ$39,Rate_change!$BX$3:$BX$39)</f>
        <v>0.49007605690539024</v>
      </c>
      <c r="BA77">
        <f>CORREL(Rate_change!BA$3:BA$39,Rate_change!$BX$3:$BX$39)</f>
        <v>0.32812698943079099</v>
      </c>
      <c r="BB77">
        <f>CORREL(Rate_change!BB$3:BB$39,Rate_change!$BX$3:$BX$39)</f>
        <v>1.5592249244162625E-2</v>
      </c>
      <c r="BC77">
        <f>CORREL(Rate_change!BC$3:BC$39,Rate_change!$BX$3:$BX$39)</f>
        <v>0.13640337996368107</v>
      </c>
      <c r="BD77">
        <f>CORREL(Rate_change!BD$3:BD$39,Rate_change!$BX$3:$BX$39)</f>
        <v>0.21424334540726542</v>
      </c>
      <c r="BE77">
        <f>CORREL(Rate_change!BE$3:BE$39,Rate_change!$BX$3:$BX$39)</f>
        <v>0.26168359514565454</v>
      </c>
      <c r="BF77">
        <f>CORREL(Rate_change!BF$3:BF$39,Rate_change!$BX$3:$BX$39)</f>
        <v>0.26860813705524494</v>
      </c>
      <c r="BG77">
        <f>CORREL(Rate_change!BG$3:BG$39,Rate_change!$BX$3:$BX$39)</f>
        <v>-1.3526184488288502E-2</v>
      </c>
      <c r="BH77">
        <f>CORREL(Rate_change!BH$3:BH$39,Rate_change!$BX$3:$BX$39)</f>
        <v>0.39690630602135568</v>
      </c>
      <c r="BI77">
        <f>CORREL(Rate_change!BI$3:BI$39,Rate_change!$BX$3:$BX$39)</f>
        <v>0.26628917342049907</v>
      </c>
      <c r="BJ77">
        <f>CORREL(Rate_change!BJ$3:BJ$39,Rate_change!$BX$3:$BX$39)</f>
        <v>0.11597514804763621</v>
      </c>
      <c r="BK77">
        <f>CORREL(Rate_change!BK$3:BK$39,Rate_change!$BX$3:$BX$39)</f>
        <v>-0.44307117087330161</v>
      </c>
      <c r="BL77">
        <f>CORREL(Rate_change!BL$3:BL$39,Rate_change!$BX$3:$BX$39)</f>
        <v>-1.9855623712090865E-2</v>
      </c>
      <c r="BM77">
        <f>CORREL(Rate_change!BM$3:BM$39,Rate_change!$BX$3:$BX$39)</f>
        <v>0.10731793427635011</v>
      </c>
      <c r="BN77">
        <f>CORREL(Rate_change!BN$3:BN$39,Rate_change!$BX$3:$BX$39)</f>
        <v>4.0925972630678304E-3</v>
      </c>
      <c r="BO77">
        <f>CORREL(Rate_change!BO$3:BO$39,Rate_change!$BX$3:$BX$39)</f>
        <v>-0.44307117087330161</v>
      </c>
      <c r="BP77">
        <f>CORREL(Rate_change!BP$3:BP$39,Rate_change!$BX$3:$BX$39)</f>
        <v>0.18186837040873943</v>
      </c>
      <c r="BQ77">
        <f>CORREL(Rate_change!BQ$3:BQ$39,Rate_change!$BX$3:$BX$39)</f>
        <v>0.16096196966498771</v>
      </c>
      <c r="BR77">
        <f>CORREL(Rate_change!BR$3:BR$39,Rate_change!$BX$3:$BX$39)</f>
        <v>0.25588645242096081</v>
      </c>
      <c r="BS77">
        <f>CORREL(Rate_change!BS$3:BS$39,Rate_change!$BX$3:$BX$39)</f>
        <v>0.19113397956679024</v>
      </c>
      <c r="BT77">
        <f>CORREL(Rate_change!BT$3:BT$39,Rate_change!$BX$3:$BX$39)</f>
        <v>0.3075181409563712</v>
      </c>
      <c r="BU77">
        <f>CORREL(Rate_change!BU$3:BU$39,Rate_change!$BX$3:$BX$39)</f>
        <v>0.1886366980774761</v>
      </c>
      <c r="BV77">
        <f>CORREL(Rate_change!BV$3:BV$39,Rate_change!$BX$3:$BX$39)</f>
        <v>0.29643150726687262</v>
      </c>
      <c r="BW77">
        <f>CORREL(Rate_change!BW$3:BW$39,Rate_change!$BX$3:$BX$39)</f>
        <v>0.24832927180992934</v>
      </c>
      <c r="BX77">
        <f>CORREL(Rate_change!BX$3:BX$39,Rate_change!$BX$3:$BX$39)</f>
        <v>1</v>
      </c>
      <c r="BY77">
        <f>CORREL(Rate_change!BY$3:BY$39,Rate_change!$BX$3:$BX$39)</f>
        <v>0.33646869506086069</v>
      </c>
      <c r="BZ77">
        <f>CORREL(Rate_change!BZ$3:BZ$39,Rate_change!$BX$3:$BX$39)</f>
        <v>0.12686113597083201</v>
      </c>
      <c r="CA77">
        <f>CORREL(Rate_change!CA$3:CA$39,Rate_change!$BX$3:$BX$39)</f>
        <v>-7.2434661045225005E-3</v>
      </c>
      <c r="CB77">
        <f>CORREL(Rate_change!CB$3:CB$39,Rate_change!$BX$3:$BX$39)</f>
        <v>0.39398608555613751</v>
      </c>
      <c r="CC77">
        <f>CORREL(Rate_change!CC$3:CC$39,Rate_change!$BX$3:$BX$39)</f>
        <v>0.29602191427876523</v>
      </c>
      <c r="CD77">
        <f>CORREL(Rate_change!CD$3:CD$39,Rate_change!$BX$3:$BX$39)</f>
        <v>0.18106413469882196</v>
      </c>
      <c r="CE77">
        <f>CORREL(Rate_change!CE$3:CE$39,Rate_change!$BX$3:$BX$39)</f>
        <v>0.13765523872858387</v>
      </c>
      <c r="CF77">
        <f>CORREL(Rate_change!CF$3:CF$39,Rate_change!$BX$3:$BX$39)</f>
        <v>0.28425304519220213</v>
      </c>
      <c r="CG77">
        <f>CORREL(Rate_change!CG$3:CG$39,Rate_change!$BX$3:$BX$39)</f>
        <v>0.26584042328187119</v>
      </c>
      <c r="CH77">
        <f>CORREL(Rate_change!CH$3:CH$39,Rate_change!$BX$3:$BX$39)</f>
        <v>0.11278047444852735</v>
      </c>
      <c r="CI77">
        <f>CORREL(Rate_change!CI$3:CI$39,Rate_change!$BX$3:$BX$39)</f>
        <v>0.17437645431047852</v>
      </c>
      <c r="CJ77">
        <f>CORREL(Rate_change!CJ$3:CJ$39,Rate_change!$BX$3:$BX$39)</f>
        <v>0.26051069892754275</v>
      </c>
      <c r="CK77">
        <f>CORREL(Rate_change!CK$3:CK$39,Rate_change!$BX$3:$BX$39)</f>
        <v>-9.9936259088571164E-2</v>
      </c>
      <c r="CL77">
        <f>CORREL(Rate_change!CL$3:CL$39,Rate_change!$BX$3:$BX$39)</f>
        <v>0.33997482050670763</v>
      </c>
      <c r="CM77">
        <f>CORREL(Rate_change!CM$3:CM$39,Rate_change!$BX$3:$BX$39)</f>
        <v>0.21253314464028486</v>
      </c>
      <c r="CN77">
        <f>CORREL(Rate_change!CN$3:CN$39,Rate_change!$BX$3:$BX$39)</f>
        <v>0.15840098470707115</v>
      </c>
      <c r="CO77">
        <f>CORREL(Rate_change!CO$3:CO$39,Rate_change!$BX$3:$BX$39)</f>
        <v>-0.33900884675626042</v>
      </c>
      <c r="CP77">
        <f>CORREL(Rate_change!CP$3:CP$39,Rate_change!$BX$3:$BX$39)</f>
        <v>0.13668817637241651</v>
      </c>
    </row>
    <row r="78" spans="1:94" x14ac:dyDescent="0.25">
      <c r="A78" s="1" t="s">
        <v>1559</v>
      </c>
      <c r="B78">
        <f>CORREL(Rate_change!B$3:B$39,Rate_change!$BY$3:$BY$39)</f>
        <v>0.2059987251839987</v>
      </c>
      <c r="C78">
        <f>CORREL(Rate_change!C$3:C$39,Rate_change!$BY$3:$BY$39)</f>
        <v>0.39862542134312384</v>
      </c>
      <c r="D78">
        <f>CORREL(Rate_change!D$3:D$39,Rate_change!$BY$3:$BY$39)</f>
        <v>0.23509809305087445</v>
      </c>
      <c r="E78">
        <f>CORREL(Rate_change!E$3:E$39,Rate_change!$BY$3:$BY$39)</f>
        <v>0.11504472461239414</v>
      </c>
      <c r="F78">
        <f>CORREL(Rate_change!F$3:F$39,Rate_change!$BY$3:$BY$39)</f>
        <v>0.14974642085945369</v>
      </c>
      <c r="G78">
        <f>CORREL(Rate_change!G$3:G$39,Rate_change!$BY$3:$BY$39)</f>
        <v>0.17940514762877252</v>
      </c>
      <c r="H78">
        <f>CORREL(Rate_change!H$3:H$39,Rate_change!$BY$3:$BY$39)</f>
        <v>0.18644242268181949</v>
      </c>
      <c r="I78">
        <f>CORREL(Rate_change!I$3:I$39,Rate_change!$BY$3:$BY$39)</f>
        <v>0.30455118320985314</v>
      </c>
      <c r="J78">
        <f>CORREL(Rate_change!J$3:J$39,Rate_change!$BY$3:$BY$39)</f>
        <v>0.30701860904552397</v>
      </c>
      <c r="K78">
        <f>CORREL(Rate_change!K$3:K$39,Rate_change!$BY$3:$BY$39)</f>
        <v>0.31563602405672342</v>
      </c>
      <c r="L78">
        <f>CORREL(Rate_change!L$3:L$39,Rate_change!$BY$3:$BY$39)</f>
        <v>0.52640910584355649</v>
      </c>
      <c r="M78">
        <f>CORREL(Rate_change!M$3:M$39,Rate_change!$BY$3:$BY$39)</f>
        <v>0.16277426464150213</v>
      </c>
      <c r="N78">
        <f>CORREL(Rate_change!N$3:N$39,Rate_change!$BY$3:$BY$39)</f>
        <v>0.19303508208693662</v>
      </c>
      <c r="O78">
        <f>CORREL(Rate_change!O$3:O$39,Rate_change!$BY$3:$BY$39)</f>
        <v>0.40968256825332999</v>
      </c>
      <c r="P78">
        <f>CORREL(Rate_change!P$3:P$39,Rate_change!$BY$3:$BY$39)</f>
        <v>0.13579921657579766</v>
      </c>
      <c r="Q78">
        <f>CORREL(Rate_change!Q$3:Q$39,Rate_change!$BY$3:$BY$39)</f>
        <v>0.21795304512159128</v>
      </c>
      <c r="R78">
        <f>CORREL(Rate_change!R$3:R$39,Rate_change!$BY$3:$BY$39)</f>
        <v>0.10153034302202675</v>
      </c>
      <c r="S78">
        <f>CORREL(Rate_change!S$3:S$39,Rate_change!$BY$3:$BY$39)</f>
        <v>0.2610162956072381</v>
      </c>
      <c r="T78">
        <f>CORREL(Rate_change!T$3:T$39,Rate_change!$BY$3:$BY$39)</f>
        <v>0.41660773519990935</v>
      </c>
      <c r="U78">
        <f>CORREL(Rate_change!U$3:U$39,Rate_change!$BY$3:$BY$39)</f>
        <v>0.2121684186525061</v>
      </c>
      <c r="V78">
        <f>CORREL(Rate_change!V$3:V$39,Rate_change!$BY$3:$BY$39)</f>
        <v>0.43885027327194903</v>
      </c>
      <c r="W78">
        <f>CORREL(Rate_change!W$3:W$39,Rate_change!$BY$3:$BY$39)</f>
        <v>0.2010918872630155</v>
      </c>
      <c r="X78">
        <f>CORREL(Rate_change!X$3:X$39,Rate_change!$BY$3:$BY$39)</f>
        <v>0.32394635106026692</v>
      </c>
      <c r="Y78">
        <f>CORREL(Rate_change!Y$3:Y$39,Rate_change!$BY$3:$BY$39)</f>
        <v>0.39982252139945917</v>
      </c>
      <c r="Z78">
        <f>CORREL(Rate_change!Z$3:Z$39,Rate_change!$BY$3:$BY$39)</f>
        <v>0.30477858051217288</v>
      </c>
      <c r="AA78">
        <f>CORREL(Rate_change!AA$3:AA$39,Rate_change!$BY$3:$BY$39)</f>
        <v>9.9361693743201904E-2</v>
      </c>
      <c r="AB78">
        <f>CORREL(Rate_change!AB$3:AB$39,Rate_change!$BY$3:$BY$39)</f>
        <v>0.22055267966694383</v>
      </c>
      <c r="AC78">
        <f>CORREL(Rate_change!AC$3:AC$39,Rate_change!$BY$3:$BY$39)</f>
        <v>2.0264660119830184E-2</v>
      </c>
      <c r="AD78">
        <f>CORREL(Rate_change!AD$3:AD$39,Rate_change!$BY$3:$BY$39)</f>
        <v>0.34368841239661679</v>
      </c>
      <c r="AE78">
        <f>CORREL(Rate_change!AE$3:AE$39,Rate_change!$BY$3:$BY$39)</f>
        <v>0.42477451144701117</v>
      </c>
      <c r="AF78">
        <f>CORREL(Rate_change!AF$3:AF$39,Rate_change!$BY$3:$BY$39)</f>
        <v>0.18887422811858026</v>
      </c>
      <c r="AG78">
        <f>CORREL(Rate_change!AG$3:AG$39,Rate_change!$BY$3:$BY$39)</f>
        <v>0.43083800618989465</v>
      </c>
      <c r="AH78">
        <f>CORREL(Rate_change!AH$3:AH$39,Rate_change!$BY$3:$BY$39)</f>
        <v>0.34660231986276574</v>
      </c>
      <c r="AI78">
        <f>CORREL(Rate_change!AI$3:AI$39,Rate_change!$BY$3:$BY$39)</f>
        <v>0.23488377868563526</v>
      </c>
      <c r="AJ78">
        <f>CORREL(Rate_change!AJ$3:AJ$39,Rate_change!$BY$3:$BY$39)</f>
        <v>0.2163408668323876</v>
      </c>
      <c r="AK78">
        <f>CORREL(Rate_change!AK$3:AK$39,Rate_change!$BY$3:$BY$39)</f>
        <v>0.10328209005019273</v>
      </c>
      <c r="AL78">
        <f>CORREL(Rate_change!AL$3:AL$39,Rate_change!$BY$3:$BY$39)</f>
        <v>9.7622153041098392E-2</v>
      </c>
      <c r="AM78">
        <f>CORREL(Rate_change!AM$3:AM$39,Rate_change!$BY$3:$BY$39)</f>
        <v>0.17986367326717251</v>
      </c>
      <c r="AN78">
        <f>CORREL(Rate_change!AN$3:AN$39,Rate_change!$BY$3:$BY$39)</f>
        <v>5.5835989948461104E-2</v>
      </c>
      <c r="AO78">
        <f>CORREL(Rate_change!AO$3:AO$39,Rate_change!$BY$3:$BY$39)</f>
        <v>0.27057263675925236</v>
      </c>
      <c r="AP78">
        <f>CORREL(Rate_change!AP$3:AP$39,Rate_change!$BY$3:$BY$39)</f>
        <v>-2.9422745559924929E-3</v>
      </c>
      <c r="AQ78">
        <f>CORREL(Rate_change!AQ$3:AQ$39,Rate_change!$BY$3:$BY$39)</f>
        <v>0.16206385131338394</v>
      </c>
      <c r="AR78">
        <f>CORREL(Rate_change!AR$3:AR$39,Rate_change!$BY$3:$BY$39)</f>
        <v>0.43945354306360501</v>
      </c>
      <c r="AS78">
        <f>CORREL(Rate_change!AS$3:AS$39,Rate_change!$BY$3:$BY$39)</f>
        <v>0.34383057665727923</v>
      </c>
      <c r="AT78">
        <f>CORREL(Rate_change!AT$3:AT$39,Rate_change!$BY$3:$BY$39)</f>
        <v>0.23056343844893729</v>
      </c>
      <c r="AU78">
        <f>CORREL(Rate_change!AU$3:AU$39,Rate_change!$BY$3:$BY$39)</f>
        <v>0.50255451039708476</v>
      </c>
      <c r="AV78">
        <f>CORREL(Rate_change!AV$3:AV$39,Rate_change!$BY$3:$BY$39)</f>
        <v>0.30630557455021445</v>
      </c>
      <c r="AW78">
        <f>CORREL(Rate_change!AW$3:AW$39,Rate_change!$BY$3:$BY$39)</f>
        <v>5.8434173441514983E-2</v>
      </c>
      <c r="AX78">
        <f>CORREL(Rate_change!AX$3:AX$39,Rate_change!$BY$3:$BY$39)</f>
        <v>0.40145146942312698</v>
      </c>
      <c r="AY78">
        <f>CORREL(Rate_change!AY$3:AY$39,Rate_change!$BY$3:$BY$39)</f>
        <v>0.35411028445881459</v>
      </c>
      <c r="AZ78">
        <f>CORREL(Rate_change!AZ$3:AZ$39,Rate_change!$BY$3:$BY$39)</f>
        <v>0.47478572226264498</v>
      </c>
      <c r="BA78">
        <f>CORREL(Rate_change!BA$3:BA$39,Rate_change!$BY$3:$BY$39)</f>
        <v>0.3713580268752143</v>
      </c>
      <c r="BB78">
        <f>CORREL(Rate_change!BB$3:BB$39,Rate_change!$BY$3:$BY$39)</f>
        <v>0.27959531415064426</v>
      </c>
      <c r="BC78">
        <f>CORREL(Rate_change!BC$3:BC$39,Rate_change!$BY$3:$BY$39)</f>
        <v>0.46229703686122581</v>
      </c>
      <c r="BD78">
        <f>CORREL(Rate_change!BD$3:BD$39,Rate_change!$BY$3:$BY$39)</f>
        <v>0.33567354419438405</v>
      </c>
      <c r="BE78">
        <f>CORREL(Rate_change!BE$3:BE$39,Rate_change!$BY$3:$BY$39)</f>
        <v>0.27089141580198467</v>
      </c>
      <c r="BF78">
        <f>CORREL(Rate_change!BF$3:BF$39,Rate_change!$BY$3:$BY$39)</f>
        <v>0.29675814265245087</v>
      </c>
      <c r="BG78">
        <f>CORREL(Rate_change!BG$3:BG$39,Rate_change!$BY$3:$BY$39)</f>
        <v>0.28622740928338863</v>
      </c>
      <c r="BH78">
        <f>CORREL(Rate_change!BH$3:BH$39,Rate_change!$BY$3:$BY$39)</f>
        <v>0.46240609457435922</v>
      </c>
      <c r="BI78">
        <f>CORREL(Rate_change!BI$3:BI$39,Rate_change!$BY$3:$BY$39)</f>
        <v>0.35094855880324849</v>
      </c>
      <c r="BJ78">
        <f>CORREL(Rate_change!BJ$3:BJ$39,Rate_change!$BY$3:$BY$39)</f>
        <v>0.6585139952032778</v>
      </c>
      <c r="BK78">
        <f>CORREL(Rate_change!BK$3:BK$39,Rate_change!$BY$3:$BY$39)</f>
        <v>1.140583651980101E-2</v>
      </c>
      <c r="BL78">
        <f>CORREL(Rate_change!BL$3:BL$39,Rate_change!$BY$3:$BY$39)</f>
        <v>6.104879110043223E-2</v>
      </c>
      <c r="BM78">
        <f>CORREL(Rate_change!BM$3:BM$39,Rate_change!$BY$3:$BY$39)</f>
        <v>0.34531265259731286</v>
      </c>
      <c r="BN78">
        <f>CORREL(Rate_change!BN$3:BN$39,Rate_change!$BY$3:$BY$39)</f>
        <v>0.31557717164355353</v>
      </c>
      <c r="BO78">
        <f>CORREL(Rate_change!BO$3:BO$39,Rate_change!$BY$3:$BY$39)</f>
        <v>1.140583651980101E-2</v>
      </c>
      <c r="BP78">
        <f>CORREL(Rate_change!BP$3:BP$39,Rate_change!$BY$3:$BY$39)</f>
        <v>0.48041591240264958</v>
      </c>
      <c r="BQ78">
        <f>CORREL(Rate_change!BQ$3:BQ$39,Rate_change!$BY$3:$BY$39)</f>
        <v>0.62746396208584765</v>
      </c>
      <c r="BR78">
        <f>CORREL(Rate_change!BR$3:BR$39,Rate_change!$BY$3:$BY$39)</f>
        <v>0.50777481929551127</v>
      </c>
      <c r="BS78">
        <f>CORREL(Rate_change!BS$3:BS$39,Rate_change!$BY$3:$BY$39)</f>
        <v>0.23764826088372709</v>
      </c>
      <c r="BT78">
        <f>CORREL(Rate_change!BT$3:BT$39,Rate_change!$BY$3:$BY$39)</f>
        <v>0.34893523487979999</v>
      </c>
      <c r="BU78">
        <f>CORREL(Rate_change!BU$3:BU$39,Rate_change!$BY$3:$BY$39)</f>
        <v>0.36745655441049235</v>
      </c>
      <c r="BV78">
        <f>CORREL(Rate_change!BV$3:BV$39,Rate_change!$BY$3:$BY$39)</f>
        <v>8.2924896941594009E-2</v>
      </c>
      <c r="BW78">
        <f>CORREL(Rate_change!BW$3:BW$39,Rate_change!$BY$3:$BY$39)</f>
        <v>0.32239606021215961</v>
      </c>
      <c r="BX78">
        <f>CORREL(Rate_change!BX$3:BX$39,Rate_change!$BY$3:$BY$39)</f>
        <v>0.33646869506086069</v>
      </c>
      <c r="BY78">
        <f>CORREL(Rate_change!BY$3:BY$39,Rate_change!$BY$3:$BY$39)</f>
        <v>1</v>
      </c>
      <c r="BZ78">
        <f>CORREL(Rate_change!BZ$3:BZ$39,Rate_change!$BY$3:$BY$39)</f>
        <v>0.38227403064210047</v>
      </c>
      <c r="CA78">
        <f>CORREL(Rate_change!CA$3:CA$39,Rate_change!$BY$3:$BY$39)</f>
        <v>0.20213125951386726</v>
      </c>
      <c r="CB78">
        <f>CORREL(Rate_change!CB$3:CB$39,Rate_change!$BY$3:$BY$39)</f>
        <v>0.50996930725721956</v>
      </c>
      <c r="CC78">
        <f>CORREL(Rate_change!CC$3:CC$39,Rate_change!$BY$3:$BY$39)</f>
        <v>0.56424530586072785</v>
      </c>
      <c r="CD78">
        <f>CORREL(Rate_change!CD$3:CD$39,Rate_change!$BY$3:$BY$39)</f>
        <v>0.23977408595867442</v>
      </c>
      <c r="CE78">
        <f>CORREL(Rate_change!CE$3:CE$39,Rate_change!$BY$3:$BY$39)</f>
        <v>0.34122583674942203</v>
      </c>
      <c r="CF78">
        <f>CORREL(Rate_change!CF$3:CF$39,Rate_change!$BY$3:$BY$39)</f>
        <v>0.43527971012276517</v>
      </c>
      <c r="CG78">
        <f>CORREL(Rate_change!CG$3:CG$39,Rate_change!$BY$3:$BY$39)</f>
        <v>0.41607402575394248</v>
      </c>
      <c r="CH78">
        <f>CORREL(Rate_change!CH$3:CH$39,Rate_change!$BY$3:$BY$39)</f>
        <v>-7.3608763232639509E-3</v>
      </c>
      <c r="CI78">
        <f>CORREL(Rate_change!CI$3:CI$39,Rate_change!$BY$3:$BY$39)</f>
        <v>-1.6645238112199617E-2</v>
      </c>
      <c r="CJ78">
        <f>CORREL(Rate_change!CJ$3:CJ$39,Rate_change!$BY$3:$BY$39)</f>
        <v>2.9437583554435303E-2</v>
      </c>
      <c r="CK78">
        <f>CORREL(Rate_change!CK$3:CK$39,Rate_change!$BY$3:$BY$39)</f>
        <v>0.10411337663331967</v>
      </c>
      <c r="CL78">
        <f>CORREL(Rate_change!CL$3:CL$39,Rate_change!$BY$3:$BY$39)</f>
        <v>0.3940154000568612</v>
      </c>
      <c r="CM78">
        <f>CORREL(Rate_change!CM$3:CM$39,Rate_change!$BY$3:$BY$39)</f>
        <v>0.47635853568459985</v>
      </c>
      <c r="CN78">
        <f>CORREL(Rate_change!CN$3:CN$39,Rate_change!$BY$3:$BY$39)</f>
        <v>0.15267629877304564</v>
      </c>
      <c r="CO78">
        <f>CORREL(Rate_change!CO$3:CO$39,Rate_change!$BY$3:$BY$39)</f>
        <v>-0.34262107819464732</v>
      </c>
      <c r="CP78">
        <f>CORREL(Rate_change!CP$3:CP$39,Rate_change!$BY$3:$BY$39)</f>
        <v>-3.0260265078403134E-3</v>
      </c>
    </row>
    <row r="79" spans="1:94" x14ac:dyDescent="0.25">
      <c r="A79" s="1" t="s">
        <v>1561</v>
      </c>
      <c r="B79">
        <f>CORREL(Rate_change!B$3:B$39,Rate_change!$BZ$3:$BZ$39)</f>
        <v>0.19303568439198579</v>
      </c>
      <c r="C79">
        <f>CORREL(Rate_change!C$3:C$39,Rate_change!$BZ$3:$BZ$39)</f>
        <v>0.35091594909216206</v>
      </c>
      <c r="D79">
        <f>CORREL(Rate_change!D$3:D$39,Rate_change!$BZ$3:$BZ$39)</f>
        <v>0.12935523779732255</v>
      </c>
      <c r="E79">
        <f>CORREL(Rate_change!E$3:E$39,Rate_change!$BZ$3:$BZ$39)</f>
        <v>-2.3741585351712242E-2</v>
      </c>
      <c r="F79">
        <f>CORREL(Rate_change!F$3:F$39,Rate_change!$BZ$3:$BZ$39)</f>
        <v>2.8987689954356806E-2</v>
      </c>
      <c r="G79">
        <f>CORREL(Rate_change!G$3:G$39,Rate_change!$BZ$3:$BZ$39)</f>
        <v>0.50157913802797072</v>
      </c>
      <c r="H79">
        <f>CORREL(Rate_change!H$3:H$39,Rate_change!$BZ$3:$BZ$39)</f>
        <v>0.24460567422975404</v>
      </c>
      <c r="I79">
        <f>CORREL(Rate_change!I$3:I$39,Rate_change!$BZ$3:$BZ$39)</f>
        <v>0.2946367207352068</v>
      </c>
      <c r="J79">
        <f>CORREL(Rate_change!J$3:J$39,Rate_change!$BZ$3:$BZ$39)</f>
        <v>0.49326727948316818</v>
      </c>
      <c r="K79">
        <f>CORREL(Rate_change!K$3:K$39,Rate_change!$BZ$3:$BZ$39)</f>
        <v>0.15994122817076076</v>
      </c>
      <c r="L79">
        <f>CORREL(Rate_change!L$3:L$39,Rate_change!$BZ$3:$BZ$39)</f>
        <v>0.3107981612396753</v>
      </c>
      <c r="M79">
        <f>CORREL(Rate_change!M$3:M$39,Rate_change!$BZ$3:$BZ$39)</f>
        <v>0.46915523546692928</v>
      </c>
      <c r="N79">
        <f>CORREL(Rate_change!N$3:N$39,Rate_change!$BZ$3:$BZ$39)</f>
        <v>-5.3705198795008763E-2</v>
      </c>
      <c r="O79">
        <f>CORREL(Rate_change!O$3:O$39,Rate_change!$BZ$3:$BZ$39)</f>
        <v>0.29868124852341738</v>
      </c>
      <c r="P79">
        <f>CORREL(Rate_change!P$3:P$39,Rate_change!$BZ$3:$BZ$39)</f>
        <v>6.4452569218831246E-2</v>
      </c>
      <c r="Q79">
        <f>CORREL(Rate_change!Q$3:Q$39,Rate_change!$BZ$3:$BZ$39)</f>
        <v>2.5650983312192847E-2</v>
      </c>
      <c r="R79">
        <f>CORREL(Rate_change!R$3:R$39,Rate_change!$BZ$3:$BZ$39)</f>
        <v>0.20422381571644341</v>
      </c>
      <c r="S79">
        <f>CORREL(Rate_change!S$3:S$39,Rate_change!$BZ$3:$BZ$39)</f>
        <v>5.9856665229506577E-2</v>
      </c>
      <c r="T79">
        <f>CORREL(Rate_change!T$3:T$39,Rate_change!$BZ$3:$BZ$39)</f>
        <v>0.15542840222726773</v>
      </c>
      <c r="U79">
        <f>CORREL(Rate_change!U$3:U$39,Rate_change!$BZ$3:$BZ$39)</f>
        <v>-0.10520160853092575</v>
      </c>
      <c r="V79">
        <f>CORREL(Rate_change!V$3:V$39,Rate_change!$BZ$3:$BZ$39)</f>
        <v>0.12952224000307655</v>
      </c>
      <c r="W79">
        <f>CORREL(Rate_change!W$3:W$39,Rate_change!$BZ$3:$BZ$39)</f>
        <v>0.16783469027096423</v>
      </c>
      <c r="X79">
        <f>CORREL(Rate_change!X$3:X$39,Rate_change!$BZ$3:$BZ$39)</f>
        <v>0.12897677845680575</v>
      </c>
      <c r="Y79">
        <f>CORREL(Rate_change!Y$3:Y$39,Rate_change!$BZ$3:$BZ$39)</f>
        <v>0.10672450152150137</v>
      </c>
      <c r="Z79">
        <f>CORREL(Rate_change!Z$3:Z$39,Rate_change!$BZ$3:$BZ$39)</f>
        <v>0.1951712120695395</v>
      </c>
      <c r="AA79">
        <f>CORREL(Rate_change!AA$3:AA$39,Rate_change!$BZ$3:$BZ$39)</f>
        <v>7.8008449420692308E-2</v>
      </c>
      <c r="AB79">
        <f>CORREL(Rate_change!AB$3:AB$39,Rate_change!$BZ$3:$BZ$39)</f>
        <v>0.21719099810123169</v>
      </c>
      <c r="AC79">
        <f>CORREL(Rate_change!AC$3:AC$39,Rate_change!$BZ$3:$BZ$39)</f>
        <v>-3.9973614781758017E-2</v>
      </c>
      <c r="AD79">
        <f>CORREL(Rate_change!AD$3:AD$39,Rate_change!$BZ$3:$BZ$39)</f>
        <v>0.29177088516502564</v>
      </c>
      <c r="AE79">
        <f>CORREL(Rate_change!AE$3:AE$39,Rate_change!$BZ$3:$BZ$39)</f>
        <v>0.19087712990579433</v>
      </c>
      <c r="AF79">
        <f>CORREL(Rate_change!AF$3:AF$39,Rate_change!$BZ$3:$BZ$39)</f>
        <v>4.1081829645190401E-2</v>
      </c>
      <c r="AG79">
        <f>CORREL(Rate_change!AG$3:AG$39,Rate_change!$BZ$3:$BZ$39)</f>
        <v>0.31908883810691463</v>
      </c>
      <c r="AH79">
        <f>CORREL(Rate_change!AH$3:AH$39,Rate_change!$BZ$3:$BZ$39)</f>
        <v>0.47307182910533391</v>
      </c>
      <c r="AI79">
        <f>CORREL(Rate_change!AI$3:AI$39,Rate_change!$BZ$3:$BZ$39)</f>
        <v>0.19459604221765386</v>
      </c>
      <c r="AJ79">
        <f>CORREL(Rate_change!AJ$3:AJ$39,Rate_change!$BZ$3:$BZ$39)</f>
        <v>0.25137348489214512</v>
      </c>
      <c r="AK79">
        <f>CORREL(Rate_change!AK$3:AK$39,Rate_change!$BZ$3:$BZ$39)</f>
        <v>8.6692026910500569E-2</v>
      </c>
      <c r="AL79">
        <f>CORREL(Rate_change!AL$3:AL$39,Rate_change!$BZ$3:$BZ$39)</f>
        <v>0.1347397503015669</v>
      </c>
      <c r="AM79">
        <f>CORREL(Rate_change!AM$3:AM$39,Rate_change!$BZ$3:$BZ$39)</f>
        <v>7.7133434672242915E-2</v>
      </c>
      <c r="AN79">
        <f>CORREL(Rate_change!AN$3:AN$39,Rate_change!$BZ$3:$BZ$39)</f>
        <v>5.7711464147442576E-2</v>
      </c>
      <c r="AO79">
        <f>CORREL(Rate_change!AO$3:AO$39,Rate_change!$BZ$3:$BZ$39)</f>
        <v>-0.13095941424634353</v>
      </c>
      <c r="AP79">
        <f>CORREL(Rate_change!AP$3:AP$39,Rate_change!$BZ$3:$BZ$39)</f>
        <v>-0.13689923342711482</v>
      </c>
      <c r="AQ79">
        <f>CORREL(Rate_change!AQ$3:AQ$39,Rate_change!$BZ$3:$BZ$39)</f>
        <v>0.26980343316145317</v>
      </c>
      <c r="AR79">
        <f>CORREL(Rate_change!AR$3:AR$39,Rate_change!$BZ$3:$BZ$39)</f>
        <v>0.1799820094172542</v>
      </c>
      <c r="AS79">
        <f>CORREL(Rate_change!AS$3:AS$39,Rate_change!$BZ$3:$BZ$39)</f>
        <v>0.19252678176993168</v>
      </c>
      <c r="AT79">
        <f>CORREL(Rate_change!AT$3:AT$39,Rate_change!$BZ$3:$BZ$39)</f>
        <v>-2.559344158858989E-2</v>
      </c>
      <c r="AU79">
        <f>CORREL(Rate_change!AU$3:AU$39,Rate_change!$BZ$3:$BZ$39)</f>
        <v>0.32523190710151528</v>
      </c>
      <c r="AV79">
        <f>CORREL(Rate_change!AV$3:AV$39,Rate_change!$BZ$3:$BZ$39)</f>
        <v>0.32266315992911393</v>
      </c>
      <c r="AW79">
        <f>CORREL(Rate_change!AW$3:AW$39,Rate_change!$BZ$3:$BZ$39)</f>
        <v>0.2725022220425028</v>
      </c>
      <c r="AX79">
        <f>CORREL(Rate_change!AX$3:AX$39,Rate_change!$BZ$3:$BZ$39)</f>
        <v>0.15129254329020633</v>
      </c>
      <c r="AY79">
        <f>CORREL(Rate_change!AY$3:AY$39,Rate_change!$BZ$3:$BZ$39)</f>
        <v>0.32826662211857482</v>
      </c>
      <c r="AZ79">
        <f>CORREL(Rate_change!AZ$3:AZ$39,Rate_change!$BZ$3:$BZ$39)</f>
        <v>0.33256635721903138</v>
      </c>
      <c r="BA79">
        <f>CORREL(Rate_change!BA$3:BA$39,Rate_change!$BZ$3:$BZ$39)</f>
        <v>0.36349684159869666</v>
      </c>
      <c r="BB79">
        <f>CORREL(Rate_change!BB$3:BB$39,Rate_change!$BZ$3:$BZ$39)</f>
        <v>0.12317733410926325</v>
      </c>
      <c r="BC79">
        <f>CORREL(Rate_change!BC$3:BC$39,Rate_change!$BZ$3:$BZ$39)</f>
        <v>0.3504687841534106</v>
      </c>
      <c r="BD79">
        <f>CORREL(Rate_change!BD$3:BD$39,Rate_change!$BZ$3:$BZ$39)</f>
        <v>0.2504945339005224</v>
      </c>
      <c r="BE79">
        <f>CORREL(Rate_change!BE$3:BE$39,Rate_change!$BZ$3:$BZ$39)</f>
        <v>0.36474383809801458</v>
      </c>
      <c r="BF79">
        <f>CORREL(Rate_change!BF$3:BF$39,Rate_change!$BZ$3:$BZ$39)</f>
        <v>0.13582307448109743</v>
      </c>
      <c r="BG79">
        <f>CORREL(Rate_change!BG$3:BG$39,Rate_change!$BZ$3:$BZ$39)</f>
        <v>-4.2398912228315204E-2</v>
      </c>
      <c r="BH79">
        <f>CORREL(Rate_change!BH$3:BH$39,Rate_change!$BZ$3:$BZ$39)</f>
        <v>0.16894628916826532</v>
      </c>
      <c r="BI79">
        <f>CORREL(Rate_change!BI$3:BI$39,Rate_change!$BZ$3:$BZ$39)</f>
        <v>5.4991285737837961E-4</v>
      </c>
      <c r="BJ79">
        <f>CORREL(Rate_change!BJ$3:BJ$39,Rate_change!$BZ$3:$BZ$39)</f>
        <v>0.19412192304297862</v>
      </c>
      <c r="BK79">
        <f>CORREL(Rate_change!BK$3:BK$39,Rate_change!$BZ$3:$BZ$39)</f>
        <v>6.2016841071687055E-2</v>
      </c>
      <c r="BL79">
        <f>CORREL(Rate_change!BL$3:BL$39,Rate_change!$BZ$3:$BZ$39)</f>
        <v>9.3992008197447078E-3</v>
      </c>
      <c r="BM79">
        <f>CORREL(Rate_change!BM$3:BM$39,Rate_change!$BZ$3:$BZ$39)</f>
        <v>0.28275499548105498</v>
      </c>
      <c r="BN79">
        <f>CORREL(Rate_change!BN$3:BN$39,Rate_change!$BZ$3:$BZ$39)</f>
        <v>0.2844207652246471</v>
      </c>
      <c r="BO79">
        <f>CORREL(Rate_change!BO$3:BO$39,Rate_change!$BZ$3:$BZ$39)</f>
        <v>6.2016841071687055E-2</v>
      </c>
      <c r="BP79">
        <f>CORREL(Rate_change!BP$3:BP$39,Rate_change!$BZ$3:$BZ$39)</f>
        <v>0.41466397530927551</v>
      </c>
      <c r="BQ79">
        <f>CORREL(Rate_change!BQ$3:BQ$39,Rate_change!$BZ$3:$BZ$39)</f>
        <v>0.37202496925584244</v>
      </c>
      <c r="BR79">
        <f>CORREL(Rate_change!BR$3:BR$39,Rate_change!$BZ$3:$BZ$39)</f>
        <v>0.31974175989833381</v>
      </c>
      <c r="BS79">
        <f>CORREL(Rate_change!BS$3:BS$39,Rate_change!$BZ$3:$BZ$39)</f>
        <v>-2.3049991329375706E-2</v>
      </c>
      <c r="BT79">
        <f>CORREL(Rate_change!BT$3:BT$39,Rate_change!$BZ$3:$BZ$39)</f>
        <v>0.14732873596680127</v>
      </c>
      <c r="BU79">
        <f>CORREL(Rate_change!BU$3:BU$39,Rate_change!$BZ$3:$BZ$39)</f>
        <v>2.743912130784908E-2</v>
      </c>
      <c r="BV79">
        <f>CORREL(Rate_change!BV$3:BV$39,Rate_change!$BZ$3:$BZ$39)</f>
        <v>0.18459462260113504</v>
      </c>
      <c r="BW79">
        <f>CORREL(Rate_change!BW$3:BW$39,Rate_change!$BZ$3:$BZ$39)</f>
        <v>0.21699612112341254</v>
      </c>
      <c r="BX79">
        <f>CORREL(Rate_change!BX$3:BX$39,Rate_change!$BZ$3:$BZ$39)</f>
        <v>0.12686113597083201</v>
      </c>
      <c r="BY79">
        <f>CORREL(Rate_change!BY$3:BY$39,Rate_change!$BZ$3:$BZ$39)</f>
        <v>0.38227403064210047</v>
      </c>
      <c r="BZ79">
        <f>CORREL(Rate_change!BZ$3:BZ$39,Rate_change!$BZ$3:$BZ$39)</f>
        <v>0.99999999999999989</v>
      </c>
      <c r="CA79">
        <f>CORREL(Rate_change!CA$3:CA$39,Rate_change!$BZ$3:$BZ$39)</f>
        <v>0.28552026499585859</v>
      </c>
      <c r="CB79">
        <f>CORREL(Rate_change!CB$3:CB$39,Rate_change!$BZ$3:$BZ$39)</f>
        <v>0.12069216523243223</v>
      </c>
      <c r="CC79">
        <f>CORREL(Rate_change!CC$3:CC$39,Rate_change!$BZ$3:$BZ$39)</f>
        <v>0.26357106151508408</v>
      </c>
      <c r="CD79">
        <f>CORREL(Rate_change!CD$3:CD$39,Rate_change!$BZ$3:$BZ$39)</f>
        <v>0.17773958537751078</v>
      </c>
      <c r="CE79">
        <f>CORREL(Rate_change!CE$3:CE$39,Rate_change!$BZ$3:$BZ$39)</f>
        <v>0.24145952438910806</v>
      </c>
      <c r="CF79">
        <f>CORREL(Rate_change!CF$3:CF$39,Rate_change!$BZ$3:$BZ$39)</f>
        <v>0.18744231408425038</v>
      </c>
      <c r="CG79">
        <f>CORREL(Rate_change!CG$3:CG$39,Rate_change!$BZ$3:$BZ$39)</f>
        <v>0.13025380245354906</v>
      </c>
      <c r="CH79">
        <f>CORREL(Rate_change!CH$3:CH$39,Rate_change!$BZ$3:$BZ$39)</f>
        <v>9.305094327852298E-2</v>
      </c>
      <c r="CI79">
        <f>CORREL(Rate_change!CI$3:CI$39,Rate_change!$BZ$3:$BZ$39)</f>
        <v>-7.9179220256335621E-3</v>
      </c>
      <c r="CJ79">
        <f>CORREL(Rate_change!CJ$3:CJ$39,Rate_change!$BZ$3:$BZ$39)</f>
        <v>-8.8898385296304283E-2</v>
      </c>
      <c r="CK79">
        <f>CORREL(Rate_change!CK$3:CK$39,Rate_change!$BZ$3:$BZ$39)</f>
        <v>1.1612184112955153E-2</v>
      </c>
      <c r="CL79">
        <f>CORREL(Rate_change!CL$3:CL$39,Rate_change!$BZ$3:$BZ$39)</f>
        <v>0.16369183079981742</v>
      </c>
      <c r="CM79">
        <f>CORREL(Rate_change!CM$3:CM$39,Rate_change!$BZ$3:$BZ$39)</f>
        <v>0.25855981014452045</v>
      </c>
      <c r="CN79">
        <f>CORREL(Rate_change!CN$3:CN$39,Rate_change!$BZ$3:$BZ$39)</f>
        <v>7.9835007863048646E-2</v>
      </c>
      <c r="CO79">
        <f>CORREL(Rate_change!CO$3:CO$39,Rate_change!$BZ$3:$BZ$39)</f>
        <v>-0.11573007779119988</v>
      </c>
      <c r="CP79">
        <f>CORREL(Rate_change!CP$3:CP$39,Rate_change!$BZ$3:$BZ$39)</f>
        <v>-6.0114666118633392E-2</v>
      </c>
    </row>
    <row r="80" spans="1:94" x14ac:dyDescent="0.25">
      <c r="A80" s="1" t="s">
        <v>1562</v>
      </c>
      <c r="B80">
        <f>CORREL(Rate_change!B$3:B$39,Rate_change!$CA$3:$CA$39)</f>
        <v>0.34849303979993113</v>
      </c>
      <c r="C80">
        <f>CORREL(Rate_change!C$3:C$39,Rate_change!$CA$3:$CA$39)</f>
        <v>0.36253960516134071</v>
      </c>
      <c r="D80">
        <f>CORREL(Rate_change!D$3:D$39,Rate_change!$CA$3:$CA$39)</f>
        <v>0.21118177179351522</v>
      </c>
      <c r="E80">
        <f>CORREL(Rate_change!E$3:E$39,Rate_change!$CA$3:$CA$39)</f>
        <v>0.11587458204825632</v>
      </c>
      <c r="F80">
        <f>CORREL(Rate_change!F$3:F$39,Rate_change!$CA$3:$CA$39)</f>
        <v>4.0344616872752127E-2</v>
      </c>
      <c r="G80">
        <f>CORREL(Rate_change!G$3:G$39,Rate_change!$CA$3:$CA$39)</f>
        <v>0.27838097118950639</v>
      </c>
      <c r="H80">
        <f>CORREL(Rate_change!H$3:H$39,Rate_change!$CA$3:$CA$39)</f>
        <v>0.33957538818779587</v>
      </c>
      <c r="I80">
        <f>CORREL(Rate_change!I$3:I$39,Rate_change!$CA$3:$CA$39)</f>
        <v>0.21629178851033162</v>
      </c>
      <c r="J80">
        <f>CORREL(Rate_change!J$3:J$39,Rate_change!$CA$3:$CA$39)</f>
        <v>0.44501347804338448</v>
      </c>
      <c r="K80">
        <f>CORREL(Rate_change!K$3:K$39,Rate_change!$CA$3:$CA$39)</f>
        <v>0.40725057779404339</v>
      </c>
      <c r="L80">
        <f>CORREL(Rate_change!L$3:L$39,Rate_change!$CA$3:$CA$39)</f>
        <v>0.47348209625696752</v>
      </c>
      <c r="M80">
        <f>CORREL(Rate_change!M$3:M$39,Rate_change!$CA$3:$CA$39)</f>
        <v>0.39303990798265459</v>
      </c>
      <c r="N80">
        <f>CORREL(Rate_change!N$3:N$39,Rate_change!$CA$3:$CA$39)</f>
        <v>0.15539080833433999</v>
      </c>
      <c r="O80">
        <f>CORREL(Rate_change!O$3:O$39,Rate_change!$CA$3:$CA$39)</f>
        <v>0.2885134494247269</v>
      </c>
      <c r="P80">
        <f>CORREL(Rate_change!P$3:P$39,Rate_change!$CA$3:$CA$39)</f>
        <v>0.22633961293340654</v>
      </c>
      <c r="Q80">
        <f>CORREL(Rate_change!Q$3:Q$39,Rate_change!$CA$3:$CA$39)</f>
        <v>0.22300002290278939</v>
      </c>
      <c r="R80">
        <f>CORREL(Rate_change!R$3:R$39,Rate_change!$CA$3:$CA$39)</f>
        <v>0.12307663786223159</v>
      </c>
      <c r="S80">
        <f>CORREL(Rate_change!S$3:S$39,Rate_change!$CA$3:$CA$39)</f>
        <v>0.28206582051019558</v>
      </c>
      <c r="T80">
        <f>CORREL(Rate_change!T$3:T$39,Rate_change!$CA$3:$CA$39)</f>
        <v>0.15228178758158897</v>
      </c>
      <c r="U80">
        <f>CORREL(Rate_change!U$3:U$39,Rate_change!$CA$3:$CA$39)</f>
        <v>0.2822037892604618</v>
      </c>
      <c r="V80">
        <f>CORREL(Rate_change!V$3:V$39,Rate_change!$CA$3:$CA$39)</f>
        <v>0.35486196594075209</v>
      </c>
      <c r="W80">
        <f>CORREL(Rate_change!W$3:W$39,Rate_change!$CA$3:$CA$39)</f>
        <v>5.8971077520852462E-2</v>
      </c>
      <c r="X80">
        <f>CORREL(Rate_change!X$3:X$39,Rate_change!$CA$3:$CA$39)</f>
        <v>1.7010110459462307E-2</v>
      </c>
      <c r="Y80">
        <f>CORREL(Rate_change!Y$3:Y$39,Rate_change!$CA$3:$CA$39)</f>
        <v>0.1814390336456459</v>
      </c>
      <c r="Z80">
        <f>CORREL(Rate_change!Z$3:Z$39,Rate_change!$CA$3:$CA$39)</f>
        <v>0.22301206796256853</v>
      </c>
      <c r="AA80">
        <f>CORREL(Rate_change!AA$3:AA$39,Rate_change!$CA$3:$CA$39)</f>
        <v>0.17016504998948856</v>
      </c>
      <c r="AB80">
        <f>CORREL(Rate_change!AB$3:AB$39,Rate_change!$CA$3:$CA$39)</f>
        <v>0.3227286385420246</v>
      </c>
      <c r="AC80">
        <f>CORREL(Rate_change!AC$3:AC$39,Rate_change!$CA$3:$CA$39)</f>
        <v>4.8622869634961804E-2</v>
      </c>
      <c r="AD80">
        <f>CORREL(Rate_change!AD$3:AD$39,Rate_change!$CA$3:$CA$39)</f>
        <v>0.1069485010266643</v>
      </c>
      <c r="AE80">
        <f>CORREL(Rate_change!AE$3:AE$39,Rate_change!$CA$3:$CA$39)</f>
        <v>0.36991763715822545</v>
      </c>
      <c r="AF80">
        <f>CORREL(Rate_change!AF$3:AF$39,Rate_change!$CA$3:$CA$39)</f>
        <v>8.9125034049583746E-2</v>
      </c>
      <c r="AG80">
        <f>CORREL(Rate_change!AG$3:AG$39,Rate_change!$CA$3:$CA$39)</f>
        <v>1.3724854699256531E-2</v>
      </c>
      <c r="AH80">
        <f>CORREL(Rate_change!AH$3:AH$39,Rate_change!$CA$3:$CA$39)</f>
        <v>0.17218178450627986</v>
      </c>
      <c r="AI80">
        <f>CORREL(Rate_change!AI$3:AI$39,Rate_change!$CA$3:$CA$39)</f>
        <v>0.28230185321316775</v>
      </c>
      <c r="AJ80">
        <f>CORREL(Rate_change!AJ$3:AJ$39,Rate_change!$CA$3:$CA$39)</f>
        <v>0.34072205049910093</v>
      </c>
      <c r="AK80">
        <f>CORREL(Rate_change!AK$3:AK$39,Rate_change!$CA$3:$CA$39)</f>
        <v>0.22026728428342737</v>
      </c>
      <c r="AL80">
        <f>CORREL(Rate_change!AL$3:AL$39,Rate_change!$CA$3:$CA$39)</f>
        <v>0.33710404984071718</v>
      </c>
      <c r="AM80">
        <f>CORREL(Rate_change!AM$3:AM$39,Rate_change!$CA$3:$CA$39)</f>
        <v>0.21696542110798506</v>
      </c>
      <c r="AN80">
        <f>CORREL(Rate_change!AN$3:AN$39,Rate_change!$CA$3:$CA$39)</f>
        <v>0.46519285974339897</v>
      </c>
      <c r="AO80">
        <f>CORREL(Rate_change!AO$3:AO$39,Rate_change!$CA$3:$CA$39)</f>
        <v>0.19439997375380408</v>
      </c>
      <c r="AP80">
        <f>CORREL(Rate_change!AP$3:AP$39,Rate_change!$CA$3:$CA$39)</f>
        <v>0.33705345077834775</v>
      </c>
      <c r="AQ80">
        <f>CORREL(Rate_change!AQ$3:AQ$39,Rate_change!$CA$3:$CA$39)</f>
        <v>0.17140922993510471</v>
      </c>
      <c r="AR80">
        <f>CORREL(Rate_change!AR$3:AR$39,Rate_change!$CA$3:$CA$39)</f>
        <v>0.14595555664961507</v>
      </c>
      <c r="AS80">
        <f>CORREL(Rate_change!AS$3:AS$39,Rate_change!$CA$3:$CA$39)</f>
        <v>0.19975189982108749</v>
      </c>
      <c r="AT80">
        <f>CORREL(Rate_change!AT$3:AT$39,Rate_change!$CA$3:$CA$39)</f>
        <v>0.30013672833477789</v>
      </c>
      <c r="AU80">
        <f>CORREL(Rate_change!AU$3:AU$39,Rate_change!$CA$3:$CA$39)</f>
        <v>0.33606801580401757</v>
      </c>
      <c r="AV80">
        <f>CORREL(Rate_change!AV$3:AV$39,Rate_change!$CA$3:$CA$39)</f>
        <v>-2.4804689133344666E-3</v>
      </c>
      <c r="AW80">
        <f>CORREL(Rate_change!AW$3:AW$39,Rate_change!$CA$3:$CA$39)</f>
        <v>-9.2476247411915763E-3</v>
      </c>
      <c r="AX80">
        <f>CORREL(Rate_change!AX$3:AX$39,Rate_change!$CA$3:$CA$39)</f>
        <v>0.29647948417849262</v>
      </c>
      <c r="AY80">
        <f>CORREL(Rate_change!AY$3:AY$39,Rate_change!$CA$3:$CA$39)</f>
        <v>0.6274871332077312</v>
      </c>
      <c r="AZ80">
        <f>CORREL(Rate_change!AZ$3:AZ$39,Rate_change!$CA$3:$CA$39)</f>
        <v>9.0966484752674534E-2</v>
      </c>
      <c r="BA80">
        <f>CORREL(Rate_change!BA$3:BA$39,Rate_change!$CA$3:$CA$39)</f>
        <v>0.27644918844566779</v>
      </c>
      <c r="BB80">
        <f>CORREL(Rate_change!BB$3:BB$39,Rate_change!$CA$3:$CA$39)</f>
        <v>0.20532585644767712</v>
      </c>
      <c r="BC80">
        <f>CORREL(Rate_change!BC$3:BC$39,Rate_change!$CA$3:$CA$39)</f>
        <v>0.43833310275324805</v>
      </c>
      <c r="BD80">
        <f>CORREL(Rate_change!BD$3:BD$39,Rate_change!$CA$3:$CA$39)</f>
        <v>0.38381318130481135</v>
      </c>
      <c r="BE80">
        <f>CORREL(Rate_change!BE$3:BE$39,Rate_change!$CA$3:$CA$39)</f>
        <v>0.40895204524602147</v>
      </c>
      <c r="BF80">
        <f>CORREL(Rate_change!BF$3:BF$39,Rate_change!$CA$3:$CA$39)</f>
        <v>0.19804486050309106</v>
      </c>
      <c r="BG80">
        <f>CORREL(Rate_change!BG$3:BG$39,Rate_change!$CA$3:$CA$39)</f>
        <v>4.3816018392513388E-2</v>
      </c>
      <c r="BH80">
        <f>CORREL(Rate_change!BH$3:BH$39,Rate_change!$CA$3:$CA$39)</f>
        <v>9.5475231526830819E-3</v>
      </c>
      <c r="BI80">
        <f>CORREL(Rate_change!BI$3:BI$39,Rate_change!$CA$3:$CA$39)</f>
        <v>0.14439615595982189</v>
      </c>
      <c r="BJ80">
        <f>CORREL(Rate_change!BJ$3:BJ$39,Rate_change!$CA$3:$CA$39)</f>
        <v>0.24101155313046424</v>
      </c>
      <c r="BK80">
        <f>CORREL(Rate_change!BK$3:BK$39,Rate_change!$CA$3:$CA$39)</f>
        <v>0.27536231567318881</v>
      </c>
      <c r="BL80">
        <f>CORREL(Rate_change!BL$3:BL$39,Rate_change!$CA$3:$CA$39)</f>
        <v>0.10671074847166113</v>
      </c>
      <c r="BM80">
        <f>CORREL(Rate_change!BM$3:BM$39,Rate_change!$CA$3:$CA$39)</f>
        <v>0.73304040882468036</v>
      </c>
      <c r="BN80">
        <f>CORREL(Rate_change!BN$3:BN$39,Rate_change!$CA$3:$CA$39)</f>
        <v>0.33315124434100735</v>
      </c>
      <c r="BO80">
        <f>CORREL(Rate_change!BO$3:BO$39,Rate_change!$CA$3:$CA$39)</f>
        <v>0.27536231567318881</v>
      </c>
      <c r="BP80">
        <f>CORREL(Rate_change!BP$3:BP$39,Rate_change!$CA$3:$CA$39)</f>
        <v>0.46360824953932084</v>
      </c>
      <c r="BQ80">
        <f>CORREL(Rate_change!BQ$3:BQ$39,Rate_change!$CA$3:$CA$39)</f>
        <v>0.26267381169510978</v>
      </c>
      <c r="BR80">
        <f>CORREL(Rate_change!BR$3:BR$39,Rate_change!$CA$3:$CA$39)</f>
        <v>0.18064783232208645</v>
      </c>
      <c r="BS80">
        <f>CORREL(Rate_change!BS$3:BS$39,Rate_change!$CA$3:$CA$39)</f>
        <v>8.844605465249647E-2</v>
      </c>
      <c r="BT80">
        <f>CORREL(Rate_change!BT$3:BT$39,Rate_change!$CA$3:$CA$39)</f>
        <v>0.23289135639481329</v>
      </c>
      <c r="BU80">
        <f>CORREL(Rate_change!BU$3:BU$39,Rate_change!$CA$3:$CA$39)</f>
        <v>0.1559676499571446</v>
      </c>
      <c r="BV80">
        <f>CORREL(Rate_change!BV$3:BV$39,Rate_change!$CA$3:$CA$39)</f>
        <v>-7.1061888420462091E-3</v>
      </c>
      <c r="BW80">
        <f>CORREL(Rate_change!BW$3:BW$39,Rate_change!$CA$3:$CA$39)</f>
        <v>0.10279861503226051</v>
      </c>
      <c r="BX80">
        <f>CORREL(Rate_change!BX$3:BX$39,Rate_change!$CA$3:$CA$39)</f>
        <v>-7.2434661045225005E-3</v>
      </c>
      <c r="BY80">
        <f>CORREL(Rate_change!BY$3:BY$39,Rate_change!$CA$3:$CA$39)</f>
        <v>0.20213125951386726</v>
      </c>
      <c r="BZ80">
        <f>CORREL(Rate_change!BZ$3:BZ$39,Rate_change!$CA$3:$CA$39)</f>
        <v>0.28552026499585859</v>
      </c>
      <c r="CA80">
        <f>CORREL(Rate_change!CA$3:CA$39,Rate_change!$CA$3:$CA$39)</f>
        <v>1</v>
      </c>
      <c r="CB80">
        <f>CORREL(Rate_change!CB$3:CB$39,Rate_change!$CA$3:$CA$39)</f>
        <v>0.16330368498161091</v>
      </c>
      <c r="CC80">
        <f>CORREL(Rate_change!CC$3:CC$39,Rate_change!$CA$3:$CA$39)</f>
        <v>8.9075201190148764E-2</v>
      </c>
      <c r="CD80">
        <f>CORREL(Rate_change!CD$3:CD$39,Rate_change!$CA$3:$CA$39)</f>
        <v>0.3463115061985253</v>
      </c>
      <c r="CE80">
        <f>CORREL(Rate_change!CE$3:CE$39,Rate_change!$CA$3:$CA$39)</f>
        <v>0.35341683194335449</v>
      </c>
      <c r="CF80">
        <f>CORREL(Rate_change!CF$3:CF$39,Rate_change!$CA$3:$CA$39)</f>
        <v>0.14778732447742848</v>
      </c>
      <c r="CG80">
        <f>CORREL(Rate_change!CG$3:CG$39,Rate_change!$CA$3:$CA$39)</f>
        <v>-6.559316203703644E-2</v>
      </c>
      <c r="CH80">
        <f>CORREL(Rate_change!CH$3:CH$39,Rate_change!$CA$3:$CA$39)</f>
        <v>0.16571928068977149</v>
      </c>
      <c r="CI80">
        <f>CORREL(Rate_change!CI$3:CI$39,Rate_change!$CA$3:$CA$39)</f>
        <v>2.6511705842728751E-2</v>
      </c>
      <c r="CJ80">
        <f>CORREL(Rate_change!CJ$3:CJ$39,Rate_change!$CA$3:$CA$39)</f>
        <v>1.8109777758846757E-2</v>
      </c>
      <c r="CK80">
        <f>CORREL(Rate_change!CK$3:CK$39,Rate_change!$CA$3:$CA$39)</f>
        <v>0.30413213357911212</v>
      </c>
      <c r="CL80">
        <f>CORREL(Rate_change!CL$3:CL$39,Rate_change!$CA$3:$CA$39)</f>
        <v>-0.18973643545029534</v>
      </c>
      <c r="CM80">
        <f>CORREL(Rate_change!CM$3:CM$39,Rate_change!$CA$3:$CA$39)</f>
        <v>-3.131688491033776E-2</v>
      </c>
      <c r="CN80">
        <f>CORREL(Rate_change!CN$3:CN$39,Rate_change!$CA$3:$CA$39)</f>
        <v>0.34927821774915352</v>
      </c>
      <c r="CO80">
        <f>CORREL(Rate_change!CO$3:CO$39,Rate_change!$CA$3:$CA$39)</f>
        <v>2.5833807747075645E-2</v>
      </c>
      <c r="CP80">
        <f>CORREL(Rate_change!CP$3:CP$39,Rate_change!$CA$3:$CA$39)</f>
        <v>1.5939946793774682E-3</v>
      </c>
    </row>
    <row r="81" spans="1:94" x14ac:dyDescent="0.25">
      <c r="A81" s="1" t="s">
        <v>1594</v>
      </c>
      <c r="B81">
        <f>CORREL(Rate_change!B$3:B$39,Rate_change!$CB$3:$CB$39)</f>
        <v>0.29514115504928096</v>
      </c>
      <c r="C81">
        <f>CORREL(Rate_change!C$3:C$39,Rate_change!$CB$3:$CB$39)</f>
        <v>0.31277927550254031</v>
      </c>
      <c r="D81">
        <f>CORREL(Rate_change!D$3:D$39,Rate_change!$CB$3:$CB$39)</f>
        <v>0.41983460985578996</v>
      </c>
      <c r="E81">
        <f>CORREL(Rate_change!E$3:E$39,Rate_change!$CB$3:$CB$39)</f>
        <v>0.36247890383217179</v>
      </c>
      <c r="F81">
        <f>CORREL(Rate_change!F$3:F$39,Rate_change!$CB$3:$CB$39)</f>
        <v>0.23094043726901564</v>
      </c>
      <c r="G81">
        <f>CORREL(Rate_change!G$3:G$39,Rate_change!$CB$3:$CB$39)</f>
        <v>0.23937233196519256</v>
      </c>
      <c r="H81">
        <f>CORREL(Rate_change!H$3:H$39,Rate_change!$CB$3:$CB$39)</f>
        <v>0.45607782635508465</v>
      </c>
      <c r="I81">
        <f>CORREL(Rate_change!I$3:I$39,Rate_change!$CB$3:$CB$39)</f>
        <v>0.40632574018816181</v>
      </c>
      <c r="J81">
        <f>CORREL(Rate_change!J$3:J$39,Rate_change!$CB$3:$CB$39)</f>
        <v>0.42449613746219578</v>
      </c>
      <c r="K81">
        <f>CORREL(Rate_change!K$3:K$39,Rate_change!$CB$3:$CB$39)</f>
        <v>0.54231000292664722</v>
      </c>
      <c r="L81">
        <f>CORREL(Rate_change!L$3:L$39,Rate_change!$CB$3:$CB$39)</f>
        <v>0.61665648111422622</v>
      </c>
      <c r="M81">
        <f>CORREL(Rate_change!M$3:M$39,Rate_change!$CB$3:$CB$39)</f>
        <v>0.21208101424877618</v>
      </c>
      <c r="N81">
        <f>CORREL(Rate_change!N$3:N$39,Rate_change!$CB$3:$CB$39)</f>
        <v>0.53368099073153408</v>
      </c>
      <c r="O81">
        <f>CORREL(Rate_change!O$3:O$39,Rate_change!$CB$3:$CB$39)</f>
        <v>0.48695005317012857</v>
      </c>
      <c r="P81">
        <f>CORREL(Rate_change!P$3:P$39,Rate_change!$CB$3:$CB$39)</f>
        <v>0.4023113576365791</v>
      </c>
      <c r="Q81">
        <f>CORREL(Rate_change!Q$3:Q$39,Rate_change!$CB$3:$CB$39)</f>
        <v>0.54645755512828076</v>
      </c>
      <c r="R81">
        <f>CORREL(Rate_change!R$3:R$39,Rate_change!$CB$3:$CB$39)</f>
        <v>0.44908475094678796</v>
      </c>
      <c r="S81">
        <f>CORREL(Rate_change!S$3:S$39,Rate_change!$CB$3:$CB$39)</f>
        <v>0.57181641217030066</v>
      </c>
      <c r="T81">
        <f>CORREL(Rate_change!T$3:T$39,Rate_change!$CB$3:$CB$39)</f>
        <v>0.35041609034808291</v>
      </c>
      <c r="U81">
        <f>CORREL(Rate_change!U$3:U$39,Rate_change!$CB$3:$CB$39)</f>
        <v>0.16684820461987132</v>
      </c>
      <c r="V81">
        <f>CORREL(Rate_change!V$3:V$39,Rate_change!$CB$3:$CB$39)</f>
        <v>0.6687269812458817</v>
      </c>
      <c r="W81">
        <f>CORREL(Rate_change!W$3:W$39,Rate_change!$CB$3:$CB$39)</f>
        <v>0.33540294503370366</v>
      </c>
      <c r="X81">
        <f>CORREL(Rate_change!X$3:X$39,Rate_change!$CB$3:$CB$39)</f>
        <v>0.51089748041466332</v>
      </c>
      <c r="Y81">
        <f>CORREL(Rate_change!Y$3:Y$39,Rate_change!$CB$3:$CB$39)</f>
        <v>0.53638581551591979</v>
      </c>
      <c r="Z81">
        <f>CORREL(Rate_change!Z$3:Z$39,Rate_change!$CB$3:$CB$39)</f>
        <v>0.28624999626338393</v>
      </c>
      <c r="AA81">
        <f>CORREL(Rate_change!AA$3:AA$39,Rate_change!$CB$3:$CB$39)</f>
        <v>0.26102639367680658</v>
      </c>
      <c r="AB81">
        <f>CORREL(Rate_change!AB$3:AB$39,Rate_change!$CB$3:$CB$39)</f>
        <v>0.45311223531340122</v>
      </c>
      <c r="AC81">
        <f>CORREL(Rate_change!AC$3:AC$39,Rate_change!$CB$3:$CB$39)</f>
        <v>-3.790131492505433E-2</v>
      </c>
      <c r="AD81">
        <f>CORREL(Rate_change!AD$3:AD$39,Rate_change!$CB$3:$CB$39)</f>
        <v>0.53647909021763052</v>
      </c>
      <c r="AE81">
        <f>CORREL(Rate_change!AE$3:AE$39,Rate_change!$CB$3:$CB$39)</f>
        <v>0.59359752925146814</v>
      </c>
      <c r="AF81">
        <f>CORREL(Rate_change!AF$3:AF$39,Rate_change!$CB$3:$CB$39)</f>
        <v>0.26457760299196842</v>
      </c>
      <c r="AG81">
        <f>CORREL(Rate_change!AG$3:AG$39,Rate_change!$CB$3:$CB$39)</f>
        <v>0.26619276641095091</v>
      </c>
      <c r="AH81">
        <f>CORREL(Rate_change!AH$3:AH$39,Rate_change!$CB$3:$CB$39)</f>
        <v>0.44811381126107003</v>
      </c>
      <c r="AI81">
        <f>CORREL(Rate_change!AI$3:AI$39,Rate_change!$CB$3:$CB$39)</f>
        <v>0.44843773633411926</v>
      </c>
      <c r="AJ81">
        <f>CORREL(Rate_change!AJ$3:AJ$39,Rate_change!$CB$3:$CB$39)</f>
        <v>0.45463685951651406</v>
      </c>
      <c r="AK81">
        <f>CORREL(Rate_change!AK$3:AK$39,Rate_change!$CB$3:$CB$39)</f>
        <v>0.11904951720418179</v>
      </c>
      <c r="AL81">
        <f>CORREL(Rate_change!AL$3:AL$39,Rate_change!$CB$3:$CB$39)</f>
        <v>0.3334084533511712</v>
      </c>
      <c r="AM81">
        <f>CORREL(Rate_change!AM$3:AM$39,Rate_change!$CB$3:$CB$39)</f>
        <v>0.32426052408314382</v>
      </c>
      <c r="AN81">
        <f>CORREL(Rate_change!AN$3:AN$39,Rate_change!$CB$3:$CB$39)</f>
        <v>0.27162787145504991</v>
      </c>
      <c r="AO81">
        <f>CORREL(Rate_change!AO$3:AO$39,Rate_change!$CB$3:$CB$39)</f>
        <v>0.47369750692906887</v>
      </c>
      <c r="AP81">
        <f>CORREL(Rate_change!AP$3:AP$39,Rate_change!$CB$3:$CB$39)</f>
        <v>0.20383169307147542</v>
      </c>
      <c r="AQ81">
        <f>CORREL(Rate_change!AQ$3:AQ$39,Rate_change!$CB$3:$CB$39)</f>
        <v>0.12656828877770429</v>
      </c>
      <c r="AR81">
        <f>CORREL(Rate_change!AR$3:AR$39,Rate_change!$CB$3:$CB$39)</f>
        <v>0.52910320004741629</v>
      </c>
      <c r="AS81">
        <f>CORREL(Rate_change!AS$3:AS$39,Rate_change!$CB$3:$CB$39)</f>
        <v>0.56936067461297613</v>
      </c>
      <c r="AT81">
        <f>CORREL(Rate_change!AT$3:AT$39,Rate_change!$CB$3:$CB$39)</f>
        <v>0.48083384081506547</v>
      </c>
      <c r="AU81">
        <f>CORREL(Rate_change!AU$3:AU$39,Rate_change!$CB$3:$CB$39)</f>
        <v>0.55827578714494208</v>
      </c>
      <c r="AV81">
        <f>CORREL(Rate_change!AV$3:AV$39,Rate_change!$CB$3:$CB$39)</f>
        <v>0.2290973311068516</v>
      </c>
      <c r="AW81">
        <f>CORREL(Rate_change!AW$3:AW$39,Rate_change!$CB$3:$CB$39)</f>
        <v>0.24029792865102861</v>
      </c>
      <c r="AX81">
        <f>CORREL(Rate_change!AX$3:AX$39,Rate_change!$CB$3:$CB$39)</f>
        <v>0.63560277815626254</v>
      </c>
      <c r="AY81">
        <f>CORREL(Rate_change!AY$3:AY$39,Rate_change!$CB$3:$CB$39)</f>
        <v>0.50678583029805091</v>
      </c>
      <c r="AZ81">
        <f>CORREL(Rate_change!AZ$3:AZ$39,Rate_change!$CB$3:$CB$39)</f>
        <v>0.39264226474510544</v>
      </c>
      <c r="BA81">
        <f>CORREL(Rate_change!BA$3:BA$39,Rate_change!$CB$3:$CB$39)</f>
        <v>0.40460666231640996</v>
      </c>
      <c r="BB81">
        <f>CORREL(Rate_change!BB$3:BB$39,Rate_change!$CB$3:$CB$39)</f>
        <v>0.52706816647807575</v>
      </c>
      <c r="BC81">
        <f>CORREL(Rate_change!BC$3:BC$39,Rate_change!$CB$3:$CB$39)</f>
        <v>0.52620280680725917</v>
      </c>
      <c r="BD81">
        <f>CORREL(Rate_change!BD$3:BD$39,Rate_change!$CB$3:$CB$39)</f>
        <v>0.28632308627060565</v>
      </c>
      <c r="BE81">
        <f>CORREL(Rate_change!BE$3:BE$39,Rate_change!$CB$3:$CB$39)</f>
        <v>0.39258555317717703</v>
      </c>
      <c r="BF81">
        <f>CORREL(Rate_change!BF$3:BF$39,Rate_change!$CB$3:$CB$39)</f>
        <v>0.31266236623408522</v>
      </c>
      <c r="BG81">
        <f>CORREL(Rate_change!BG$3:BG$39,Rate_change!$CB$3:$CB$39)</f>
        <v>0.39143323003225883</v>
      </c>
      <c r="BH81">
        <f>CORREL(Rate_change!BH$3:BH$39,Rate_change!$CB$3:$CB$39)</f>
        <v>0.52007200085394101</v>
      </c>
      <c r="BI81">
        <f>CORREL(Rate_change!BI$3:BI$39,Rate_change!$CB$3:$CB$39)</f>
        <v>0.4463391000512309</v>
      </c>
      <c r="BJ81">
        <f>CORREL(Rate_change!BJ$3:BJ$39,Rate_change!$CB$3:$CB$39)</f>
        <v>0.56927720617329636</v>
      </c>
      <c r="BK81">
        <f>CORREL(Rate_change!BK$3:BK$39,Rate_change!$CB$3:$CB$39)</f>
        <v>8.0746116970502921E-2</v>
      </c>
      <c r="BL81">
        <f>CORREL(Rate_change!BL$3:BL$39,Rate_change!$CB$3:$CB$39)</f>
        <v>-6.074902819509493E-2</v>
      </c>
      <c r="BM81">
        <f>CORREL(Rate_change!BM$3:BM$39,Rate_change!$CB$3:$CB$39)</f>
        <v>0.18154506950466595</v>
      </c>
      <c r="BN81">
        <f>CORREL(Rate_change!BN$3:BN$39,Rate_change!$CB$3:$CB$39)</f>
        <v>0.41130239021526105</v>
      </c>
      <c r="BO81">
        <f>CORREL(Rate_change!BO$3:BO$39,Rate_change!$CB$3:$CB$39)</f>
        <v>8.0746116970502921E-2</v>
      </c>
      <c r="BP81">
        <f>CORREL(Rate_change!BP$3:BP$39,Rate_change!$CB$3:$CB$39)</f>
        <v>0.39363736953678252</v>
      </c>
      <c r="BQ81">
        <f>CORREL(Rate_change!BQ$3:BQ$39,Rate_change!$CB$3:$CB$39)</f>
        <v>0.42596784171486241</v>
      </c>
      <c r="BR81">
        <f>CORREL(Rate_change!BR$3:BR$39,Rate_change!$CB$3:$CB$39)</f>
        <v>0.50064946144989997</v>
      </c>
      <c r="BS81">
        <f>CORREL(Rate_change!BS$3:BS$39,Rate_change!$CB$3:$CB$39)</f>
        <v>0.27409856293424062</v>
      </c>
      <c r="BT81">
        <f>CORREL(Rate_change!BT$3:BT$39,Rate_change!$CB$3:$CB$39)</f>
        <v>0.32663772456768636</v>
      </c>
      <c r="BU81">
        <f>CORREL(Rate_change!BU$3:BU$39,Rate_change!$CB$3:$CB$39)</f>
        <v>0.28331922925442898</v>
      </c>
      <c r="BV81">
        <f>CORREL(Rate_change!BV$3:BV$39,Rate_change!$CB$3:$CB$39)</f>
        <v>0.2633465929901122</v>
      </c>
      <c r="BW81">
        <f>CORREL(Rate_change!BW$3:BW$39,Rate_change!$CB$3:$CB$39)</f>
        <v>0.52780384739728725</v>
      </c>
      <c r="BX81">
        <f>CORREL(Rate_change!BX$3:BX$39,Rate_change!$CB$3:$CB$39)</f>
        <v>0.39398608555613751</v>
      </c>
      <c r="BY81">
        <f>CORREL(Rate_change!BY$3:BY$39,Rate_change!$CB$3:$CB$39)</f>
        <v>0.50996930725721956</v>
      </c>
      <c r="BZ81">
        <f>CORREL(Rate_change!BZ$3:BZ$39,Rate_change!$CB$3:$CB$39)</f>
        <v>0.12069216523243223</v>
      </c>
      <c r="CA81">
        <f>CORREL(Rate_change!CA$3:CA$39,Rate_change!$CB$3:$CB$39)</f>
        <v>0.16330368498161091</v>
      </c>
      <c r="CB81">
        <f>CORREL(Rate_change!CB$3:CB$39,Rate_change!$CB$3:$CB$39)</f>
        <v>0.99999999999999989</v>
      </c>
      <c r="CC81">
        <f>CORREL(Rate_change!CC$3:CC$39,Rate_change!$CB$3:$CB$39)</f>
        <v>0.84556043920107482</v>
      </c>
      <c r="CD81">
        <f>CORREL(Rate_change!CD$3:CD$39,Rate_change!$CB$3:$CB$39)</f>
        <v>0.46153229526821937</v>
      </c>
      <c r="CE81">
        <f>CORREL(Rate_change!CE$3:CE$39,Rate_change!$CB$3:$CB$39)</f>
        <v>0.37435589741848685</v>
      </c>
      <c r="CF81">
        <f>CORREL(Rate_change!CF$3:CF$39,Rate_change!$CB$3:$CB$39)</f>
        <v>9.3302398433097872E-2</v>
      </c>
      <c r="CG81">
        <f>CORREL(Rate_change!CG$3:CG$39,Rate_change!$CB$3:$CB$39)</f>
        <v>0.21916066343321491</v>
      </c>
      <c r="CH81">
        <f>CORREL(Rate_change!CH$3:CH$39,Rate_change!$CB$3:$CB$39)</f>
        <v>0.14021097899673921</v>
      </c>
      <c r="CI81">
        <f>CORREL(Rate_change!CI$3:CI$39,Rate_change!$CB$3:$CB$39)</f>
        <v>0.22313975669881911</v>
      </c>
      <c r="CJ81">
        <f>CORREL(Rate_change!CJ$3:CJ$39,Rate_change!$CB$3:$CB$39)</f>
        <v>0.29342395073772459</v>
      </c>
      <c r="CK81">
        <f>CORREL(Rate_change!CK$3:CK$39,Rate_change!$CB$3:$CB$39)</f>
        <v>0.32028341144800909</v>
      </c>
      <c r="CL81">
        <f>CORREL(Rate_change!CL$3:CL$39,Rate_change!$CB$3:$CB$39)</f>
        <v>0.48961534496473419</v>
      </c>
      <c r="CM81">
        <f>CORREL(Rate_change!CM$3:CM$39,Rate_change!$CB$3:$CB$39)</f>
        <v>0.52322089886154799</v>
      </c>
      <c r="CN81">
        <f>CORREL(Rate_change!CN$3:CN$39,Rate_change!$CB$3:$CB$39)</f>
        <v>0.44567981430306897</v>
      </c>
      <c r="CO81">
        <f>CORREL(Rate_change!CO$3:CO$39,Rate_change!$CB$3:$CB$39)</f>
        <v>-0.18472253516960199</v>
      </c>
      <c r="CP81">
        <f>CORREL(Rate_change!CP$3:CP$39,Rate_change!$CB$3:$CB$39)</f>
        <v>0.41343266382810817</v>
      </c>
    </row>
    <row r="82" spans="1:94" x14ac:dyDescent="0.25">
      <c r="A82" s="1" t="s">
        <v>1597</v>
      </c>
      <c r="B82">
        <f>CORREL(Rate_change!B$3:B$39,Rate_change!$CC$3:$CC$39)</f>
        <v>0.35343761947768992</v>
      </c>
      <c r="C82">
        <f>CORREL(Rate_change!C$3:C$39,Rate_change!$CC$3:$CC$39)</f>
        <v>0.19102101735921959</v>
      </c>
      <c r="D82">
        <f>CORREL(Rate_change!D$3:D$39,Rate_change!$CC$3:$CC$39)</f>
        <v>0.3879947916263603</v>
      </c>
      <c r="E82">
        <f>CORREL(Rate_change!E$3:E$39,Rate_change!$CC$3:$CC$39)</f>
        <v>0.28376886477681923</v>
      </c>
      <c r="F82">
        <f>CORREL(Rate_change!F$3:F$39,Rate_change!$CC$3:$CC$39)</f>
        <v>0.20325136549879275</v>
      </c>
      <c r="G82">
        <f>CORREL(Rate_change!G$3:G$39,Rate_change!$CC$3:$CC$39)</f>
        <v>0.21445468206945142</v>
      </c>
      <c r="H82">
        <f>CORREL(Rate_change!H$3:H$39,Rate_change!$CC$3:$CC$39)</f>
        <v>0.49519889541371559</v>
      </c>
      <c r="I82">
        <f>CORREL(Rate_change!I$3:I$39,Rate_change!$CC$3:$CC$39)</f>
        <v>0.36857611261253842</v>
      </c>
      <c r="J82">
        <f>CORREL(Rate_change!J$3:J$39,Rate_change!$CC$3:$CC$39)</f>
        <v>0.36167080605464497</v>
      </c>
      <c r="K82">
        <f>CORREL(Rate_change!K$3:K$39,Rate_change!$CC$3:$CC$39)</f>
        <v>0.36376659668734374</v>
      </c>
      <c r="L82">
        <f>CORREL(Rate_change!L$3:L$39,Rate_change!$CC$3:$CC$39)</f>
        <v>0.46829565768614034</v>
      </c>
      <c r="M82">
        <f>CORREL(Rate_change!M$3:M$39,Rate_change!$CC$3:$CC$39)</f>
        <v>0.11384516546564477</v>
      </c>
      <c r="N82">
        <f>CORREL(Rate_change!N$3:N$39,Rate_change!$CC$3:$CC$39)</f>
        <v>0.34897112490359228</v>
      </c>
      <c r="O82">
        <f>CORREL(Rate_change!O$3:O$39,Rate_change!$CC$3:$CC$39)</f>
        <v>0.5137319143049216</v>
      </c>
      <c r="P82">
        <f>CORREL(Rate_change!P$3:P$39,Rate_change!$CC$3:$CC$39)</f>
        <v>0.33907818808438406</v>
      </c>
      <c r="Q82">
        <f>CORREL(Rate_change!Q$3:Q$39,Rate_change!$CC$3:$CC$39)</f>
        <v>0.40752165805114771</v>
      </c>
      <c r="R82">
        <f>CORREL(Rate_change!R$3:R$39,Rate_change!$CC$3:$CC$39)</f>
        <v>0.34466568214049714</v>
      </c>
      <c r="S82">
        <f>CORREL(Rate_change!S$3:S$39,Rate_change!$CC$3:$CC$39)</f>
        <v>0.39255108422172569</v>
      </c>
      <c r="T82">
        <f>CORREL(Rate_change!T$3:T$39,Rate_change!$CC$3:$CC$39)</f>
        <v>0.27619474109410103</v>
      </c>
      <c r="U82">
        <f>CORREL(Rate_change!U$3:U$39,Rate_change!$CC$3:$CC$39)</f>
        <v>7.0548454057511881E-2</v>
      </c>
      <c r="V82">
        <f>CORREL(Rate_change!V$3:V$39,Rate_change!$CC$3:$CC$39)</f>
        <v>0.54127285882527121</v>
      </c>
      <c r="W82">
        <f>CORREL(Rate_change!W$3:W$39,Rate_change!$CC$3:$CC$39)</f>
        <v>0.30750498331556797</v>
      </c>
      <c r="X82">
        <f>CORREL(Rate_change!X$3:X$39,Rate_change!$CC$3:$CC$39)</f>
        <v>0.45748371242870228</v>
      </c>
      <c r="Y82">
        <f>CORREL(Rate_change!Y$3:Y$39,Rate_change!$CC$3:$CC$39)</f>
        <v>0.31616235630713113</v>
      </c>
      <c r="Z82">
        <f>CORREL(Rate_change!Z$3:Z$39,Rate_change!$CC$3:$CC$39)</f>
        <v>0.3742481143889041</v>
      </c>
      <c r="AA82">
        <f>CORREL(Rate_change!AA$3:AA$39,Rate_change!$CC$3:$CC$39)</f>
        <v>0.25265691822286818</v>
      </c>
      <c r="AB82">
        <f>CORREL(Rate_change!AB$3:AB$39,Rate_change!$CC$3:$CC$39)</f>
        <v>0.46470408234874522</v>
      </c>
      <c r="AC82">
        <f>CORREL(Rate_change!AC$3:AC$39,Rate_change!$CC$3:$CC$39)</f>
        <v>3.7221531545964025E-4</v>
      </c>
      <c r="AD82">
        <f>CORREL(Rate_change!AD$3:AD$39,Rate_change!$CC$3:$CC$39)</f>
        <v>0.47368306751739031</v>
      </c>
      <c r="AE82">
        <f>CORREL(Rate_change!AE$3:AE$39,Rate_change!$CC$3:$CC$39)</f>
        <v>0.46228327921620893</v>
      </c>
      <c r="AF82">
        <f>CORREL(Rate_change!AF$3:AF$39,Rate_change!$CC$3:$CC$39)</f>
        <v>0.20829539349537096</v>
      </c>
      <c r="AG82">
        <f>CORREL(Rate_change!AG$3:AG$39,Rate_change!$CC$3:$CC$39)</f>
        <v>0.28216735559068123</v>
      </c>
      <c r="AH82">
        <f>CORREL(Rate_change!AH$3:AH$39,Rate_change!$CC$3:$CC$39)</f>
        <v>0.47210929581248695</v>
      </c>
      <c r="AI82">
        <f>CORREL(Rate_change!AI$3:AI$39,Rate_change!$CC$3:$CC$39)</f>
        <v>0.41894448456911443</v>
      </c>
      <c r="AJ82">
        <f>CORREL(Rate_change!AJ$3:AJ$39,Rate_change!$CC$3:$CC$39)</f>
        <v>0.42525194555817153</v>
      </c>
      <c r="AK82">
        <f>CORREL(Rate_change!AK$3:AK$39,Rate_change!$CC$3:$CC$39)</f>
        <v>8.4194715011403493E-2</v>
      </c>
      <c r="AL82">
        <f>CORREL(Rate_change!AL$3:AL$39,Rate_change!$CC$3:$CC$39)</f>
        <v>0.28352918652428238</v>
      </c>
      <c r="AM82">
        <f>CORREL(Rate_change!AM$3:AM$39,Rate_change!$CC$3:$CC$39)</f>
        <v>0.1211937030395983</v>
      </c>
      <c r="AN82">
        <f>CORREL(Rate_change!AN$3:AN$39,Rate_change!$CC$3:$CC$39)</f>
        <v>5.6475403184244141E-2</v>
      </c>
      <c r="AO82">
        <f>CORREL(Rate_change!AO$3:AO$39,Rate_change!$CC$3:$CC$39)</f>
        <v>0.44116834307456609</v>
      </c>
      <c r="AP82">
        <f>CORREL(Rate_change!AP$3:AP$39,Rate_change!$CC$3:$CC$39)</f>
        <v>0.27323073376967938</v>
      </c>
      <c r="AQ82">
        <f>CORREL(Rate_change!AQ$3:AQ$39,Rate_change!$CC$3:$CC$39)</f>
        <v>0.22969970926494024</v>
      </c>
      <c r="AR82">
        <f>CORREL(Rate_change!AR$3:AR$39,Rate_change!$CC$3:$CC$39)</f>
        <v>0.44880508196504593</v>
      </c>
      <c r="AS82">
        <f>CORREL(Rate_change!AS$3:AS$39,Rate_change!$CC$3:$CC$39)</f>
        <v>0.4960197536578389</v>
      </c>
      <c r="AT82">
        <f>CORREL(Rate_change!AT$3:AT$39,Rate_change!$CC$3:$CC$39)</f>
        <v>0.39526634035756492</v>
      </c>
      <c r="AU82">
        <f>CORREL(Rate_change!AU$3:AU$39,Rate_change!$CC$3:$CC$39)</f>
        <v>0.46828548079590371</v>
      </c>
      <c r="AV82">
        <f>CORREL(Rate_change!AV$3:AV$39,Rate_change!$CC$3:$CC$39)</f>
        <v>0.13730034474704317</v>
      </c>
      <c r="AW82">
        <f>CORREL(Rate_change!AW$3:AW$39,Rate_change!$CC$3:$CC$39)</f>
        <v>0.15771555688139502</v>
      </c>
      <c r="AX82">
        <f>CORREL(Rate_change!AX$3:AX$39,Rate_change!$CC$3:$CC$39)</f>
        <v>0.47322661424544654</v>
      </c>
      <c r="AY82">
        <f>CORREL(Rate_change!AY$3:AY$39,Rate_change!$CC$3:$CC$39)</f>
        <v>0.35884502922282518</v>
      </c>
      <c r="AZ82">
        <f>CORREL(Rate_change!AZ$3:AZ$39,Rate_change!$CC$3:$CC$39)</f>
        <v>0.51534708141963859</v>
      </c>
      <c r="BA82">
        <f>CORREL(Rate_change!BA$3:BA$39,Rate_change!$CC$3:$CC$39)</f>
        <v>0.37194309972886769</v>
      </c>
      <c r="BB82">
        <f>CORREL(Rate_change!BB$3:BB$39,Rate_change!$CC$3:$CC$39)</f>
        <v>0.48085208103743965</v>
      </c>
      <c r="BC82">
        <f>CORREL(Rate_change!BC$3:BC$39,Rate_change!$CC$3:$CC$39)</f>
        <v>0.38820476909753432</v>
      </c>
      <c r="BD82">
        <f>CORREL(Rate_change!BD$3:BD$39,Rate_change!$CC$3:$CC$39)</f>
        <v>0.2463540080020219</v>
      </c>
      <c r="BE82">
        <f>CORREL(Rate_change!BE$3:BE$39,Rate_change!$CC$3:$CC$39)</f>
        <v>0.29444599931142046</v>
      </c>
      <c r="BF82">
        <f>CORREL(Rate_change!BF$3:BF$39,Rate_change!$CC$3:$CC$39)</f>
        <v>0.33166418547423282</v>
      </c>
      <c r="BG82">
        <f>CORREL(Rate_change!BG$3:BG$39,Rate_change!$CC$3:$CC$39)</f>
        <v>0.46705604273803153</v>
      </c>
      <c r="BH82">
        <f>CORREL(Rate_change!BH$3:BH$39,Rate_change!$CC$3:$CC$39)</f>
        <v>0.62193556471837552</v>
      </c>
      <c r="BI82">
        <f>CORREL(Rate_change!BI$3:BI$39,Rate_change!$CC$3:$CC$39)</f>
        <v>0.38773893930814685</v>
      </c>
      <c r="BJ82">
        <f>CORREL(Rate_change!BJ$3:BJ$39,Rate_change!$CC$3:$CC$39)</f>
        <v>0.56000646928954889</v>
      </c>
      <c r="BK82">
        <f>CORREL(Rate_change!BK$3:BK$39,Rate_change!$CC$3:$CC$39)</f>
        <v>0.22405152133280404</v>
      </c>
      <c r="BL82">
        <f>CORREL(Rate_change!BL$3:BL$39,Rate_change!$CC$3:$CC$39)</f>
        <v>-5.8256410263981304E-2</v>
      </c>
      <c r="BM82">
        <f>CORREL(Rate_change!BM$3:BM$39,Rate_change!$CC$3:$CC$39)</f>
        <v>6.9560209099729875E-2</v>
      </c>
      <c r="BN82">
        <f>CORREL(Rate_change!BN$3:BN$39,Rate_change!$CC$3:$CC$39)</f>
        <v>0.5288944113772841</v>
      </c>
      <c r="BO82">
        <f>CORREL(Rate_change!BO$3:BO$39,Rate_change!$CC$3:$CC$39)</f>
        <v>0.22405152133280404</v>
      </c>
      <c r="BP82">
        <f>CORREL(Rate_change!BP$3:BP$39,Rate_change!$CC$3:$CC$39)</f>
        <v>0.47255714302016322</v>
      </c>
      <c r="BQ82">
        <f>CORREL(Rate_change!BQ$3:BQ$39,Rate_change!$CC$3:$CC$39)</f>
        <v>0.47251480762591475</v>
      </c>
      <c r="BR82">
        <f>CORREL(Rate_change!BR$3:BR$39,Rate_change!$CC$3:$CC$39)</f>
        <v>0.42807531980164282</v>
      </c>
      <c r="BS82">
        <f>CORREL(Rate_change!BS$3:BS$39,Rate_change!$CC$3:$CC$39)</f>
        <v>0.15525580453480328</v>
      </c>
      <c r="BT82">
        <f>CORREL(Rate_change!BT$3:BT$39,Rate_change!$CC$3:$CC$39)</f>
        <v>0.26829723810525674</v>
      </c>
      <c r="BU82">
        <f>CORREL(Rate_change!BU$3:BU$39,Rate_change!$CC$3:$CC$39)</f>
        <v>0.19686261006550931</v>
      </c>
      <c r="BV82">
        <f>CORREL(Rate_change!BV$3:BV$39,Rate_change!$CC$3:$CC$39)</f>
        <v>0.27724818954551439</v>
      </c>
      <c r="BW82">
        <f>CORREL(Rate_change!BW$3:BW$39,Rate_change!$CC$3:$CC$39)</f>
        <v>0.45003605624300252</v>
      </c>
      <c r="BX82">
        <f>CORREL(Rate_change!BX$3:BX$39,Rate_change!$CC$3:$CC$39)</f>
        <v>0.29602191427876523</v>
      </c>
      <c r="BY82">
        <f>CORREL(Rate_change!BY$3:BY$39,Rate_change!$CC$3:$CC$39)</f>
        <v>0.56424530586072785</v>
      </c>
      <c r="BZ82">
        <f>CORREL(Rate_change!BZ$3:BZ$39,Rate_change!$CC$3:$CC$39)</f>
        <v>0.26357106151508408</v>
      </c>
      <c r="CA82">
        <f>CORREL(Rate_change!CA$3:CA$39,Rate_change!$CC$3:$CC$39)</f>
        <v>8.9075201190148764E-2</v>
      </c>
      <c r="CB82">
        <f>CORREL(Rate_change!CB$3:CB$39,Rate_change!$CC$3:$CC$39)</f>
        <v>0.84556043920107482</v>
      </c>
      <c r="CC82">
        <f>CORREL(Rate_change!CC$3:CC$39,Rate_change!$CC$3:$CC$39)</f>
        <v>1</v>
      </c>
      <c r="CD82">
        <f>CORREL(Rate_change!CD$3:CD$39,Rate_change!$CC$3:$CC$39)</f>
        <v>0.49212125780185811</v>
      </c>
      <c r="CE82">
        <f>CORREL(Rate_change!CE$3:CE$39,Rate_change!$CC$3:$CC$39)</f>
        <v>0.34235763297246341</v>
      </c>
      <c r="CF82">
        <f>CORREL(Rate_change!CF$3:CF$39,Rate_change!$CC$3:$CC$39)</f>
        <v>0.14813809221746607</v>
      </c>
      <c r="CG82">
        <f>CORREL(Rate_change!CG$3:CG$39,Rate_change!$CC$3:$CC$39)</f>
        <v>0.25039328073667544</v>
      </c>
      <c r="CH82">
        <f>CORREL(Rate_change!CH$3:CH$39,Rate_change!$CC$3:$CC$39)</f>
        <v>1.2667351015016962E-2</v>
      </c>
      <c r="CI82">
        <f>CORREL(Rate_change!CI$3:CI$39,Rate_change!$CC$3:$CC$39)</f>
        <v>0.1681255048847933</v>
      </c>
      <c r="CJ82">
        <f>CORREL(Rate_change!CJ$3:CJ$39,Rate_change!$CC$3:$CC$39)</f>
        <v>0.22797549536986284</v>
      </c>
      <c r="CK82">
        <f>CORREL(Rate_change!CK$3:CK$39,Rate_change!$CC$3:$CC$39)</f>
        <v>0.20244246580661432</v>
      </c>
      <c r="CL82">
        <f>CORREL(Rate_change!CL$3:CL$39,Rate_change!$CC$3:$CC$39)</f>
        <v>0.57119936264239179</v>
      </c>
      <c r="CM82">
        <f>CORREL(Rate_change!CM$3:CM$39,Rate_change!$CC$3:$CC$39)</f>
        <v>0.64324566028797869</v>
      </c>
      <c r="CN82">
        <f>CORREL(Rate_change!CN$3:CN$39,Rate_change!$CC$3:$CC$39)</f>
        <v>0.34652575732603413</v>
      </c>
      <c r="CO82">
        <f>CORREL(Rate_change!CO$3:CO$39,Rate_change!$CC$3:$CC$39)</f>
        <v>-0.36470617097636815</v>
      </c>
      <c r="CP82">
        <f>CORREL(Rate_change!CP$3:CP$39,Rate_change!$CC$3:$CC$39)</f>
        <v>0.29152512572665346</v>
      </c>
    </row>
    <row r="83" spans="1:94" x14ac:dyDescent="0.25">
      <c r="A83" s="1" t="s">
        <v>1664</v>
      </c>
      <c r="B83">
        <f>CORREL(Rate_change!B$3:B$39,Rate_change!$CD$3:$CD$39)</f>
        <v>0.53926595915684572</v>
      </c>
      <c r="C83">
        <f>CORREL(Rate_change!C$3:C$39,Rate_change!$CD$3:$CD$39)</f>
        <v>0.20820823953323675</v>
      </c>
      <c r="D83">
        <f>CORREL(Rate_change!D$3:D$39,Rate_change!$CD$3:$CD$39)</f>
        <v>0.3604460666223076</v>
      </c>
      <c r="E83">
        <f>CORREL(Rate_change!E$3:E$39,Rate_change!$CD$3:$CD$39)</f>
        <v>0.37199053409019939</v>
      </c>
      <c r="F83">
        <f>CORREL(Rate_change!F$3:F$39,Rate_change!$CD$3:$CD$39)</f>
        <v>0.20661908864588188</v>
      </c>
      <c r="G83">
        <f>CORREL(Rate_change!G$3:G$39,Rate_change!$CD$3:$CD$39)</f>
        <v>0.24818038753699484</v>
      </c>
      <c r="H83">
        <f>CORREL(Rate_change!H$3:H$39,Rate_change!$CD$3:$CD$39)</f>
        <v>0.53763810809704116</v>
      </c>
      <c r="I83">
        <f>CORREL(Rate_change!I$3:I$39,Rate_change!$CD$3:$CD$39)</f>
        <v>0.33946941589953705</v>
      </c>
      <c r="J83">
        <f>CORREL(Rate_change!J$3:J$39,Rate_change!$CD$3:$CD$39)</f>
        <v>0.3365446687441862</v>
      </c>
      <c r="K83">
        <f>CORREL(Rate_change!K$3:K$39,Rate_change!$CD$3:$CD$39)</f>
        <v>0.47081676841059711</v>
      </c>
      <c r="L83">
        <f>CORREL(Rate_change!L$3:L$39,Rate_change!$CD$3:$CD$39)</f>
        <v>0.32746755957955426</v>
      </c>
      <c r="M83">
        <f>CORREL(Rate_change!M$3:M$39,Rate_change!$CD$3:$CD$39)</f>
        <v>0.40901782983835894</v>
      </c>
      <c r="N83">
        <f>CORREL(Rate_change!N$3:N$39,Rate_change!$CD$3:$CD$39)</f>
        <v>0.39036064601513498</v>
      </c>
      <c r="O83">
        <f>CORREL(Rate_change!O$3:O$39,Rate_change!$CD$3:$CD$39)</f>
        <v>0.24186245794980221</v>
      </c>
      <c r="P83">
        <f>CORREL(Rate_change!P$3:P$39,Rate_change!$CD$3:$CD$39)</f>
        <v>0.61732835492202065</v>
      </c>
      <c r="Q83">
        <f>CORREL(Rate_change!Q$3:Q$39,Rate_change!$CD$3:$CD$39)</f>
        <v>0.53056211107139517</v>
      </c>
      <c r="R83">
        <f>CORREL(Rate_change!R$3:R$39,Rate_change!$CD$3:$CD$39)</f>
        <v>0.36366738932317338</v>
      </c>
      <c r="S83">
        <f>CORREL(Rate_change!S$3:S$39,Rate_change!$CD$3:$CD$39)</f>
        <v>0.49377970217510325</v>
      </c>
      <c r="T83">
        <f>CORREL(Rate_change!T$3:T$39,Rate_change!$CD$3:$CD$39)</f>
        <v>0.24161876858480577</v>
      </c>
      <c r="U83">
        <f>CORREL(Rate_change!U$3:U$39,Rate_change!$CD$3:$CD$39)</f>
        <v>0.14552970852210675</v>
      </c>
      <c r="V83">
        <f>CORREL(Rate_change!V$3:V$39,Rate_change!$CD$3:$CD$39)</f>
        <v>0.33977926345070342</v>
      </c>
      <c r="W83">
        <f>CORREL(Rate_change!W$3:W$39,Rate_change!$CD$3:$CD$39)</f>
        <v>0.39184132901690838</v>
      </c>
      <c r="X83">
        <f>CORREL(Rate_change!X$3:X$39,Rate_change!$CD$3:$CD$39)</f>
        <v>0.18707890345405201</v>
      </c>
      <c r="Y83">
        <f>CORREL(Rate_change!Y$3:Y$39,Rate_change!$CD$3:$CD$39)</f>
        <v>0.22154582541193513</v>
      </c>
      <c r="Z83">
        <f>CORREL(Rate_change!Z$3:Z$39,Rate_change!$CD$3:$CD$39)</f>
        <v>0.28223568099840518</v>
      </c>
      <c r="AA83">
        <f>CORREL(Rate_change!AA$3:AA$39,Rate_change!$CD$3:$CD$39)</f>
        <v>0.10574456597238756</v>
      </c>
      <c r="AB83">
        <f>CORREL(Rate_change!AB$3:AB$39,Rate_change!$CD$3:$CD$39)</f>
        <v>0.73658917769489429</v>
      </c>
      <c r="AC83">
        <f>CORREL(Rate_change!AC$3:AC$39,Rate_change!$CD$3:$CD$39)</f>
        <v>-0.17422021585546588</v>
      </c>
      <c r="AD83">
        <f>CORREL(Rate_change!AD$3:AD$39,Rate_change!$CD$3:$CD$39)</f>
        <v>8.6501892557810336E-2</v>
      </c>
      <c r="AE83">
        <f>CORREL(Rate_change!AE$3:AE$39,Rate_change!$CD$3:$CD$39)</f>
        <v>0.31176754532006212</v>
      </c>
      <c r="AF83">
        <f>CORREL(Rate_change!AF$3:AF$39,Rate_change!$CD$3:$CD$39)</f>
        <v>5.5979084605302029E-2</v>
      </c>
      <c r="AG83">
        <f>CORREL(Rate_change!AG$3:AG$39,Rate_change!$CD$3:$CD$39)</f>
        <v>0.13067894118308371</v>
      </c>
      <c r="AH83">
        <f>CORREL(Rate_change!AH$3:AH$39,Rate_change!$CD$3:$CD$39)</f>
        <v>0.31651047823382406</v>
      </c>
      <c r="AI83">
        <f>CORREL(Rate_change!AI$3:AI$39,Rate_change!$CD$3:$CD$39)</f>
        <v>0.49863621650569478</v>
      </c>
      <c r="AJ83">
        <f>CORREL(Rate_change!AJ$3:AJ$39,Rate_change!$CD$3:$CD$39)</f>
        <v>0.4005659292654834</v>
      </c>
      <c r="AK83">
        <f>CORREL(Rate_change!AK$3:AK$39,Rate_change!$CD$3:$CD$39)</f>
        <v>0.3746963428667025</v>
      </c>
      <c r="AL83">
        <f>CORREL(Rate_change!AL$3:AL$39,Rate_change!$CD$3:$CD$39)</f>
        <v>0.40992011069368572</v>
      </c>
      <c r="AM83">
        <f>CORREL(Rate_change!AM$3:AM$39,Rate_change!$CD$3:$CD$39)</f>
        <v>9.2129726282296431E-2</v>
      </c>
      <c r="AN83">
        <f>CORREL(Rate_change!AN$3:AN$39,Rate_change!$CD$3:$CD$39)</f>
        <v>0.43809093936038757</v>
      </c>
      <c r="AO83">
        <f>CORREL(Rate_change!AO$3:AO$39,Rate_change!$CD$3:$CD$39)</f>
        <v>0.33659051009795687</v>
      </c>
      <c r="AP83">
        <f>CORREL(Rate_change!AP$3:AP$39,Rate_change!$CD$3:$CD$39)</f>
        <v>0.33173406246662762</v>
      </c>
      <c r="AQ83">
        <f>CORREL(Rate_change!AQ$3:AQ$39,Rate_change!$CD$3:$CD$39)</f>
        <v>0.22204496192778769</v>
      </c>
      <c r="AR83">
        <f>CORREL(Rate_change!AR$3:AR$39,Rate_change!$CD$3:$CD$39)</f>
        <v>0.16096166527792244</v>
      </c>
      <c r="AS83">
        <f>CORREL(Rate_change!AS$3:AS$39,Rate_change!$CD$3:$CD$39)</f>
        <v>0.2184191420439382</v>
      </c>
      <c r="AT83">
        <f>CORREL(Rate_change!AT$3:AT$39,Rate_change!$CD$3:$CD$39)</f>
        <v>0.41116905818997834</v>
      </c>
      <c r="AU83">
        <f>CORREL(Rate_change!AU$3:AU$39,Rate_change!$CD$3:$CD$39)</f>
        <v>0.24531834696199811</v>
      </c>
      <c r="AV83">
        <f>CORREL(Rate_change!AV$3:AV$39,Rate_change!$CD$3:$CD$39)</f>
        <v>0.35859831691041988</v>
      </c>
      <c r="AW83">
        <f>CORREL(Rate_change!AW$3:AW$39,Rate_change!$CD$3:$CD$39)</f>
        <v>5.8715262171703538E-2</v>
      </c>
      <c r="AX83">
        <f>CORREL(Rate_change!AX$3:AX$39,Rate_change!$CD$3:$CD$39)</f>
        <v>0.54613252850547744</v>
      </c>
      <c r="AY83">
        <f>CORREL(Rate_change!AY$3:AY$39,Rate_change!$CD$3:$CD$39)</f>
        <v>0.47170338279419771</v>
      </c>
      <c r="AZ83">
        <f>CORREL(Rate_change!AZ$3:AZ$39,Rate_change!$CD$3:$CD$39)</f>
        <v>0.30381994461215783</v>
      </c>
      <c r="BA83">
        <f>CORREL(Rate_change!BA$3:BA$39,Rate_change!$CD$3:$CD$39)</f>
        <v>0.22558622181410382</v>
      </c>
      <c r="BB83">
        <f>CORREL(Rate_change!BB$3:BB$39,Rate_change!$CD$3:$CD$39)</f>
        <v>0.45198317133043436</v>
      </c>
      <c r="BC83">
        <f>CORREL(Rate_change!BC$3:BC$39,Rate_change!$CD$3:$CD$39)</f>
        <v>0.35409061378354528</v>
      </c>
      <c r="BD83">
        <f>CORREL(Rate_change!BD$3:BD$39,Rate_change!$CD$3:$CD$39)</f>
        <v>0.28148624111817744</v>
      </c>
      <c r="BE83">
        <f>CORREL(Rate_change!BE$3:BE$39,Rate_change!$CD$3:$CD$39)</f>
        <v>0.35779992978015196</v>
      </c>
      <c r="BF83">
        <f>CORREL(Rate_change!BF$3:BF$39,Rate_change!$CD$3:$CD$39)</f>
        <v>0.288784878413894</v>
      </c>
      <c r="BG83">
        <f>CORREL(Rate_change!BG$3:BG$39,Rate_change!$CD$3:$CD$39)</f>
        <v>0.2155826525080777</v>
      </c>
      <c r="BH83">
        <f>CORREL(Rate_change!BH$3:BH$39,Rate_change!$CD$3:$CD$39)</f>
        <v>0.15522313869269333</v>
      </c>
      <c r="BI83">
        <f>CORREL(Rate_change!BI$3:BI$39,Rate_change!$CD$3:$CD$39)</f>
        <v>5.7328590960332828E-3</v>
      </c>
      <c r="BJ83">
        <f>CORREL(Rate_change!BJ$3:BJ$39,Rate_change!$CD$3:$CD$39)</f>
        <v>0.29603807166244495</v>
      </c>
      <c r="BK83">
        <f>CORREL(Rate_change!BK$3:BK$39,Rate_change!$CD$3:$CD$39)</f>
        <v>0.11352891719845773</v>
      </c>
      <c r="BL83">
        <f>CORREL(Rate_change!BL$3:BL$39,Rate_change!$CD$3:$CD$39)</f>
        <v>-0.21318035227448751</v>
      </c>
      <c r="BM83">
        <f>CORREL(Rate_change!BM$3:BM$39,Rate_change!$CD$3:$CD$39)</f>
        <v>9.6759970505369372E-2</v>
      </c>
      <c r="BN83">
        <f>CORREL(Rate_change!BN$3:BN$39,Rate_change!$CD$3:$CD$39)</f>
        <v>0.58068884477729044</v>
      </c>
      <c r="BO83">
        <f>CORREL(Rate_change!BO$3:BO$39,Rate_change!$CD$3:$CD$39)</f>
        <v>0.11352891719845773</v>
      </c>
      <c r="BP83">
        <f>CORREL(Rate_change!BP$3:BP$39,Rate_change!$CD$3:$CD$39)</f>
        <v>0.27073513191104359</v>
      </c>
      <c r="BQ83">
        <f>CORREL(Rate_change!BQ$3:BQ$39,Rate_change!$CD$3:$CD$39)</f>
        <v>0.1303604076942784</v>
      </c>
      <c r="BR83">
        <f>CORREL(Rate_change!BR$3:BR$39,Rate_change!$CD$3:$CD$39)</f>
        <v>0.2431259569304248</v>
      </c>
      <c r="BS83">
        <f>CORREL(Rate_change!BS$3:BS$39,Rate_change!$CD$3:$CD$39)</f>
        <v>0.18623594236317675</v>
      </c>
      <c r="BT83">
        <f>CORREL(Rate_change!BT$3:BT$39,Rate_change!$CD$3:$CD$39)</f>
        <v>0.14517993278640826</v>
      </c>
      <c r="BU83">
        <f>CORREL(Rate_change!BU$3:BU$39,Rate_change!$CD$3:$CD$39)</f>
        <v>0.13068107046284877</v>
      </c>
      <c r="BV83">
        <f>CORREL(Rate_change!BV$3:BV$39,Rate_change!$CD$3:$CD$39)</f>
        <v>0.11157177896070923</v>
      </c>
      <c r="BW83">
        <f>CORREL(Rate_change!BW$3:BW$39,Rate_change!$CD$3:$CD$39)</f>
        <v>0.40834123988336074</v>
      </c>
      <c r="BX83">
        <f>CORREL(Rate_change!BX$3:BX$39,Rate_change!$CD$3:$CD$39)</f>
        <v>0.18106413469882196</v>
      </c>
      <c r="BY83">
        <f>CORREL(Rate_change!BY$3:BY$39,Rate_change!$CD$3:$CD$39)</f>
        <v>0.23977408595867442</v>
      </c>
      <c r="BZ83">
        <f>CORREL(Rate_change!BZ$3:BZ$39,Rate_change!$CD$3:$CD$39)</f>
        <v>0.17773958537751078</v>
      </c>
      <c r="CA83">
        <f>CORREL(Rate_change!CA$3:CA$39,Rate_change!$CD$3:$CD$39)</f>
        <v>0.3463115061985253</v>
      </c>
      <c r="CB83">
        <f>CORREL(Rate_change!CB$3:CB$39,Rate_change!$CD$3:$CD$39)</f>
        <v>0.46153229526821937</v>
      </c>
      <c r="CC83">
        <f>CORREL(Rate_change!CC$3:CC$39,Rate_change!$CD$3:$CD$39)</f>
        <v>0.49212125780185811</v>
      </c>
      <c r="CD83">
        <f>CORREL(Rate_change!CD$3:CD$39,Rate_change!$CD$3:$CD$39)</f>
        <v>1.0000000000000002</v>
      </c>
      <c r="CE83">
        <f>CORREL(Rate_change!CE$3:CE$39,Rate_change!$CD$3:$CD$39)</f>
        <v>0.43915344485928204</v>
      </c>
      <c r="CF83">
        <f>CORREL(Rate_change!CF$3:CF$39,Rate_change!$CD$3:$CD$39)</f>
        <v>0.1895537202049187</v>
      </c>
      <c r="CG83">
        <f>CORREL(Rate_change!CG$3:CG$39,Rate_change!$CD$3:$CD$39)</f>
        <v>0.16649961865788537</v>
      </c>
      <c r="CH83">
        <f>CORREL(Rate_change!CH$3:CH$39,Rate_change!$CD$3:$CD$39)</f>
        <v>3.7064274305921914E-2</v>
      </c>
      <c r="CI83">
        <f>CORREL(Rate_change!CI$3:CI$39,Rate_change!$CD$3:$CD$39)</f>
        <v>0.25950266674653155</v>
      </c>
      <c r="CJ83">
        <f>CORREL(Rate_change!CJ$3:CJ$39,Rate_change!$CD$3:$CD$39)</f>
        <v>0.23180206739492684</v>
      </c>
      <c r="CK83">
        <f>CORREL(Rate_change!CK$3:CK$39,Rate_change!$CD$3:$CD$39)</f>
        <v>0.18342932968214135</v>
      </c>
      <c r="CL83">
        <f>CORREL(Rate_change!CL$3:CL$39,Rate_change!$CD$3:$CD$39)</f>
        <v>0.20391675393285039</v>
      </c>
      <c r="CM83">
        <f>CORREL(Rate_change!CM$3:CM$39,Rate_change!$CD$3:$CD$39)</f>
        <v>0.18033377858484947</v>
      </c>
      <c r="CN83">
        <f>CORREL(Rate_change!CN$3:CN$39,Rate_change!$CD$3:$CD$39)</f>
        <v>0.57614444797580122</v>
      </c>
      <c r="CO83">
        <f>CORREL(Rate_change!CO$3:CO$39,Rate_change!$CD$3:$CD$39)</f>
        <v>6.5437987236951073E-2</v>
      </c>
      <c r="CP83">
        <f>CORREL(Rate_change!CP$3:CP$39,Rate_change!$CD$3:$CD$39)</f>
        <v>0.19678238298658382</v>
      </c>
    </row>
    <row r="84" spans="1:94" x14ac:dyDescent="0.25">
      <c r="A84" s="1" t="s">
        <v>1665</v>
      </c>
      <c r="B84">
        <f>CORREL(Rate_change!B$3:B$39,Rate_change!$CE$3:$CE$39)</f>
        <v>0.38361528936737976</v>
      </c>
      <c r="C84">
        <f>CORREL(Rate_change!C$3:C$39,Rate_change!$CE$3:$CE$39)</f>
        <v>0.42752777258102725</v>
      </c>
      <c r="D84">
        <f>CORREL(Rate_change!D$3:D$39,Rate_change!$CE$3:$CE$39)</f>
        <v>0.15149413363363895</v>
      </c>
      <c r="E84">
        <f>CORREL(Rate_change!E$3:E$39,Rate_change!$CE$3:$CE$39)</f>
        <v>-0.21357415099075447</v>
      </c>
      <c r="F84">
        <f>CORREL(Rate_change!F$3:F$39,Rate_change!$CE$3:$CE$39)</f>
        <v>0.19032900029157085</v>
      </c>
      <c r="G84">
        <f>CORREL(Rate_change!G$3:G$39,Rate_change!$CE$3:$CE$39)</f>
        <v>0.36211577741804352</v>
      </c>
      <c r="H84">
        <f>CORREL(Rate_change!H$3:H$39,Rate_change!$CE$3:$CE$39)</f>
        <v>0.36468148593132621</v>
      </c>
      <c r="I84">
        <f>CORREL(Rate_change!I$3:I$39,Rate_change!$CE$3:$CE$39)</f>
        <v>0.22606976265493378</v>
      </c>
      <c r="J84">
        <f>CORREL(Rate_change!J$3:J$39,Rate_change!$CE$3:$CE$39)</f>
        <v>0.403342418590735</v>
      </c>
      <c r="K84">
        <f>CORREL(Rate_change!K$3:K$39,Rate_change!$CE$3:$CE$39)</f>
        <v>0.31847953186512101</v>
      </c>
      <c r="L84">
        <f>CORREL(Rate_change!L$3:L$39,Rate_change!$CE$3:$CE$39)</f>
        <v>0.32531264312121561</v>
      </c>
      <c r="M84">
        <f>CORREL(Rate_change!M$3:M$39,Rate_change!$CE$3:$CE$39)</f>
        <v>0.46064086877498933</v>
      </c>
      <c r="N84">
        <f>CORREL(Rate_change!N$3:N$39,Rate_change!$CE$3:$CE$39)</f>
        <v>0.22540943169308048</v>
      </c>
      <c r="O84">
        <f>CORREL(Rate_change!O$3:O$39,Rate_change!$CE$3:$CE$39)</f>
        <v>0.40875538526695865</v>
      </c>
      <c r="P84">
        <f>CORREL(Rate_change!P$3:P$39,Rate_change!$CE$3:$CE$39)</f>
        <v>0.24713026993002657</v>
      </c>
      <c r="Q84">
        <f>CORREL(Rate_change!Q$3:Q$39,Rate_change!$CE$3:$CE$39)</f>
        <v>0.32796522897049529</v>
      </c>
      <c r="R84">
        <f>CORREL(Rate_change!R$3:R$39,Rate_change!$CE$3:$CE$39)</f>
        <v>0.27389649967496571</v>
      </c>
      <c r="S84">
        <f>CORREL(Rate_change!S$3:S$39,Rate_change!$CE$3:$CE$39)</f>
        <v>0.43190112875186615</v>
      </c>
      <c r="T84">
        <f>CORREL(Rate_change!T$3:T$39,Rate_change!$CE$3:$CE$39)</f>
        <v>0.41599029795908621</v>
      </c>
      <c r="U84">
        <f>CORREL(Rate_change!U$3:U$39,Rate_change!$CE$3:$CE$39)</f>
        <v>0.15697387196398938</v>
      </c>
      <c r="V84">
        <f>CORREL(Rate_change!V$3:V$39,Rate_change!$CE$3:$CE$39)</f>
        <v>0.26663538607479748</v>
      </c>
      <c r="W84">
        <f>CORREL(Rate_change!W$3:W$39,Rate_change!$CE$3:$CE$39)</f>
        <v>0.55653450374917901</v>
      </c>
      <c r="X84">
        <f>CORREL(Rate_change!X$3:X$39,Rate_change!$CE$3:$CE$39)</f>
        <v>0.2796731846336063</v>
      </c>
      <c r="Y84">
        <f>CORREL(Rate_change!Y$3:Y$39,Rate_change!$CE$3:$CE$39)</f>
        <v>0.34296159309583635</v>
      </c>
      <c r="Z84">
        <f>CORREL(Rate_change!Z$3:Z$39,Rate_change!$CE$3:$CE$39)</f>
        <v>0.1847679219999023</v>
      </c>
      <c r="AA84">
        <f>CORREL(Rate_change!AA$3:AA$39,Rate_change!$CE$3:$CE$39)</f>
        <v>7.7747278623512314E-2</v>
      </c>
      <c r="AB84">
        <f>CORREL(Rate_change!AB$3:AB$39,Rate_change!$CE$3:$CE$39)</f>
        <v>0.4149650471862355</v>
      </c>
      <c r="AC84">
        <f>CORREL(Rate_change!AC$3:AC$39,Rate_change!$CE$3:$CE$39)</f>
        <v>-0.2490440837372363</v>
      </c>
      <c r="AD84">
        <f>CORREL(Rate_change!AD$3:AD$39,Rate_change!$CE$3:$CE$39)</f>
        <v>0.14272215016451659</v>
      </c>
      <c r="AE84">
        <f>CORREL(Rate_change!AE$3:AE$39,Rate_change!$CE$3:$CE$39)</f>
        <v>0.23034267950102433</v>
      </c>
      <c r="AF84">
        <f>CORREL(Rate_change!AF$3:AF$39,Rate_change!$CE$3:$CE$39)</f>
        <v>0.27702515252544208</v>
      </c>
      <c r="AG84">
        <f>CORREL(Rate_change!AG$3:AG$39,Rate_change!$CE$3:$CE$39)</f>
        <v>-8.6137876560908062E-3</v>
      </c>
      <c r="AH84">
        <f>CORREL(Rate_change!AH$3:AH$39,Rate_change!$CE$3:$CE$39)</f>
        <v>0.41594473054740361</v>
      </c>
      <c r="AI84">
        <f>CORREL(Rate_change!AI$3:AI$39,Rate_change!$CE$3:$CE$39)</f>
        <v>0.41501979597355626</v>
      </c>
      <c r="AJ84">
        <f>CORREL(Rate_change!AJ$3:AJ$39,Rate_change!$CE$3:$CE$39)</f>
        <v>0.36658371587215444</v>
      </c>
      <c r="AK84">
        <f>CORREL(Rate_change!AK$3:AK$39,Rate_change!$CE$3:$CE$39)</f>
        <v>7.6870608866112808E-3</v>
      </c>
      <c r="AL84">
        <f>CORREL(Rate_change!AL$3:AL$39,Rate_change!$CE$3:$CE$39)</f>
        <v>0.14068085298625257</v>
      </c>
      <c r="AM84">
        <f>CORREL(Rate_change!AM$3:AM$39,Rate_change!$CE$3:$CE$39)</f>
        <v>0.27914975348931986</v>
      </c>
      <c r="AN84">
        <f>CORREL(Rate_change!AN$3:AN$39,Rate_change!$CE$3:$CE$39)</f>
        <v>0.15861682663456159</v>
      </c>
      <c r="AO84">
        <f>CORREL(Rate_change!AO$3:AO$39,Rate_change!$CE$3:$CE$39)</f>
        <v>0.26596023396241547</v>
      </c>
      <c r="AP84">
        <f>CORREL(Rate_change!AP$3:AP$39,Rate_change!$CE$3:$CE$39)</f>
        <v>0.26903976075469166</v>
      </c>
      <c r="AQ84">
        <f>CORREL(Rate_change!AQ$3:AQ$39,Rate_change!$CE$3:$CE$39)</f>
        <v>0.15472943110760978</v>
      </c>
      <c r="AR84">
        <f>CORREL(Rate_change!AR$3:AR$39,Rate_change!$CE$3:$CE$39)</f>
        <v>0.34123993776480832</v>
      </c>
      <c r="AS84">
        <f>CORREL(Rate_change!AS$3:AS$39,Rate_change!$CE$3:$CE$39)</f>
        <v>0.39238749833653908</v>
      </c>
      <c r="AT84">
        <f>CORREL(Rate_change!AT$3:AT$39,Rate_change!$CE$3:$CE$39)</f>
        <v>0.35185585376391593</v>
      </c>
      <c r="AU84">
        <f>CORREL(Rate_change!AU$3:AU$39,Rate_change!$CE$3:$CE$39)</f>
        <v>0.219103055317171</v>
      </c>
      <c r="AV84">
        <f>CORREL(Rate_change!AV$3:AV$39,Rate_change!$CE$3:$CE$39)</f>
        <v>0.23196188898787984</v>
      </c>
      <c r="AW84">
        <f>CORREL(Rate_change!AW$3:AW$39,Rate_change!$CE$3:$CE$39)</f>
        <v>8.9366354250133367E-2</v>
      </c>
      <c r="AX84">
        <f>CORREL(Rate_change!AX$3:AX$39,Rate_change!$CE$3:$CE$39)</f>
        <v>0.25686992331980629</v>
      </c>
      <c r="AY84">
        <f>CORREL(Rate_change!AY$3:AY$39,Rate_change!$CE$3:$CE$39)</f>
        <v>0.57579550989470474</v>
      </c>
      <c r="AZ84">
        <f>CORREL(Rate_change!AZ$3:AZ$39,Rate_change!$CE$3:$CE$39)</f>
        <v>0.2441032297105189</v>
      </c>
      <c r="BA84">
        <f>CORREL(Rate_change!BA$3:BA$39,Rate_change!$CE$3:$CE$39)</f>
        <v>0.21377169064582946</v>
      </c>
      <c r="BB84">
        <f>CORREL(Rate_change!BB$3:BB$39,Rate_change!$CE$3:$CE$39)</f>
        <v>0.3265666145123412</v>
      </c>
      <c r="BC84">
        <f>CORREL(Rate_change!BC$3:BC$39,Rate_change!$CE$3:$CE$39)</f>
        <v>0.55400129727631808</v>
      </c>
      <c r="BD84">
        <f>CORREL(Rate_change!BD$3:BD$39,Rate_change!$CE$3:$CE$39)</f>
        <v>0.28683405870901618</v>
      </c>
      <c r="BE84">
        <f>CORREL(Rate_change!BE$3:BE$39,Rate_change!$CE$3:$CE$39)</f>
        <v>0.28148344160315197</v>
      </c>
      <c r="BF84">
        <f>CORREL(Rate_change!BF$3:BF$39,Rate_change!$CE$3:$CE$39)</f>
        <v>0.23482037416119061</v>
      </c>
      <c r="BG84">
        <f>CORREL(Rate_change!BG$3:BG$39,Rate_change!$CE$3:$CE$39)</f>
        <v>0.26925906678776435</v>
      </c>
      <c r="BH84">
        <f>CORREL(Rate_change!BH$3:BH$39,Rate_change!$CE$3:$CE$39)</f>
        <v>2.5321500951773154E-2</v>
      </c>
      <c r="BI84">
        <f>CORREL(Rate_change!BI$3:BI$39,Rate_change!$CE$3:$CE$39)</f>
        <v>0.1428374204466131</v>
      </c>
      <c r="BJ84">
        <f>CORREL(Rate_change!BJ$3:BJ$39,Rate_change!$CE$3:$CE$39)</f>
        <v>0.4001979259758392</v>
      </c>
      <c r="BK84">
        <f>CORREL(Rate_change!BK$3:BK$39,Rate_change!$CE$3:$CE$39)</f>
        <v>0.21806408784744888</v>
      </c>
      <c r="BL84">
        <f>CORREL(Rate_change!BL$3:BL$39,Rate_change!$CE$3:$CE$39)</f>
        <v>-3.699163376560136E-3</v>
      </c>
      <c r="BM84">
        <f>CORREL(Rate_change!BM$3:BM$39,Rate_change!$CE$3:$CE$39)</f>
        <v>0.20100271646694837</v>
      </c>
      <c r="BN84">
        <f>CORREL(Rate_change!BN$3:BN$39,Rate_change!$CE$3:$CE$39)</f>
        <v>0.48604169234963085</v>
      </c>
      <c r="BO84">
        <f>CORREL(Rate_change!BO$3:BO$39,Rate_change!$CE$3:$CE$39)</f>
        <v>0.21806408784744888</v>
      </c>
      <c r="BP84">
        <f>CORREL(Rate_change!BP$3:BP$39,Rate_change!$CE$3:$CE$39)</f>
        <v>0.44862897758423004</v>
      </c>
      <c r="BQ84">
        <f>CORREL(Rate_change!BQ$3:BQ$39,Rate_change!$CE$3:$CE$39)</f>
        <v>0.15848208600733132</v>
      </c>
      <c r="BR84">
        <f>CORREL(Rate_change!BR$3:BR$39,Rate_change!$CE$3:$CE$39)</f>
        <v>0.21851615502873425</v>
      </c>
      <c r="BS84">
        <f>CORREL(Rate_change!BS$3:BS$39,Rate_change!$CE$3:$CE$39)</f>
        <v>0.16814569490152806</v>
      </c>
      <c r="BT84">
        <f>CORREL(Rate_change!BT$3:BT$39,Rate_change!$CE$3:$CE$39)</f>
        <v>0.28598885538165675</v>
      </c>
      <c r="BU84">
        <f>CORREL(Rate_change!BU$3:BU$39,Rate_change!$CE$3:$CE$39)</f>
        <v>0.26691955416506885</v>
      </c>
      <c r="BV84">
        <f>CORREL(Rate_change!BV$3:BV$39,Rate_change!$CE$3:$CE$39)</f>
        <v>0.28168377854350368</v>
      </c>
      <c r="BW84">
        <f>CORREL(Rate_change!BW$3:BW$39,Rate_change!$CE$3:$CE$39)</f>
        <v>0.38392267076656494</v>
      </c>
      <c r="BX84">
        <f>CORREL(Rate_change!BX$3:BX$39,Rate_change!$CE$3:$CE$39)</f>
        <v>0.13765523872858387</v>
      </c>
      <c r="BY84">
        <f>CORREL(Rate_change!BY$3:BY$39,Rate_change!$CE$3:$CE$39)</f>
        <v>0.34122583674942203</v>
      </c>
      <c r="BZ84">
        <f>CORREL(Rate_change!BZ$3:BZ$39,Rate_change!$CE$3:$CE$39)</f>
        <v>0.24145952438910806</v>
      </c>
      <c r="CA84">
        <f>CORREL(Rate_change!CA$3:CA$39,Rate_change!$CE$3:$CE$39)</f>
        <v>0.35341683194335449</v>
      </c>
      <c r="CB84">
        <f>CORREL(Rate_change!CB$3:CB$39,Rate_change!$CE$3:$CE$39)</f>
        <v>0.37435589741848685</v>
      </c>
      <c r="CC84">
        <f>CORREL(Rate_change!CC$3:CC$39,Rate_change!$CE$3:$CE$39)</f>
        <v>0.34235763297246341</v>
      </c>
      <c r="CD84">
        <f>CORREL(Rate_change!CD$3:CD$39,Rate_change!$CE$3:$CE$39)</f>
        <v>0.43915344485928204</v>
      </c>
      <c r="CE84">
        <f>CORREL(Rate_change!CE$3:CE$39,Rate_change!$CE$3:$CE$39)</f>
        <v>1.0000000000000002</v>
      </c>
      <c r="CF84">
        <f>CORREL(Rate_change!CF$3:CF$39,Rate_change!$CE$3:$CE$39)</f>
        <v>0.30548341709744864</v>
      </c>
      <c r="CG84">
        <f>CORREL(Rate_change!CG$3:CG$39,Rate_change!$CE$3:$CE$39)</f>
        <v>3.9670558749564419E-2</v>
      </c>
      <c r="CH84">
        <f>CORREL(Rate_change!CH$3:CH$39,Rate_change!$CE$3:$CE$39)</f>
        <v>-7.1348419915213845E-2</v>
      </c>
      <c r="CI84">
        <f>CORREL(Rate_change!CI$3:CI$39,Rate_change!$CE$3:$CE$39)</f>
        <v>0.2777072117074082</v>
      </c>
      <c r="CJ84">
        <f>CORREL(Rate_change!CJ$3:CJ$39,Rate_change!$CE$3:$CE$39)</f>
        <v>0.18004682764200786</v>
      </c>
      <c r="CK84">
        <f>CORREL(Rate_change!CK$3:CK$39,Rate_change!$CE$3:$CE$39)</f>
        <v>0.21609736635934243</v>
      </c>
      <c r="CL84">
        <f>CORREL(Rate_change!CL$3:CL$39,Rate_change!$CE$3:$CE$39)</f>
        <v>6.4608477598316158E-2</v>
      </c>
      <c r="CM84">
        <f>CORREL(Rate_change!CM$3:CM$39,Rate_change!$CE$3:$CE$39)</f>
        <v>0.18438438131485113</v>
      </c>
      <c r="CN84">
        <f>CORREL(Rate_change!CN$3:CN$39,Rate_change!$CE$3:$CE$39)</f>
        <v>0.16350483029145693</v>
      </c>
      <c r="CO84">
        <f>CORREL(Rate_change!CO$3:CO$39,Rate_change!$CE$3:$CE$39)</f>
        <v>0.14788189659987264</v>
      </c>
      <c r="CP84">
        <f>CORREL(Rate_change!CP$3:CP$39,Rate_change!$CE$3:$CE$39)</f>
        <v>-0.16112328848738408</v>
      </c>
    </row>
    <row r="85" spans="1:94" x14ac:dyDescent="0.25">
      <c r="A85" s="1" t="s">
        <v>1686</v>
      </c>
      <c r="B85">
        <f>CORREL(Rate_change!B$3:B$39,Rate_change!$CF$3:$CF$39)</f>
        <v>0.19826411515556283</v>
      </c>
      <c r="C85">
        <f>CORREL(Rate_change!C$3:C$39,Rate_change!$CF$3:$CF$39)</f>
        <v>0.15397567742232174</v>
      </c>
      <c r="D85">
        <f>CORREL(Rate_change!D$3:D$39,Rate_change!$CF$3:$CF$39)</f>
        <v>0.15250153959854842</v>
      </c>
      <c r="E85">
        <f>CORREL(Rate_change!E$3:E$39,Rate_change!$CF$3:$CF$39)</f>
        <v>0.191313830688708</v>
      </c>
      <c r="F85">
        <f>CORREL(Rate_change!F$3:F$39,Rate_change!$CF$3:$CF$39)</f>
        <v>0.13540409842412501</v>
      </c>
      <c r="G85">
        <f>CORREL(Rate_change!G$3:G$39,Rate_change!$CF$3:$CF$39)</f>
        <v>0.22844792461177868</v>
      </c>
      <c r="H85">
        <f>CORREL(Rate_change!H$3:H$39,Rate_change!$CF$3:$CF$39)</f>
        <v>9.5160159122015309E-2</v>
      </c>
      <c r="I85">
        <f>CORREL(Rate_change!I$3:I$39,Rate_change!$CF$3:$CF$39)</f>
        <v>5.1402140855164091E-2</v>
      </c>
      <c r="J85">
        <f>CORREL(Rate_change!J$3:J$39,Rate_change!$CF$3:$CF$39)</f>
        <v>0.13167355857752222</v>
      </c>
      <c r="K85">
        <f>CORREL(Rate_change!K$3:K$39,Rate_change!$CF$3:$CF$39)</f>
        <v>0.15951158286562298</v>
      </c>
      <c r="L85">
        <f>CORREL(Rate_change!L$3:L$39,Rate_change!$CF$3:$CF$39)</f>
        <v>0.15953410240987997</v>
      </c>
      <c r="M85">
        <f>CORREL(Rate_change!M$3:M$39,Rate_change!$CF$3:$CF$39)</f>
        <v>-3.2767989299823275E-2</v>
      </c>
      <c r="N85">
        <f>CORREL(Rate_change!N$3:N$39,Rate_change!$CF$3:$CF$39)</f>
        <v>7.9874025718758276E-2</v>
      </c>
      <c r="O85">
        <f>CORREL(Rate_change!O$3:O$39,Rate_change!$CF$3:$CF$39)</f>
        <v>9.2193384243681731E-2</v>
      </c>
      <c r="P85">
        <f>CORREL(Rate_change!P$3:P$39,Rate_change!$CF$3:$CF$39)</f>
        <v>4.2665540874566935E-2</v>
      </c>
      <c r="Q85">
        <f>CORREL(Rate_change!Q$3:Q$39,Rate_change!$CF$3:$CF$39)</f>
        <v>7.8818260849959174E-2</v>
      </c>
      <c r="R85">
        <f>CORREL(Rate_change!R$3:R$39,Rate_change!$CF$3:$CF$39)</f>
        <v>0.13344506426302954</v>
      </c>
      <c r="S85">
        <f>CORREL(Rate_change!S$3:S$39,Rate_change!$CF$3:$CF$39)</f>
        <v>0.24860645675339588</v>
      </c>
      <c r="T85">
        <f>CORREL(Rate_change!T$3:T$39,Rate_change!$CF$3:$CF$39)</f>
        <v>0.1960645479017685</v>
      </c>
      <c r="U85">
        <f>CORREL(Rate_change!U$3:U$39,Rate_change!$CF$3:$CF$39)</f>
        <v>0.33918429711826437</v>
      </c>
      <c r="V85">
        <f>CORREL(Rate_change!V$3:V$39,Rate_change!$CF$3:$CF$39)</f>
        <v>0.17351385621114293</v>
      </c>
      <c r="W85">
        <f>CORREL(Rate_change!W$3:W$39,Rate_change!$CF$3:$CF$39)</f>
        <v>0.25110397555530345</v>
      </c>
      <c r="X85">
        <f>CORREL(Rate_change!X$3:X$39,Rate_change!$CF$3:$CF$39)</f>
        <v>-4.9975817484379022E-2</v>
      </c>
      <c r="Y85">
        <f>CORREL(Rate_change!Y$3:Y$39,Rate_change!$CF$3:$CF$39)</f>
        <v>0.18932684283287066</v>
      </c>
      <c r="Z85">
        <f>CORREL(Rate_change!Z$3:Z$39,Rate_change!$CF$3:$CF$39)</f>
        <v>0.37051940940881112</v>
      </c>
      <c r="AA85">
        <f>CORREL(Rate_change!AA$3:AA$39,Rate_change!$CF$3:$CF$39)</f>
        <v>-3.5601311656720883E-3</v>
      </c>
      <c r="AB85">
        <f>CORREL(Rate_change!AB$3:AB$39,Rate_change!$CF$3:$CF$39)</f>
        <v>0.23341422428421726</v>
      </c>
      <c r="AC85">
        <f>CORREL(Rate_change!AC$3:AC$39,Rate_change!$CF$3:$CF$39)</f>
        <v>0.19887991142288872</v>
      </c>
      <c r="AD85">
        <f>CORREL(Rate_change!AD$3:AD$39,Rate_change!$CF$3:$CF$39)</f>
        <v>-6.5609295232991888E-2</v>
      </c>
      <c r="AE85">
        <f>CORREL(Rate_change!AE$3:AE$39,Rate_change!$CF$3:$CF$39)</f>
        <v>0.19241124261078207</v>
      </c>
      <c r="AF85">
        <f>CORREL(Rate_change!AF$3:AF$39,Rate_change!$CF$3:$CF$39)</f>
        <v>-0.12194404956907123</v>
      </c>
      <c r="AG85">
        <f>CORREL(Rate_change!AG$3:AG$39,Rate_change!$CF$3:$CF$39)</f>
        <v>0.15758421610279905</v>
      </c>
      <c r="AH85">
        <f>CORREL(Rate_change!AH$3:AH$39,Rate_change!$CF$3:$CF$39)</f>
        <v>0.26984773442071769</v>
      </c>
      <c r="AI85">
        <f>CORREL(Rate_change!AI$3:AI$39,Rate_change!$CF$3:$CF$39)</f>
        <v>-1.406351019428276E-2</v>
      </c>
      <c r="AJ85">
        <f>CORREL(Rate_change!AJ$3:AJ$39,Rate_change!$CF$3:$CF$39)</f>
        <v>-0.12191192247730524</v>
      </c>
      <c r="AK85">
        <f>CORREL(Rate_change!AK$3:AK$39,Rate_change!$CF$3:$CF$39)</f>
        <v>6.0621806890055738E-2</v>
      </c>
      <c r="AL85">
        <f>CORREL(Rate_change!AL$3:AL$39,Rate_change!$CF$3:$CF$39)</f>
        <v>0.14361052445016625</v>
      </c>
      <c r="AM85">
        <f>CORREL(Rate_change!AM$3:AM$39,Rate_change!$CF$3:$CF$39)</f>
        <v>-4.4735348837050326E-2</v>
      </c>
      <c r="AN85">
        <f>CORREL(Rate_change!AN$3:AN$39,Rate_change!$CF$3:$CF$39)</f>
        <v>5.9895552104208792E-2</v>
      </c>
      <c r="AO85">
        <f>CORREL(Rate_change!AO$3:AO$39,Rate_change!$CF$3:$CF$39)</f>
        <v>0.24089791097553612</v>
      </c>
      <c r="AP85">
        <f>CORREL(Rate_change!AP$3:AP$39,Rate_change!$CF$3:$CF$39)</f>
        <v>0.12469042255077345</v>
      </c>
      <c r="AQ85">
        <f>CORREL(Rate_change!AQ$3:AQ$39,Rate_change!$CF$3:$CF$39)</f>
        <v>0.27942372756884248</v>
      </c>
      <c r="AR85">
        <f>CORREL(Rate_change!AR$3:AR$39,Rate_change!$CF$3:$CF$39)</f>
        <v>0.26867830312258734</v>
      </c>
      <c r="AS85">
        <f>CORREL(Rate_change!AS$3:AS$39,Rate_change!$CF$3:$CF$39)</f>
        <v>0.36808643828654014</v>
      </c>
      <c r="AT85">
        <f>CORREL(Rate_change!AT$3:AT$39,Rate_change!$CF$3:$CF$39)</f>
        <v>0.35225578175731598</v>
      </c>
      <c r="AU85">
        <f>CORREL(Rate_change!AU$3:AU$39,Rate_change!$CF$3:$CF$39)</f>
        <v>-6.2663706625063098E-2</v>
      </c>
      <c r="AV85">
        <f>CORREL(Rate_change!AV$3:AV$39,Rate_change!$CF$3:$CF$39)</f>
        <v>3.2599786608797907E-2</v>
      </c>
      <c r="AW85">
        <f>CORREL(Rate_change!AW$3:AW$39,Rate_change!$CF$3:$CF$39)</f>
        <v>9.4282212420030487E-2</v>
      </c>
      <c r="AX85">
        <f>CORREL(Rate_change!AX$3:AX$39,Rate_change!$CF$3:$CF$39)</f>
        <v>0.29061246327073809</v>
      </c>
      <c r="AY85">
        <f>CORREL(Rate_change!AY$3:AY$39,Rate_change!$CF$3:$CF$39)</f>
        <v>0.20012024970304057</v>
      </c>
      <c r="AZ85">
        <f>CORREL(Rate_change!AZ$3:AZ$39,Rate_change!$CF$3:$CF$39)</f>
        <v>0.45345039278738219</v>
      </c>
      <c r="BA85">
        <f>CORREL(Rate_change!BA$3:BA$39,Rate_change!$CF$3:$CF$39)</f>
        <v>0.4181260789801336</v>
      </c>
      <c r="BB85">
        <f>CORREL(Rate_change!BB$3:BB$39,Rate_change!$CF$3:$CF$39)</f>
        <v>0.15151547654072009</v>
      </c>
      <c r="BC85">
        <f>CORREL(Rate_change!BC$3:BC$39,Rate_change!$CF$3:$CF$39)</f>
        <v>0.18286790882289283</v>
      </c>
      <c r="BD85">
        <f>CORREL(Rate_change!BD$3:BD$39,Rate_change!$CF$3:$CF$39)</f>
        <v>-2.9590323709288689E-2</v>
      </c>
      <c r="BE85">
        <f>CORREL(Rate_change!BE$3:BE$39,Rate_change!$CF$3:$CF$39)</f>
        <v>0.14126234313470884</v>
      </c>
      <c r="BF85">
        <f>CORREL(Rate_change!BF$3:BF$39,Rate_change!$CF$3:$CF$39)</f>
        <v>0.4458761336338114</v>
      </c>
      <c r="BG85">
        <f>CORREL(Rate_change!BG$3:BG$39,Rate_change!$CF$3:$CF$39)</f>
        <v>0.33513207108040266</v>
      </c>
      <c r="BH85">
        <f>CORREL(Rate_change!BH$3:BH$39,Rate_change!$CF$3:$CF$39)</f>
        <v>0.1406519614737298</v>
      </c>
      <c r="BI85">
        <f>CORREL(Rate_change!BI$3:BI$39,Rate_change!$CF$3:$CF$39)</f>
        <v>0.18922679714781485</v>
      </c>
      <c r="BJ85">
        <f>CORREL(Rate_change!BJ$3:BJ$39,Rate_change!$CF$3:$CF$39)</f>
        <v>8.8856505172476674E-2</v>
      </c>
      <c r="BK85">
        <f>CORREL(Rate_change!BK$3:BK$39,Rate_change!$CF$3:$CF$39)</f>
        <v>6.9705452804907128E-2</v>
      </c>
      <c r="BL85">
        <f>CORREL(Rate_change!BL$3:BL$39,Rate_change!$CF$3:$CF$39)</f>
        <v>-6.2360701670843059E-2</v>
      </c>
      <c r="BM85">
        <f>CORREL(Rate_change!BM$3:BM$39,Rate_change!$CF$3:$CF$39)</f>
        <v>0.31371073862810084</v>
      </c>
      <c r="BN85">
        <f>CORREL(Rate_change!BN$3:BN$39,Rate_change!$CF$3:$CF$39)</f>
        <v>0.19559504011990692</v>
      </c>
      <c r="BO85">
        <f>CORREL(Rate_change!BO$3:BO$39,Rate_change!$CF$3:$CF$39)</f>
        <v>6.9705452804907128E-2</v>
      </c>
      <c r="BP85">
        <f>CORREL(Rate_change!BP$3:BP$39,Rate_change!$CF$3:$CF$39)</f>
        <v>0.21984322027492192</v>
      </c>
      <c r="BQ85">
        <f>CORREL(Rate_change!BQ$3:BQ$39,Rate_change!$CF$3:$CF$39)</f>
        <v>5.9375342599056129E-2</v>
      </c>
      <c r="BR85">
        <f>CORREL(Rate_change!BR$3:BR$39,Rate_change!$CF$3:$CF$39)</f>
        <v>0.28730287628321688</v>
      </c>
      <c r="BS85">
        <f>CORREL(Rate_change!BS$3:BS$39,Rate_change!$CF$3:$CF$39)</f>
        <v>0.31183096724238257</v>
      </c>
      <c r="BT85">
        <f>CORREL(Rate_change!BT$3:BT$39,Rate_change!$CF$3:$CF$39)</f>
        <v>0.32822046376294828</v>
      </c>
      <c r="BU85">
        <f>CORREL(Rate_change!BU$3:BU$39,Rate_change!$CF$3:$CF$39)</f>
        <v>0.25510840227292259</v>
      </c>
      <c r="BV85">
        <f>CORREL(Rate_change!BV$3:BV$39,Rate_change!$CF$3:$CF$39)</f>
        <v>0.27064343471029551</v>
      </c>
      <c r="BW85">
        <f>CORREL(Rate_change!BW$3:BW$39,Rate_change!$CF$3:$CF$39)</f>
        <v>0.16848417935678625</v>
      </c>
      <c r="BX85">
        <f>CORREL(Rate_change!BX$3:BX$39,Rate_change!$CF$3:$CF$39)</f>
        <v>0.28425304519220213</v>
      </c>
      <c r="BY85">
        <f>CORREL(Rate_change!BY$3:BY$39,Rate_change!$CF$3:$CF$39)</f>
        <v>0.43527971012276517</v>
      </c>
      <c r="BZ85">
        <f>CORREL(Rate_change!BZ$3:BZ$39,Rate_change!$CF$3:$CF$39)</f>
        <v>0.18744231408425038</v>
      </c>
      <c r="CA85">
        <f>CORREL(Rate_change!CA$3:CA$39,Rate_change!$CF$3:$CF$39)</f>
        <v>0.14778732447742848</v>
      </c>
      <c r="CB85">
        <f>CORREL(Rate_change!CB$3:CB$39,Rate_change!$CF$3:$CF$39)</f>
        <v>9.3302398433097872E-2</v>
      </c>
      <c r="CC85">
        <f>CORREL(Rate_change!CC$3:CC$39,Rate_change!$CF$3:$CF$39)</f>
        <v>0.14813809221746607</v>
      </c>
      <c r="CD85">
        <f>CORREL(Rate_change!CD$3:CD$39,Rate_change!$CF$3:$CF$39)</f>
        <v>0.1895537202049187</v>
      </c>
      <c r="CE85">
        <f>CORREL(Rate_change!CE$3:CE$39,Rate_change!$CF$3:$CF$39)</f>
        <v>0.30548341709744864</v>
      </c>
      <c r="CF85">
        <f>CORREL(Rate_change!CF$3:CF$39,Rate_change!$CF$3:$CF$39)</f>
        <v>1.0000000000000002</v>
      </c>
      <c r="CG85">
        <f>CORREL(Rate_change!CG$3:CG$39,Rate_change!$CF$3:$CF$39)</f>
        <v>0.61942666352978404</v>
      </c>
      <c r="CH85">
        <f>CORREL(Rate_change!CH$3:CH$39,Rate_change!$CF$3:$CF$39)</f>
        <v>-6.5490858884437592E-2</v>
      </c>
      <c r="CI85">
        <f>CORREL(Rate_change!CI$3:CI$39,Rate_change!$CF$3:$CF$39)</f>
        <v>7.0705972642156917E-2</v>
      </c>
      <c r="CJ85">
        <f>CORREL(Rate_change!CJ$3:CJ$39,Rate_change!$CF$3:$CF$39)</f>
        <v>5.3496253861807147E-2</v>
      </c>
      <c r="CK85">
        <f>CORREL(Rate_change!CK$3:CK$39,Rate_change!$CF$3:$CF$39)</f>
        <v>7.5828567099867558E-2</v>
      </c>
      <c r="CL85">
        <f>CORREL(Rate_change!CL$3:CL$39,Rate_change!$CF$3:$CF$39)</f>
        <v>4.7462586099661502E-2</v>
      </c>
      <c r="CM85">
        <f>CORREL(Rate_change!CM$3:CM$39,Rate_change!$CF$3:$CF$39)</f>
        <v>-2.3579090319189096E-2</v>
      </c>
      <c r="CN85">
        <f>CORREL(Rate_change!CN$3:CN$39,Rate_change!$CF$3:$CF$39)</f>
        <v>0.23705803481960711</v>
      </c>
      <c r="CO85">
        <f>CORREL(Rate_change!CO$3:CO$39,Rate_change!$CF$3:$CF$39)</f>
        <v>6.2618006430515627E-2</v>
      </c>
      <c r="CP85">
        <f>CORREL(Rate_change!CP$3:CP$39,Rate_change!$CF$3:$CF$39)</f>
        <v>6.1343842189369009E-2</v>
      </c>
    </row>
    <row r="86" spans="1:94" x14ac:dyDescent="0.25">
      <c r="A86" s="1" t="s">
        <v>1688</v>
      </c>
      <c r="B86">
        <f>CORREL(Rate_change!B$3:B$39,Rate_change!$CG$3:$CG$39)</f>
        <v>0.26712129668957441</v>
      </c>
      <c r="C86">
        <f>CORREL(Rate_change!C$3:C$39,Rate_change!$CG$3:$CG$39)</f>
        <v>0.17235563562310202</v>
      </c>
      <c r="D86">
        <f>CORREL(Rate_change!D$3:D$39,Rate_change!$CG$3:$CG$39)</f>
        <v>0.31045803015974077</v>
      </c>
      <c r="E86">
        <f>CORREL(Rate_change!E$3:E$39,Rate_change!$CG$3:$CG$39)</f>
        <v>0.30610789714889125</v>
      </c>
      <c r="F86">
        <f>CORREL(Rate_change!F$3:F$39,Rate_change!$CG$3:$CG$39)</f>
        <v>0.24087961563454766</v>
      </c>
      <c r="G86">
        <f>CORREL(Rate_change!G$3:G$39,Rate_change!$CG$3:$CG$39)</f>
        <v>0.11990158705992816</v>
      </c>
      <c r="H86">
        <f>CORREL(Rate_change!H$3:H$39,Rate_change!$CG$3:$CG$39)</f>
        <v>0.17238602993605137</v>
      </c>
      <c r="I86">
        <f>CORREL(Rate_change!I$3:I$39,Rate_change!$CG$3:$CG$39)</f>
        <v>5.6826274671400945E-2</v>
      </c>
      <c r="J86">
        <f>CORREL(Rate_change!J$3:J$39,Rate_change!$CG$3:$CG$39)</f>
        <v>0.13402765466571404</v>
      </c>
      <c r="K86">
        <f>CORREL(Rate_change!K$3:K$39,Rate_change!$CG$3:$CG$39)</f>
        <v>0.24170017420303785</v>
      </c>
      <c r="L86">
        <f>CORREL(Rate_change!L$3:L$39,Rate_change!$CG$3:$CG$39)</f>
        <v>0.17249774676585047</v>
      </c>
      <c r="M86">
        <f>CORREL(Rate_change!M$3:M$39,Rate_change!$CG$3:$CG$39)</f>
        <v>-2.3770920424093681E-2</v>
      </c>
      <c r="N86">
        <f>CORREL(Rate_change!N$3:N$39,Rate_change!$CG$3:$CG$39)</f>
        <v>0.23334099078961293</v>
      </c>
      <c r="O86">
        <f>CORREL(Rate_change!O$3:O$39,Rate_change!$CG$3:$CG$39)</f>
        <v>1.7842448919944996E-2</v>
      </c>
      <c r="P86">
        <f>CORREL(Rate_change!P$3:P$39,Rate_change!$CG$3:$CG$39)</f>
        <v>0.23516436469139834</v>
      </c>
      <c r="Q86">
        <f>CORREL(Rate_change!Q$3:Q$39,Rate_change!$CG$3:$CG$39)</f>
        <v>0.28389888091785526</v>
      </c>
      <c r="R86">
        <f>CORREL(Rate_change!R$3:R$39,Rate_change!$CG$3:$CG$39)</f>
        <v>0.25113394165976893</v>
      </c>
      <c r="S86">
        <f>CORREL(Rate_change!S$3:S$39,Rate_change!$CG$3:$CG$39)</f>
        <v>0.23435893027905866</v>
      </c>
      <c r="T86">
        <f>CORREL(Rate_change!T$3:T$39,Rate_change!$CG$3:$CG$39)</f>
        <v>0.21326096653344362</v>
      </c>
      <c r="U86">
        <f>CORREL(Rate_change!U$3:U$39,Rate_change!$CG$3:$CG$39)</f>
        <v>0.42385673483173675</v>
      </c>
      <c r="V86">
        <f>CORREL(Rate_change!V$3:V$39,Rate_change!$CG$3:$CG$39)</f>
        <v>0.3072952757522503</v>
      </c>
      <c r="W86">
        <f>CORREL(Rate_change!W$3:W$39,Rate_change!$CG$3:$CG$39)</f>
        <v>0.14744968375003412</v>
      </c>
      <c r="X86">
        <f>CORREL(Rate_change!X$3:X$39,Rate_change!$CG$3:$CG$39)</f>
        <v>-0.10792462056199996</v>
      </c>
      <c r="Y86">
        <f>CORREL(Rate_change!Y$3:Y$39,Rate_change!$CG$3:$CG$39)</f>
        <v>8.1486949163639286E-2</v>
      </c>
      <c r="Z86">
        <f>CORREL(Rate_change!Z$3:Z$39,Rate_change!$CG$3:$CG$39)</f>
        <v>0.29193500570190822</v>
      </c>
      <c r="AA86">
        <f>CORREL(Rate_change!AA$3:AA$39,Rate_change!$CG$3:$CG$39)</f>
        <v>2.0003738438702859E-2</v>
      </c>
      <c r="AB86">
        <f>CORREL(Rate_change!AB$3:AB$39,Rate_change!$CG$3:$CG$39)</f>
        <v>0.19753503746560117</v>
      </c>
      <c r="AC86">
        <f>CORREL(Rate_change!AC$3:AC$39,Rate_change!$CG$3:$CG$39)</f>
        <v>0.15668065183735591</v>
      </c>
      <c r="AD86">
        <f>CORREL(Rate_change!AD$3:AD$39,Rate_change!$CG$3:$CG$39)</f>
        <v>0.12172864001126379</v>
      </c>
      <c r="AE86">
        <f>CORREL(Rate_change!AE$3:AE$39,Rate_change!$CG$3:$CG$39)</f>
        <v>0.2463837384378284</v>
      </c>
      <c r="AF86">
        <f>CORREL(Rate_change!AF$3:AF$39,Rate_change!$CG$3:$CG$39)</f>
        <v>-7.3581814048573654E-2</v>
      </c>
      <c r="AG86">
        <f>CORREL(Rate_change!AG$3:AG$39,Rate_change!$CG$3:$CG$39)</f>
        <v>0.3462071977385115</v>
      </c>
      <c r="AH86">
        <f>CORREL(Rate_change!AH$3:AH$39,Rate_change!$CG$3:$CG$39)</f>
        <v>0.20897517798142032</v>
      </c>
      <c r="AI86">
        <f>CORREL(Rate_change!AI$3:AI$39,Rate_change!$CG$3:$CG$39)</f>
        <v>7.7971013150579291E-2</v>
      </c>
      <c r="AJ86">
        <f>CORREL(Rate_change!AJ$3:AJ$39,Rate_change!$CG$3:$CG$39)</f>
        <v>-5.3625564751007167E-2</v>
      </c>
      <c r="AK86">
        <f>CORREL(Rate_change!AK$3:AK$39,Rate_change!$CG$3:$CG$39)</f>
        <v>0.11711033425334512</v>
      </c>
      <c r="AL86">
        <f>CORREL(Rate_change!AL$3:AL$39,Rate_change!$CG$3:$CG$39)</f>
        <v>0.21952858708749351</v>
      </c>
      <c r="AM86">
        <f>CORREL(Rate_change!AM$3:AM$39,Rate_change!$CG$3:$CG$39)</f>
        <v>-0.14109445445573293</v>
      </c>
      <c r="AN86">
        <f>CORREL(Rate_change!AN$3:AN$39,Rate_change!$CG$3:$CG$39)</f>
        <v>0.10208585295149175</v>
      </c>
      <c r="AO86">
        <f>CORREL(Rate_change!AO$3:AO$39,Rate_change!$CG$3:$CG$39)</f>
        <v>0.3578006881935456</v>
      </c>
      <c r="AP86">
        <f>CORREL(Rate_change!AP$3:AP$39,Rate_change!$CG$3:$CG$39)</f>
        <v>0.14999482122862487</v>
      </c>
      <c r="AQ86">
        <f>CORREL(Rate_change!AQ$3:AQ$39,Rate_change!$CG$3:$CG$39)</f>
        <v>0.39198687108219799</v>
      </c>
      <c r="AR86">
        <f>CORREL(Rate_change!AR$3:AR$39,Rate_change!$CG$3:$CG$39)</f>
        <v>9.2819337221744472E-2</v>
      </c>
      <c r="AS86">
        <f>CORREL(Rate_change!AS$3:AS$39,Rate_change!$CG$3:$CG$39)</f>
        <v>9.6919848871689251E-2</v>
      </c>
      <c r="AT86">
        <f>CORREL(Rate_change!AT$3:AT$39,Rate_change!$CG$3:$CG$39)</f>
        <v>0.39525063594003429</v>
      </c>
      <c r="AU86">
        <f>CORREL(Rate_change!AU$3:AU$39,Rate_change!$CG$3:$CG$39)</f>
        <v>2.6783201396093716E-2</v>
      </c>
      <c r="AV86">
        <f>CORREL(Rate_change!AV$3:AV$39,Rate_change!$CG$3:$CG$39)</f>
        <v>8.2492551934049904E-2</v>
      </c>
      <c r="AW86">
        <f>CORREL(Rate_change!AW$3:AW$39,Rate_change!$CG$3:$CG$39)</f>
        <v>0.26965661669807112</v>
      </c>
      <c r="AX86">
        <f>CORREL(Rate_change!AX$3:AX$39,Rate_change!$CG$3:$CG$39)</f>
        <v>0.43036432898710958</v>
      </c>
      <c r="AY86">
        <f>CORREL(Rate_change!AY$3:AY$39,Rate_change!$CG$3:$CG$39)</f>
        <v>0.22816816219169347</v>
      </c>
      <c r="AZ86">
        <f>CORREL(Rate_change!AZ$3:AZ$39,Rate_change!$CG$3:$CG$39)</f>
        <v>0.33233453906793209</v>
      </c>
      <c r="BA86">
        <f>CORREL(Rate_change!BA$3:BA$39,Rate_change!$CG$3:$CG$39)</f>
        <v>0.41138738978995365</v>
      </c>
      <c r="BB86">
        <f>CORREL(Rate_change!BB$3:BB$39,Rate_change!$CG$3:$CG$39)</f>
        <v>0.16530813119523907</v>
      </c>
      <c r="BC86">
        <f>CORREL(Rate_change!BC$3:BC$39,Rate_change!$CG$3:$CG$39)</f>
        <v>8.6937460801613839E-2</v>
      </c>
      <c r="BD86">
        <f>CORREL(Rate_change!BD$3:BD$39,Rate_change!$CG$3:$CG$39)</f>
        <v>-8.6205808618194484E-3</v>
      </c>
      <c r="BE86">
        <f>CORREL(Rate_change!BE$3:BE$39,Rate_change!$CG$3:$CG$39)</f>
        <v>0.13510469280837403</v>
      </c>
      <c r="BF86">
        <f>CORREL(Rate_change!BF$3:BF$39,Rate_change!$CG$3:$CG$39)</f>
        <v>0.43830964933061245</v>
      </c>
      <c r="BG86">
        <f>CORREL(Rate_change!BG$3:BG$39,Rate_change!$CG$3:$CG$39)</f>
        <v>0.31749703420150605</v>
      </c>
      <c r="BH86">
        <f>CORREL(Rate_change!BH$3:BH$39,Rate_change!$CG$3:$CG$39)</f>
        <v>0.22911642455114289</v>
      </c>
      <c r="BI86">
        <f>CORREL(Rate_change!BI$3:BI$39,Rate_change!$CG$3:$CG$39)</f>
        <v>-2.5950543808788266E-3</v>
      </c>
      <c r="BJ86">
        <f>CORREL(Rate_change!BJ$3:BJ$39,Rate_change!$CG$3:$CG$39)</f>
        <v>2.7468053785918326E-2</v>
      </c>
      <c r="BK86">
        <f>CORREL(Rate_change!BK$3:BK$39,Rate_change!$CG$3:$CG$39)</f>
        <v>0.16225670538323769</v>
      </c>
      <c r="BL86">
        <f>CORREL(Rate_change!BL$3:BL$39,Rate_change!$CG$3:$CG$39)</f>
        <v>4.8972433579750035E-2</v>
      </c>
      <c r="BM86">
        <f>CORREL(Rate_change!BM$3:BM$39,Rate_change!$CG$3:$CG$39)</f>
        <v>0.10143530084706329</v>
      </c>
      <c r="BN86">
        <f>CORREL(Rate_change!BN$3:BN$39,Rate_change!$CG$3:$CG$39)</f>
        <v>0.20529096959797602</v>
      </c>
      <c r="BO86">
        <f>CORREL(Rate_change!BO$3:BO$39,Rate_change!$CG$3:$CG$39)</f>
        <v>0.16225670538323769</v>
      </c>
      <c r="BP86">
        <f>CORREL(Rate_change!BP$3:BP$39,Rate_change!$CG$3:$CG$39)</f>
        <v>0.20684844268693781</v>
      </c>
      <c r="BQ86">
        <f>CORREL(Rate_change!BQ$3:BQ$39,Rate_change!$CG$3:$CG$39)</f>
        <v>0.14358796786439465</v>
      </c>
      <c r="BR86">
        <f>CORREL(Rate_change!BR$3:BR$39,Rate_change!$CG$3:$CG$39)</f>
        <v>0.21026331302097459</v>
      </c>
      <c r="BS86">
        <f>CORREL(Rate_change!BS$3:BS$39,Rate_change!$CG$3:$CG$39)</f>
        <v>0.20219553887521943</v>
      </c>
      <c r="BT86">
        <f>CORREL(Rate_change!BT$3:BT$39,Rate_change!$CG$3:$CG$39)</f>
        <v>0.18260006077095414</v>
      </c>
      <c r="BU86">
        <f>CORREL(Rate_change!BU$3:BU$39,Rate_change!$CG$3:$CG$39)</f>
        <v>0.23198880788713969</v>
      </c>
      <c r="BV86">
        <f>CORREL(Rate_change!BV$3:BV$39,Rate_change!$CG$3:$CG$39)</f>
        <v>0.28676307688481634</v>
      </c>
      <c r="BW86">
        <f>CORREL(Rate_change!BW$3:BW$39,Rate_change!$CG$3:$CG$39)</f>
        <v>0.27512932673468909</v>
      </c>
      <c r="BX86">
        <f>CORREL(Rate_change!BX$3:BX$39,Rate_change!$CG$3:$CG$39)</f>
        <v>0.26584042328187119</v>
      </c>
      <c r="BY86">
        <f>CORREL(Rate_change!BY$3:BY$39,Rate_change!$CG$3:$CG$39)</f>
        <v>0.41607402575394248</v>
      </c>
      <c r="BZ86">
        <f>CORREL(Rate_change!BZ$3:BZ$39,Rate_change!$CG$3:$CG$39)</f>
        <v>0.13025380245354906</v>
      </c>
      <c r="CA86">
        <f>CORREL(Rate_change!CA$3:CA$39,Rate_change!$CG$3:$CG$39)</f>
        <v>-6.559316203703644E-2</v>
      </c>
      <c r="CB86">
        <f>CORREL(Rate_change!CB$3:CB$39,Rate_change!$CG$3:$CG$39)</f>
        <v>0.21916066343321491</v>
      </c>
      <c r="CC86">
        <f>CORREL(Rate_change!CC$3:CC$39,Rate_change!$CG$3:$CG$39)</f>
        <v>0.25039328073667544</v>
      </c>
      <c r="CD86">
        <f>CORREL(Rate_change!CD$3:CD$39,Rate_change!$CG$3:$CG$39)</f>
        <v>0.16649961865788537</v>
      </c>
      <c r="CE86">
        <f>CORREL(Rate_change!CE$3:CE$39,Rate_change!$CG$3:$CG$39)</f>
        <v>3.9670558749564419E-2</v>
      </c>
      <c r="CF86">
        <f>CORREL(Rate_change!CF$3:CF$39,Rate_change!$CG$3:$CG$39)</f>
        <v>0.61942666352978404</v>
      </c>
      <c r="CG86">
        <f>CORREL(Rate_change!CG$3:CG$39,Rate_change!$CG$3:$CG$39)</f>
        <v>0.99999999999999989</v>
      </c>
      <c r="CH86">
        <f>CORREL(Rate_change!CH$3:CH$39,Rate_change!$CG$3:$CG$39)</f>
        <v>0.12229970216691034</v>
      </c>
      <c r="CI86">
        <f>CORREL(Rate_change!CI$3:CI$39,Rate_change!$CG$3:$CG$39)</f>
        <v>9.9230405033542537E-2</v>
      </c>
      <c r="CJ86">
        <f>CORREL(Rate_change!CJ$3:CJ$39,Rate_change!$CG$3:$CG$39)</f>
        <v>0.13805860516766083</v>
      </c>
      <c r="CK86">
        <f>CORREL(Rate_change!CK$3:CK$39,Rate_change!$CG$3:$CG$39)</f>
        <v>0.19784041969343807</v>
      </c>
      <c r="CL86">
        <f>CORREL(Rate_change!CL$3:CL$39,Rate_change!$CG$3:$CG$39)</f>
        <v>0.19138306108298667</v>
      </c>
      <c r="CM86">
        <f>CORREL(Rate_change!CM$3:CM$39,Rate_change!$CG$3:$CG$39)</f>
        <v>0.14283468820703862</v>
      </c>
      <c r="CN86">
        <f>CORREL(Rate_change!CN$3:CN$39,Rate_change!$CG$3:$CG$39)</f>
        <v>0.12605600908720593</v>
      </c>
      <c r="CO86">
        <f>CORREL(Rate_change!CO$3:CO$39,Rate_change!$CG$3:$CG$39)</f>
        <v>2.2204943596342314E-2</v>
      </c>
      <c r="CP86">
        <f>CORREL(Rate_change!CP$3:CP$39,Rate_change!$CG$3:$CG$39)</f>
        <v>-1.3852890368691613E-2</v>
      </c>
    </row>
    <row r="87" spans="1:94" x14ac:dyDescent="0.25">
      <c r="A87" s="1" t="s">
        <v>1690</v>
      </c>
      <c r="B87">
        <f>CORREL(Rate_change!B$3:B$39,Rate_change!$CH$3:$CH$39)</f>
        <v>0.32457908522859652</v>
      </c>
      <c r="C87">
        <f>CORREL(Rate_change!C$3:C$39,Rate_change!$CH$3:$CH$39)</f>
        <v>-0.10999016228210678</v>
      </c>
      <c r="D87">
        <f>CORREL(Rate_change!D$3:D$39,Rate_change!$CH$3:$CH$39)</f>
        <v>0.305212613114409</v>
      </c>
      <c r="E87">
        <f>CORREL(Rate_change!E$3:E$39,Rate_change!$CH$3:$CH$39)</f>
        <v>0.31197230815451676</v>
      </c>
      <c r="F87">
        <f>CORREL(Rate_change!F$3:F$39,Rate_change!$CH$3:$CH$39)</f>
        <v>-4.0292076090142369E-2</v>
      </c>
      <c r="G87">
        <f>CORREL(Rate_change!G$3:G$39,Rate_change!$CH$3:$CH$39)</f>
        <v>6.255802964212949E-2</v>
      </c>
      <c r="H87">
        <f>CORREL(Rate_change!H$3:H$39,Rate_change!$CH$3:$CH$39)</f>
        <v>0.24428973033866577</v>
      </c>
      <c r="I87">
        <f>CORREL(Rate_change!I$3:I$39,Rate_change!$CH$3:$CH$39)</f>
        <v>0.18621589752038722</v>
      </c>
      <c r="J87">
        <f>CORREL(Rate_change!J$3:J$39,Rate_change!$CH$3:$CH$39)</f>
        <v>0.24626301377715526</v>
      </c>
      <c r="K87">
        <f>CORREL(Rate_change!K$3:K$39,Rate_change!$CH$3:$CH$39)</f>
        <v>-2.1656242340534319E-2</v>
      </c>
      <c r="L87">
        <f>CORREL(Rate_change!L$3:L$39,Rate_change!$CH$3:$CH$39)</f>
        <v>-6.9423813446214303E-2</v>
      </c>
      <c r="M87">
        <f>CORREL(Rate_change!M$3:M$39,Rate_change!$CH$3:$CH$39)</f>
        <v>0.19321730199616771</v>
      </c>
      <c r="N87">
        <f>CORREL(Rate_change!N$3:N$39,Rate_change!$CH$3:$CH$39)</f>
        <v>0.20283816787667269</v>
      </c>
      <c r="O87">
        <f>CORREL(Rate_change!O$3:O$39,Rate_change!$CH$3:$CH$39)</f>
        <v>6.8243663624049697E-2</v>
      </c>
      <c r="P87">
        <f>CORREL(Rate_change!P$3:P$39,Rate_change!$CH$3:$CH$39)</f>
        <v>0.32673871783274971</v>
      </c>
      <c r="Q87">
        <f>CORREL(Rate_change!Q$3:Q$39,Rate_change!$CH$3:$CH$39)</f>
        <v>0.22014000578336526</v>
      </c>
      <c r="R87">
        <f>CORREL(Rate_change!R$3:R$39,Rate_change!$CH$3:$CH$39)</f>
        <v>0.25204567600435607</v>
      </c>
      <c r="S87">
        <f>CORREL(Rate_change!S$3:S$39,Rate_change!$CH$3:$CH$39)</f>
        <v>0.2202162456796655</v>
      </c>
      <c r="T87">
        <f>CORREL(Rate_change!T$3:T$39,Rate_change!$CH$3:$CH$39)</f>
        <v>9.6240853264198054E-2</v>
      </c>
      <c r="U87">
        <f>CORREL(Rate_change!U$3:U$39,Rate_change!$CH$3:$CH$39)</f>
        <v>-0.13559721083026879</v>
      </c>
      <c r="V87">
        <f>CORREL(Rate_change!V$3:V$39,Rate_change!$CH$3:$CH$39)</f>
        <v>0.15760077456379246</v>
      </c>
      <c r="W87">
        <f>CORREL(Rate_change!W$3:W$39,Rate_change!$CH$3:$CH$39)</f>
        <v>-0.26186482614448398</v>
      </c>
      <c r="X87">
        <f>CORREL(Rate_change!X$3:X$39,Rate_change!$CH$3:$CH$39)</f>
        <v>-2.7189839905146329E-3</v>
      </c>
      <c r="Y87">
        <f>CORREL(Rate_change!Y$3:Y$39,Rate_change!$CH$3:$CH$39)</f>
        <v>-2.1649531927352191E-2</v>
      </c>
      <c r="Z87">
        <f>CORREL(Rate_change!Z$3:Z$39,Rate_change!$CH$3:$CH$39)</f>
        <v>-7.6896856991385133E-4</v>
      </c>
      <c r="AA87">
        <f>CORREL(Rate_change!AA$3:AA$39,Rate_change!$CH$3:$CH$39)</f>
        <v>0.29849982951954951</v>
      </c>
      <c r="AB87">
        <f>CORREL(Rate_change!AB$3:AB$39,Rate_change!$CH$3:$CH$39)</f>
        <v>0.2303506831743444</v>
      </c>
      <c r="AC87">
        <f>CORREL(Rate_change!AC$3:AC$39,Rate_change!$CH$3:$CH$39)</f>
        <v>7.0419902926042652E-2</v>
      </c>
      <c r="AD87">
        <f>CORREL(Rate_change!AD$3:AD$39,Rate_change!$CH$3:$CH$39)</f>
        <v>0.20025242559027784</v>
      </c>
      <c r="AE87">
        <f>CORREL(Rate_change!AE$3:AE$39,Rate_change!$CH$3:$CH$39)</f>
        <v>0.23361263229677587</v>
      </c>
      <c r="AF87">
        <f>CORREL(Rate_change!AF$3:AF$39,Rate_change!$CH$3:$CH$39)</f>
        <v>0.34153637545175014</v>
      </c>
      <c r="AG87">
        <f>CORREL(Rate_change!AG$3:AG$39,Rate_change!$CH$3:$CH$39)</f>
        <v>0.42233972283308796</v>
      </c>
      <c r="AH87">
        <f>CORREL(Rate_change!AH$3:AH$39,Rate_change!$CH$3:$CH$39)</f>
        <v>0.30536829317320852</v>
      </c>
      <c r="AI87">
        <f>CORREL(Rate_change!AI$3:AI$39,Rate_change!$CH$3:$CH$39)</f>
        <v>0.17727825356279414</v>
      </c>
      <c r="AJ87">
        <f>CORREL(Rate_change!AJ$3:AJ$39,Rate_change!$CH$3:$CH$39)</f>
        <v>0.2323330091121196</v>
      </c>
      <c r="AK87">
        <f>CORREL(Rate_change!AK$3:AK$39,Rate_change!$CH$3:$CH$39)</f>
        <v>0.4629082790484253</v>
      </c>
      <c r="AL87">
        <f>CORREL(Rate_change!AL$3:AL$39,Rate_change!$CH$3:$CH$39)</f>
        <v>0.35300941744833553</v>
      </c>
      <c r="AM87">
        <f>CORREL(Rate_change!AM$3:AM$39,Rate_change!$CH$3:$CH$39)</f>
        <v>9.6140212075002136E-3</v>
      </c>
      <c r="AN87">
        <f>CORREL(Rate_change!AN$3:AN$39,Rate_change!$CH$3:$CH$39)</f>
        <v>8.4026800384154974E-3</v>
      </c>
      <c r="AO87">
        <f>CORREL(Rate_change!AO$3:AO$39,Rate_change!$CH$3:$CH$39)</f>
        <v>0.24368105210552721</v>
      </c>
      <c r="AP87">
        <f>CORREL(Rate_change!AP$3:AP$39,Rate_change!$CH$3:$CH$39)</f>
        <v>6.962108112528001E-2</v>
      </c>
      <c r="AQ87">
        <f>CORREL(Rate_change!AQ$3:AQ$39,Rate_change!$CH$3:$CH$39)</f>
        <v>0.27774639366233705</v>
      </c>
      <c r="AR87">
        <f>CORREL(Rate_change!AR$3:AR$39,Rate_change!$CH$3:$CH$39)</f>
        <v>-0.11781196292071183</v>
      </c>
      <c r="AS87">
        <f>CORREL(Rate_change!AS$3:AS$39,Rate_change!$CH$3:$CH$39)</f>
        <v>-0.10872817035954666</v>
      </c>
      <c r="AT87">
        <f>CORREL(Rate_change!AT$3:AT$39,Rate_change!$CH$3:$CH$39)</f>
        <v>-8.4185573718142018E-2</v>
      </c>
      <c r="AU87">
        <f>CORREL(Rate_change!AU$3:AU$39,Rate_change!$CH$3:$CH$39)</f>
        <v>0.30202094281027608</v>
      </c>
      <c r="AV87">
        <f>CORREL(Rate_change!AV$3:AV$39,Rate_change!$CH$3:$CH$39)</f>
        <v>1.7060674498377434E-2</v>
      </c>
      <c r="AW87">
        <f>CORREL(Rate_change!AW$3:AW$39,Rate_change!$CH$3:$CH$39)</f>
        <v>0.25883280963653393</v>
      </c>
      <c r="AX87">
        <f>CORREL(Rate_change!AX$3:AX$39,Rate_change!$CH$3:$CH$39)</f>
        <v>0.26360887777444303</v>
      </c>
      <c r="AY87">
        <f>CORREL(Rate_change!AY$3:AY$39,Rate_change!$CH$3:$CH$39)</f>
        <v>0.18185173049003631</v>
      </c>
      <c r="AZ87">
        <f>CORREL(Rate_change!AZ$3:AZ$39,Rate_change!$CH$3:$CH$39)</f>
        <v>0.12592504694755169</v>
      </c>
      <c r="BA87">
        <f>CORREL(Rate_change!BA$3:BA$39,Rate_change!$CH$3:$CH$39)</f>
        <v>0.38161561102401609</v>
      </c>
      <c r="BB87">
        <f>CORREL(Rate_change!BB$3:BB$39,Rate_change!$CH$3:$CH$39)</f>
        <v>0.29913226320556102</v>
      </c>
      <c r="BC87">
        <f>CORREL(Rate_change!BC$3:BC$39,Rate_change!$CH$3:$CH$39)</f>
        <v>0.26121305986082266</v>
      </c>
      <c r="BD87">
        <f>CORREL(Rate_change!BD$3:BD$39,Rate_change!$CH$3:$CH$39)</f>
        <v>7.8764022822373395E-2</v>
      </c>
      <c r="BE87">
        <f>CORREL(Rate_change!BE$3:BE$39,Rate_change!$CH$3:$CH$39)</f>
        <v>6.7984926955767189E-2</v>
      </c>
      <c r="BF87">
        <f>CORREL(Rate_change!BF$3:BF$39,Rate_change!$CH$3:$CH$39)</f>
        <v>0.20314275917625632</v>
      </c>
      <c r="BG87">
        <f>CORREL(Rate_change!BG$3:BG$39,Rate_change!$CH$3:$CH$39)</f>
        <v>-0.27015277224761813</v>
      </c>
      <c r="BH87">
        <f>CORREL(Rate_change!BH$3:BH$39,Rate_change!$CH$3:$CH$39)</f>
        <v>0.12050541284447318</v>
      </c>
      <c r="BI87">
        <f>CORREL(Rate_change!BI$3:BI$39,Rate_change!$CH$3:$CH$39)</f>
        <v>1.6811654727210155E-2</v>
      </c>
      <c r="BJ87">
        <f>CORREL(Rate_change!BJ$3:BJ$39,Rate_change!$CH$3:$CH$39)</f>
        <v>5.6208477575759902E-4</v>
      </c>
      <c r="BK87">
        <f>CORREL(Rate_change!BK$3:BK$39,Rate_change!$CH$3:$CH$39)</f>
        <v>1.0403070572374039E-2</v>
      </c>
      <c r="BL87">
        <f>CORREL(Rate_change!BL$3:BL$39,Rate_change!$CH$3:$CH$39)</f>
        <v>1.784037161832161E-2</v>
      </c>
      <c r="BM87">
        <f>CORREL(Rate_change!BM$3:BM$39,Rate_change!$CH$3:$CH$39)</f>
        <v>3.3783157147186632E-2</v>
      </c>
      <c r="BN87">
        <f>CORREL(Rate_change!BN$3:BN$39,Rate_change!$CH$3:$CH$39)</f>
        <v>0.18385960213786373</v>
      </c>
      <c r="BO87">
        <f>CORREL(Rate_change!BO$3:BO$39,Rate_change!$CH$3:$CH$39)</f>
        <v>1.0403070572374039E-2</v>
      </c>
      <c r="BP87">
        <f>CORREL(Rate_change!BP$3:BP$39,Rate_change!$CH$3:$CH$39)</f>
        <v>0.21407049251133675</v>
      </c>
      <c r="BQ87">
        <f>CORREL(Rate_change!BQ$3:BQ$39,Rate_change!$CH$3:$CH$39)</f>
        <v>3.705057747864083E-2</v>
      </c>
      <c r="BR87">
        <f>CORREL(Rate_change!BR$3:BR$39,Rate_change!$CH$3:$CH$39)</f>
        <v>0.28343171906018283</v>
      </c>
      <c r="BS87">
        <f>CORREL(Rate_change!BS$3:BS$39,Rate_change!$CH$3:$CH$39)</f>
        <v>0.12347237255435756</v>
      </c>
      <c r="BT87">
        <f>CORREL(Rate_change!BT$3:BT$39,Rate_change!$CH$3:$CH$39)</f>
        <v>0.10533086370390285</v>
      </c>
      <c r="BU87">
        <f>CORREL(Rate_change!BU$3:BU$39,Rate_change!$CH$3:$CH$39)</f>
        <v>-2.0634880338779235E-3</v>
      </c>
      <c r="BV87">
        <f>CORREL(Rate_change!BV$3:BV$39,Rate_change!$CH$3:$CH$39)</f>
        <v>3.8415782771931896E-2</v>
      </c>
      <c r="BW87">
        <f>CORREL(Rate_change!BW$3:BW$39,Rate_change!$CH$3:$CH$39)</f>
        <v>-3.4505229649497461E-2</v>
      </c>
      <c r="BX87">
        <f>CORREL(Rate_change!BX$3:BX$39,Rate_change!$CH$3:$CH$39)</f>
        <v>0.11278047444852735</v>
      </c>
      <c r="BY87">
        <f>CORREL(Rate_change!BY$3:BY$39,Rate_change!$CH$3:$CH$39)</f>
        <v>-7.3608763232639509E-3</v>
      </c>
      <c r="BZ87">
        <f>CORREL(Rate_change!BZ$3:BZ$39,Rate_change!$CH$3:$CH$39)</f>
        <v>9.305094327852298E-2</v>
      </c>
      <c r="CA87">
        <f>CORREL(Rate_change!CA$3:CA$39,Rate_change!$CH$3:$CH$39)</f>
        <v>0.16571928068977149</v>
      </c>
      <c r="CB87">
        <f>CORREL(Rate_change!CB$3:CB$39,Rate_change!$CH$3:$CH$39)</f>
        <v>0.14021097899673921</v>
      </c>
      <c r="CC87">
        <f>CORREL(Rate_change!CC$3:CC$39,Rate_change!$CH$3:$CH$39)</f>
        <v>1.2667351015016962E-2</v>
      </c>
      <c r="CD87">
        <f>CORREL(Rate_change!CD$3:CD$39,Rate_change!$CH$3:$CH$39)</f>
        <v>3.7064274305921914E-2</v>
      </c>
      <c r="CE87">
        <f>CORREL(Rate_change!CE$3:CE$39,Rate_change!$CH$3:$CH$39)</f>
        <v>-7.1348419915213845E-2</v>
      </c>
      <c r="CF87">
        <f>CORREL(Rate_change!CF$3:CF$39,Rate_change!$CH$3:$CH$39)</f>
        <v>-6.5490858884437592E-2</v>
      </c>
      <c r="CG87">
        <f>CORREL(Rate_change!CG$3:CG$39,Rate_change!$CH$3:$CH$39)</f>
        <v>0.12229970216691034</v>
      </c>
      <c r="CH87">
        <f>CORREL(Rate_change!CH$3:CH$39,Rate_change!$CH$3:$CH$39)</f>
        <v>1</v>
      </c>
      <c r="CI87">
        <f>CORREL(Rate_change!CI$3:CI$39,Rate_change!$CH$3:$CH$39)</f>
        <v>0.58488278808409899</v>
      </c>
      <c r="CJ87">
        <f>CORREL(Rate_change!CJ$3:CJ$39,Rate_change!$CH$3:$CH$39)</f>
        <v>0.60561045844829053</v>
      </c>
      <c r="CK87">
        <f>CORREL(Rate_change!CK$3:CK$39,Rate_change!$CH$3:$CH$39)</f>
        <v>0.38082777302736526</v>
      </c>
      <c r="CL87">
        <f>CORREL(Rate_change!CL$3:CL$39,Rate_change!$CH$3:$CH$39)</f>
        <v>6.4009299802395267E-2</v>
      </c>
      <c r="CM87">
        <f>CORREL(Rate_change!CM$3:CM$39,Rate_change!$CH$3:$CH$39)</f>
        <v>9.6556452656298697E-2</v>
      </c>
      <c r="CN87">
        <f>CORREL(Rate_change!CN$3:CN$39,Rate_change!$CH$3:$CH$39)</f>
        <v>-3.0167020942837523E-2</v>
      </c>
      <c r="CO87">
        <f>CORREL(Rate_change!CO$3:CO$39,Rate_change!$CH$3:$CH$39)</f>
        <v>4.0500735961601364E-2</v>
      </c>
      <c r="CP87">
        <f>CORREL(Rate_change!CP$3:CP$39,Rate_change!$CH$3:$CH$39)</f>
        <v>0.15731656622821769</v>
      </c>
    </row>
    <row r="88" spans="1:94" x14ac:dyDescent="0.25">
      <c r="A88" s="1" t="s">
        <v>1692</v>
      </c>
      <c r="B88">
        <f>CORREL(Rate_change!B$3:B$39,Rate_change!$CI$3:$CI$39)</f>
        <v>0.31922783100358265</v>
      </c>
      <c r="C88">
        <f>CORREL(Rate_change!C$3:C$39,Rate_change!$CI$3:$CI$39)</f>
        <v>-2.5619169368840625E-2</v>
      </c>
      <c r="D88">
        <f>CORREL(Rate_change!D$3:D$39,Rate_change!$CI$3:$CI$39)</f>
        <v>0.2847474476507153</v>
      </c>
      <c r="E88">
        <f>CORREL(Rate_change!E$3:E$39,Rate_change!$CI$3:$CI$39)</f>
        <v>0.22060522789680723</v>
      </c>
      <c r="F88">
        <f>CORREL(Rate_change!F$3:F$39,Rate_change!$CI$3:$CI$39)</f>
        <v>0.26167417992403524</v>
      </c>
      <c r="G88">
        <f>CORREL(Rate_change!G$3:G$39,Rate_change!$CI$3:$CI$39)</f>
        <v>3.121162873788913E-2</v>
      </c>
      <c r="H88">
        <f>CORREL(Rate_change!H$3:H$39,Rate_change!$CI$3:$CI$39)</f>
        <v>0.37212817719185792</v>
      </c>
      <c r="I88">
        <f>CORREL(Rate_change!I$3:I$39,Rate_change!$CI$3:$CI$39)</f>
        <v>0.20062757271229695</v>
      </c>
      <c r="J88">
        <f>CORREL(Rate_change!J$3:J$39,Rate_change!$CI$3:$CI$39)</f>
        <v>0.19878831054005586</v>
      </c>
      <c r="K88">
        <f>CORREL(Rate_change!K$3:K$39,Rate_change!$CI$3:$CI$39)</f>
        <v>0.13280767183672637</v>
      </c>
      <c r="L88">
        <f>CORREL(Rate_change!L$3:L$39,Rate_change!$CI$3:$CI$39)</f>
        <v>2.4797809712247963E-2</v>
      </c>
      <c r="M88">
        <f>CORREL(Rate_change!M$3:M$39,Rate_change!$CI$3:$CI$39)</f>
        <v>0.2301340043821154</v>
      </c>
      <c r="N88">
        <f>CORREL(Rate_change!N$3:N$39,Rate_change!$CI$3:$CI$39)</f>
        <v>0.1265836693842379</v>
      </c>
      <c r="O88">
        <f>CORREL(Rate_change!O$3:O$39,Rate_change!$CI$3:$CI$39)</f>
        <v>0.31856245969297914</v>
      </c>
      <c r="P88">
        <f>CORREL(Rate_change!P$3:P$39,Rate_change!$CI$3:$CI$39)</f>
        <v>0.34641713349821296</v>
      </c>
      <c r="Q88">
        <f>CORREL(Rate_change!Q$3:Q$39,Rate_change!$CI$3:$CI$39)</f>
        <v>0.3797456423457708</v>
      </c>
      <c r="R88">
        <f>CORREL(Rate_change!R$3:R$39,Rate_change!$CI$3:$CI$39)</f>
        <v>0.35473083492754803</v>
      </c>
      <c r="S88">
        <f>CORREL(Rate_change!S$3:S$39,Rate_change!$CI$3:$CI$39)</f>
        <v>0.4369669171228997</v>
      </c>
      <c r="T88">
        <f>CORREL(Rate_change!T$3:T$39,Rate_change!$CI$3:$CI$39)</f>
        <v>0.22786719872481503</v>
      </c>
      <c r="U88">
        <f>CORREL(Rate_change!U$3:U$39,Rate_change!$CI$3:$CI$39)</f>
        <v>-0.17664934300794846</v>
      </c>
      <c r="V88">
        <f>CORREL(Rate_change!V$3:V$39,Rate_change!$CI$3:$CI$39)</f>
        <v>0.24270406578017117</v>
      </c>
      <c r="W88">
        <f>CORREL(Rate_change!W$3:W$39,Rate_change!$CI$3:$CI$39)</f>
        <v>2.4789833789052116E-2</v>
      </c>
      <c r="X88">
        <f>CORREL(Rate_change!X$3:X$39,Rate_change!$CI$3:$CI$39)</f>
        <v>0.12251543816090185</v>
      </c>
      <c r="Y88">
        <f>CORREL(Rate_change!Y$3:Y$39,Rate_change!$CI$3:$CI$39)</f>
        <v>-4.520028143259297E-2</v>
      </c>
      <c r="Z88">
        <f>CORREL(Rate_change!Z$3:Z$39,Rate_change!$CI$3:$CI$39)</f>
        <v>0.15147888604267676</v>
      </c>
      <c r="AA88">
        <f>CORREL(Rate_change!AA$3:AA$39,Rate_change!$CI$3:$CI$39)</f>
        <v>0.26975070586228039</v>
      </c>
      <c r="AB88">
        <f>CORREL(Rate_change!AB$3:AB$39,Rate_change!$CI$3:$CI$39)</f>
        <v>0.42125911416159062</v>
      </c>
      <c r="AC88">
        <f>CORREL(Rate_change!AC$3:AC$39,Rate_change!$CI$3:$CI$39)</f>
        <v>0.21512369675759624</v>
      </c>
      <c r="AD88">
        <f>CORREL(Rate_change!AD$3:AD$39,Rate_change!$CI$3:$CI$39)</f>
        <v>6.948220718604084E-2</v>
      </c>
      <c r="AE88">
        <f>CORREL(Rate_change!AE$3:AE$39,Rate_change!$CI$3:$CI$39)</f>
        <v>0.1893278559841492</v>
      </c>
      <c r="AF88">
        <f>CORREL(Rate_change!AF$3:AF$39,Rate_change!$CI$3:$CI$39)</f>
        <v>0.22794421225588221</v>
      </c>
      <c r="AG88">
        <f>CORREL(Rate_change!AG$3:AG$39,Rate_change!$CI$3:$CI$39)</f>
        <v>0.16835992676464859</v>
      </c>
      <c r="AH88">
        <f>CORREL(Rate_change!AH$3:AH$39,Rate_change!$CI$3:$CI$39)</f>
        <v>0.44988289581352597</v>
      </c>
      <c r="AI88">
        <f>CORREL(Rate_change!AI$3:AI$39,Rate_change!$CI$3:$CI$39)</f>
        <v>0.24316445918558907</v>
      </c>
      <c r="AJ88">
        <f>CORREL(Rate_change!AJ$3:AJ$39,Rate_change!$CI$3:$CI$39)</f>
        <v>0.27599559504839644</v>
      </c>
      <c r="AK88">
        <f>CORREL(Rate_change!AK$3:AK$39,Rate_change!$CI$3:$CI$39)</f>
        <v>0.27659079402459452</v>
      </c>
      <c r="AL88">
        <f>CORREL(Rate_change!AL$3:AL$39,Rate_change!$CI$3:$CI$39)</f>
        <v>9.2762315811054069E-2</v>
      </c>
      <c r="AM88">
        <f>CORREL(Rate_change!AM$3:AM$39,Rate_change!$CI$3:$CI$39)</f>
        <v>-6.8672489503942377E-2</v>
      </c>
      <c r="AN88">
        <f>CORREL(Rate_change!AN$3:AN$39,Rate_change!$CI$3:$CI$39)</f>
        <v>0.1064360086604004</v>
      </c>
      <c r="AO88">
        <f>CORREL(Rate_change!AO$3:AO$39,Rate_change!$CI$3:$CI$39)</f>
        <v>0.46155205913070319</v>
      </c>
      <c r="AP88">
        <f>CORREL(Rate_change!AP$3:AP$39,Rate_change!$CI$3:$CI$39)</f>
        <v>0.20968367106146904</v>
      </c>
      <c r="AQ88">
        <f>CORREL(Rate_change!AQ$3:AQ$39,Rate_change!$CI$3:$CI$39)</f>
        <v>0.32783459904436107</v>
      </c>
      <c r="AR88">
        <f>CORREL(Rate_change!AR$3:AR$39,Rate_change!$CI$3:$CI$39)</f>
        <v>-3.3839274269664474E-2</v>
      </c>
      <c r="AS88">
        <f>CORREL(Rate_change!AS$3:AS$39,Rate_change!$CI$3:$CI$39)</f>
        <v>1.9254418287214581E-2</v>
      </c>
      <c r="AT88">
        <f>CORREL(Rate_change!AT$3:AT$39,Rate_change!$CI$3:$CI$39)</f>
        <v>8.2409192779100207E-2</v>
      </c>
      <c r="AU88">
        <f>CORREL(Rate_change!AU$3:AU$39,Rate_change!$CI$3:$CI$39)</f>
        <v>0.20023477010218776</v>
      </c>
      <c r="AV88">
        <f>CORREL(Rate_change!AV$3:AV$39,Rate_change!$CI$3:$CI$39)</f>
        <v>0.18825462920577823</v>
      </c>
      <c r="AW88">
        <f>CORREL(Rate_change!AW$3:AW$39,Rate_change!$CI$3:$CI$39)</f>
        <v>0.21897874486985094</v>
      </c>
      <c r="AX88">
        <f>CORREL(Rate_change!AX$3:AX$39,Rate_change!$CI$3:$CI$39)</f>
        <v>0.30560216617964581</v>
      </c>
      <c r="AY88">
        <f>CORREL(Rate_change!AY$3:AY$39,Rate_change!$CI$3:$CI$39)</f>
        <v>0.17506105527653876</v>
      </c>
      <c r="AZ88">
        <f>CORREL(Rate_change!AZ$3:AZ$39,Rate_change!$CI$3:$CI$39)</f>
        <v>0.24371212334367248</v>
      </c>
      <c r="BA88">
        <f>CORREL(Rate_change!BA$3:BA$39,Rate_change!$CI$3:$CI$39)</f>
        <v>0.19759288926526911</v>
      </c>
      <c r="BB88">
        <f>CORREL(Rate_change!BB$3:BB$39,Rate_change!$CI$3:$CI$39)</f>
        <v>0.35706246487331744</v>
      </c>
      <c r="BC88">
        <f>CORREL(Rate_change!BC$3:BC$39,Rate_change!$CI$3:$CI$39)</f>
        <v>0.25723676601008821</v>
      </c>
      <c r="BD88">
        <f>CORREL(Rate_change!BD$3:BD$39,Rate_change!$CI$3:$CI$39)</f>
        <v>7.1173814768072455E-2</v>
      </c>
      <c r="BE88">
        <f>CORREL(Rate_change!BE$3:BE$39,Rate_change!$CI$3:$CI$39)</f>
        <v>0.31853462956583883</v>
      </c>
      <c r="BF88">
        <f>CORREL(Rate_change!BF$3:BF$39,Rate_change!$CI$3:$CI$39)</f>
        <v>0.1469378651790216</v>
      </c>
      <c r="BG88">
        <f>CORREL(Rate_change!BG$3:BG$39,Rate_change!$CI$3:$CI$39)</f>
        <v>0.11149921519946457</v>
      </c>
      <c r="BH88">
        <f>CORREL(Rate_change!BH$3:BH$39,Rate_change!$CI$3:$CI$39)</f>
        <v>0.24296566941085557</v>
      </c>
      <c r="BI88">
        <f>CORREL(Rate_change!BI$3:BI$39,Rate_change!$CI$3:$CI$39)</f>
        <v>0.15852199518740642</v>
      </c>
      <c r="BJ88">
        <f>CORREL(Rate_change!BJ$3:BJ$39,Rate_change!$CI$3:$CI$39)</f>
        <v>-9.5010951334779797E-3</v>
      </c>
      <c r="BK88">
        <f>CORREL(Rate_change!BK$3:BK$39,Rate_change!$CI$3:$CI$39)</f>
        <v>0.22277279125414712</v>
      </c>
      <c r="BL88">
        <f>CORREL(Rate_change!BL$3:BL$39,Rate_change!$CI$3:$CI$39)</f>
        <v>8.9344877057673619E-2</v>
      </c>
      <c r="BM88">
        <f>CORREL(Rate_change!BM$3:BM$39,Rate_change!$CI$3:$CI$39)</f>
        <v>-0.2154843990146553</v>
      </c>
      <c r="BN88">
        <f>CORREL(Rate_change!BN$3:BN$39,Rate_change!$CI$3:$CI$39)</f>
        <v>0.29733790689056683</v>
      </c>
      <c r="BO88">
        <f>CORREL(Rate_change!BO$3:BO$39,Rate_change!$CI$3:$CI$39)</f>
        <v>0.22277279125414712</v>
      </c>
      <c r="BP88">
        <f>CORREL(Rate_change!BP$3:BP$39,Rate_change!$CI$3:$CI$39)</f>
        <v>0.11527071185017214</v>
      </c>
      <c r="BQ88">
        <f>CORREL(Rate_change!BQ$3:BQ$39,Rate_change!$CI$3:$CI$39)</f>
        <v>3.8709826445083931E-2</v>
      </c>
      <c r="BR88">
        <f>CORREL(Rate_change!BR$3:BR$39,Rate_change!$CI$3:$CI$39)</f>
        <v>0.10240509027712164</v>
      </c>
      <c r="BS88">
        <f>CORREL(Rate_change!BS$3:BS$39,Rate_change!$CI$3:$CI$39)</f>
        <v>0.28362710502304644</v>
      </c>
      <c r="BT88">
        <f>CORREL(Rate_change!BT$3:BT$39,Rate_change!$CI$3:$CI$39)</f>
        <v>0.26761258966749452</v>
      </c>
      <c r="BU88">
        <f>CORREL(Rate_change!BU$3:BU$39,Rate_change!$CI$3:$CI$39)</f>
        <v>8.4919149420383089E-2</v>
      </c>
      <c r="BV88">
        <f>CORREL(Rate_change!BV$3:BV$39,Rate_change!$CI$3:$CI$39)</f>
        <v>9.8345090954822315E-2</v>
      </c>
      <c r="BW88">
        <f>CORREL(Rate_change!BW$3:BW$39,Rate_change!$CI$3:$CI$39)</f>
        <v>0.1432624054196569</v>
      </c>
      <c r="BX88">
        <f>CORREL(Rate_change!BX$3:BX$39,Rate_change!$CI$3:$CI$39)</f>
        <v>0.17437645431047852</v>
      </c>
      <c r="BY88">
        <f>CORREL(Rate_change!BY$3:BY$39,Rate_change!$CI$3:$CI$39)</f>
        <v>-1.6645238112199617E-2</v>
      </c>
      <c r="BZ88">
        <f>CORREL(Rate_change!BZ$3:BZ$39,Rate_change!$CI$3:$CI$39)</f>
        <v>-7.9179220256335621E-3</v>
      </c>
      <c r="CA88">
        <f>CORREL(Rate_change!CA$3:CA$39,Rate_change!$CI$3:$CI$39)</f>
        <v>2.6511705842728751E-2</v>
      </c>
      <c r="CB88">
        <f>CORREL(Rate_change!CB$3:CB$39,Rate_change!$CI$3:$CI$39)</f>
        <v>0.22313975669881911</v>
      </c>
      <c r="CC88">
        <f>CORREL(Rate_change!CC$3:CC$39,Rate_change!$CI$3:$CI$39)</f>
        <v>0.1681255048847933</v>
      </c>
      <c r="CD88">
        <f>CORREL(Rate_change!CD$3:CD$39,Rate_change!$CI$3:$CI$39)</f>
        <v>0.25950266674653155</v>
      </c>
      <c r="CE88">
        <f>CORREL(Rate_change!CE$3:CE$39,Rate_change!$CI$3:$CI$39)</f>
        <v>0.2777072117074082</v>
      </c>
      <c r="CF88">
        <f>CORREL(Rate_change!CF$3:CF$39,Rate_change!$CI$3:$CI$39)</f>
        <v>7.0705972642156917E-2</v>
      </c>
      <c r="CG88">
        <f>CORREL(Rate_change!CG$3:CG$39,Rate_change!$CI$3:$CI$39)</f>
        <v>9.9230405033542537E-2</v>
      </c>
      <c r="CH88">
        <f>CORREL(Rate_change!CH$3:CH$39,Rate_change!$CI$3:$CI$39)</f>
        <v>0.58488278808409899</v>
      </c>
      <c r="CI88">
        <f>CORREL(Rate_change!CI$3:CI$39,Rate_change!$CI$3:$CI$39)</f>
        <v>1.0000000000000002</v>
      </c>
      <c r="CJ88">
        <f>CORREL(Rate_change!CJ$3:CJ$39,Rate_change!$CI$3:$CI$39)</f>
        <v>0.66114475294919239</v>
      </c>
      <c r="CK88">
        <f>CORREL(Rate_change!CK$3:CK$39,Rate_change!$CI$3:$CI$39)</f>
        <v>0.11185208518138413</v>
      </c>
      <c r="CL88">
        <f>CORREL(Rate_change!CL$3:CL$39,Rate_change!$CI$3:$CI$39)</f>
        <v>8.2800930679146373E-2</v>
      </c>
      <c r="CM88">
        <f>CORREL(Rate_change!CM$3:CM$39,Rate_change!$CI$3:$CI$39)</f>
        <v>4.0606535507086233E-2</v>
      </c>
      <c r="CN88">
        <f>CORREL(Rate_change!CN$3:CN$39,Rate_change!$CI$3:$CI$39)</f>
        <v>0.21288789125793522</v>
      </c>
      <c r="CO88">
        <f>CORREL(Rate_change!CO$3:CO$39,Rate_change!$CI$3:$CI$39)</f>
        <v>0.20557732100549614</v>
      </c>
      <c r="CP88">
        <f>CORREL(Rate_change!CP$3:CP$39,Rate_change!$CI$3:$CI$39)</f>
        <v>0.13486012867839034</v>
      </c>
    </row>
    <row r="89" spans="1:94" x14ac:dyDescent="0.25">
      <c r="A89" s="1" t="s">
        <v>1693</v>
      </c>
      <c r="B89">
        <f>CORREL(Rate_change!B$3:B$39,Rate_change!$CJ$3:$CJ$39)</f>
        <v>0.19585849523212823</v>
      </c>
      <c r="C89">
        <f>CORREL(Rate_change!C$3:C$39,Rate_change!$CJ$3:$CJ$39)</f>
        <v>-7.7318767549809778E-2</v>
      </c>
      <c r="D89">
        <f>CORREL(Rate_change!D$3:D$39,Rate_change!$CJ$3:$CJ$39)</f>
        <v>0.33787053745405754</v>
      </c>
      <c r="E89">
        <f>CORREL(Rate_change!E$3:E$39,Rate_change!$CJ$3:$CJ$39)</f>
        <v>0.13259251038119355</v>
      </c>
      <c r="F89">
        <f>CORREL(Rate_change!F$3:F$39,Rate_change!$CJ$3:$CJ$39)</f>
        <v>-1.2755979301352974E-2</v>
      </c>
      <c r="G89">
        <f>CORREL(Rate_change!G$3:G$39,Rate_change!$CJ$3:$CJ$39)</f>
        <v>-7.0943485499366229E-2</v>
      </c>
      <c r="H89">
        <f>CORREL(Rate_change!H$3:H$39,Rate_change!$CJ$3:$CJ$39)</f>
        <v>0.40665571681695106</v>
      </c>
      <c r="I89">
        <f>CORREL(Rate_change!I$3:I$39,Rate_change!$CJ$3:$CJ$39)</f>
        <v>2.8261257635589048E-2</v>
      </c>
      <c r="J89">
        <f>CORREL(Rate_change!J$3:J$39,Rate_change!$CJ$3:$CJ$39)</f>
        <v>0.13405905274290389</v>
      </c>
      <c r="K89">
        <f>CORREL(Rate_change!K$3:K$39,Rate_change!$CJ$3:$CJ$39)</f>
        <v>-7.8555595199350348E-2</v>
      </c>
      <c r="L89">
        <f>CORREL(Rate_change!L$3:L$39,Rate_change!$CJ$3:$CJ$39)</f>
        <v>-0.1670645672591449</v>
      </c>
      <c r="M89">
        <f>CORREL(Rate_change!M$3:M$39,Rate_change!$CJ$3:$CJ$39)</f>
        <v>7.6128080673671134E-2</v>
      </c>
      <c r="N89">
        <f>CORREL(Rate_change!N$3:N$39,Rate_change!$CJ$3:$CJ$39)</f>
        <v>0.30606344437974831</v>
      </c>
      <c r="O89">
        <f>CORREL(Rate_change!O$3:O$39,Rate_change!$CJ$3:$CJ$39)</f>
        <v>0.33464252908986536</v>
      </c>
      <c r="P89">
        <f>CORREL(Rate_change!P$3:P$39,Rate_change!$CJ$3:$CJ$39)</f>
        <v>0.36022320812079339</v>
      </c>
      <c r="Q89">
        <f>CORREL(Rate_change!Q$3:Q$39,Rate_change!$CJ$3:$CJ$39)</f>
        <v>0.35527225170991678</v>
      </c>
      <c r="R89">
        <f>CORREL(Rate_change!R$3:R$39,Rate_change!$CJ$3:$CJ$39)</f>
        <v>0.33596517620738159</v>
      </c>
      <c r="S89">
        <f>CORREL(Rate_change!S$3:S$39,Rate_change!$CJ$3:$CJ$39)</f>
        <v>0.34755379513974405</v>
      </c>
      <c r="T89">
        <f>CORREL(Rate_change!T$3:T$39,Rate_change!$CJ$3:$CJ$39)</f>
        <v>0.30603063833996946</v>
      </c>
      <c r="U89">
        <f>CORREL(Rate_change!U$3:U$39,Rate_change!$CJ$3:$CJ$39)</f>
        <v>-5.4922891423045135E-2</v>
      </c>
      <c r="V89">
        <f>CORREL(Rate_change!V$3:V$39,Rate_change!$CJ$3:$CJ$39)</f>
        <v>0.20626228589021592</v>
      </c>
      <c r="W89">
        <f>CORREL(Rate_change!W$3:W$39,Rate_change!$CJ$3:$CJ$39)</f>
        <v>-1.6691975431046484E-2</v>
      </c>
      <c r="X89">
        <f>CORREL(Rate_change!X$3:X$39,Rate_change!$CJ$3:$CJ$39)</f>
        <v>8.3113502032192976E-2</v>
      </c>
      <c r="Y89">
        <f>CORREL(Rate_change!Y$3:Y$39,Rate_change!$CJ$3:$CJ$39)</f>
        <v>-0.17401192716153974</v>
      </c>
      <c r="Z89">
        <f>CORREL(Rate_change!Z$3:Z$39,Rate_change!$CJ$3:$CJ$39)</f>
        <v>3.8597363232155131E-2</v>
      </c>
      <c r="AA89">
        <f>CORREL(Rate_change!AA$3:AA$39,Rate_change!$CJ$3:$CJ$39)</f>
        <v>0.20052335875057939</v>
      </c>
      <c r="AB89">
        <f>CORREL(Rate_change!AB$3:AB$39,Rate_change!$CJ$3:$CJ$39)</f>
        <v>0.40317499780234212</v>
      </c>
      <c r="AC89">
        <f>CORREL(Rate_change!AC$3:AC$39,Rate_change!$CJ$3:$CJ$39)</f>
        <v>1.8251670099055078E-2</v>
      </c>
      <c r="AD89">
        <f>CORREL(Rate_change!AD$3:AD$39,Rate_change!$CJ$3:$CJ$39)</f>
        <v>0.15615843246328198</v>
      </c>
      <c r="AE89">
        <f>CORREL(Rate_change!AE$3:AE$39,Rate_change!$CJ$3:$CJ$39)</f>
        <v>-4.6342740283886949E-3</v>
      </c>
      <c r="AF89">
        <f>CORREL(Rate_change!AF$3:AF$39,Rate_change!$CJ$3:$CJ$39)</f>
        <v>0.38380238023767804</v>
      </c>
      <c r="AG89">
        <f>CORREL(Rate_change!AG$3:AG$39,Rate_change!$CJ$3:$CJ$39)</f>
        <v>0.1213979409219287</v>
      </c>
      <c r="AH89">
        <f>CORREL(Rate_change!AH$3:AH$39,Rate_change!$CJ$3:$CJ$39)</f>
        <v>0.35370985243096564</v>
      </c>
      <c r="AI89">
        <f>CORREL(Rate_change!AI$3:AI$39,Rate_change!$CJ$3:$CJ$39)</f>
        <v>7.14476246188923E-2</v>
      </c>
      <c r="AJ89">
        <f>CORREL(Rate_change!AJ$3:AJ$39,Rate_change!$CJ$3:$CJ$39)</f>
        <v>5.9373577920162686E-2</v>
      </c>
      <c r="AK89">
        <f>CORREL(Rate_change!AK$3:AK$39,Rate_change!$CJ$3:$CJ$39)</f>
        <v>0.41457352681152726</v>
      </c>
      <c r="AL89">
        <f>CORREL(Rate_change!AL$3:AL$39,Rate_change!$CJ$3:$CJ$39)</f>
        <v>0.39974552908082944</v>
      </c>
      <c r="AM89">
        <f>CORREL(Rate_change!AM$3:AM$39,Rate_change!$CJ$3:$CJ$39)</f>
        <v>1.7487088182375241E-2</v>
      </c>
      <c r="AN89">
        <f>CORREL(Rate_change!AN$3:AN$39,Rate_change!$CJ$3:$CJ$39)</f>
        <v>4.9734227122283065E-2</v>
      </c>
      <c r="AO89">
        <f>CORREL(Rate_change!AO$3:AO$39,Rate_change!$CJ$3:$CJ$39)</f>
        <v>0.36047695412547948</v>
      </c>
      <c r="AP89">
        <f>CORREL(Rate_change!AP$3:AP$39,Rate_change!$CJ$3:$CJ$39)</f>
        <v>0.12739007743140821</v>
      </c>
      <c r="AQ89">
        <f>CORREL(Rate_change!AQ$3:AQ$39,Rate_change!$CJ$3:$CJ$39)</f>
        <v>0.15635934331038978</v>
      </c>
      <c r="AR89">
        <f>CORREL(Rate_change!AR$3:AR$39,Rate_change!$CJ$3:$CJ$39)</f>
        <v>-0.14630043220031935</v>
      </c>
      <c r="AS89">
        <f>CORREL(Rate_change!AS$3:AS$39,Rate_change!$CJ$3:$CJ$39)</f>
        <v>-4.3531483920694433E-2</v>
      </c>
      <c r="AT89">
        <f>CORREL(Rate_change!AT$3:AT$39,Rate_change!$CJ$3:$CJ$39)</f>
        <v>-1.6893056904070457E-2</v>
      </c>
      <c r="AU89">
        <f>CORREL(Rate_change!AU$3:AU$39,Rate_change!$CJ$3:$CJ$39)</f>
        <v>8.1523473467919105E-2</v>
      </c>
      <c r="AV89">
        <f>CORREL(Rate_change!AV$3:AV$39,Rate_change!$CJ$3:$CJ$39)</f>
        <v>-3.2241416335912071E-2</v>
      </c>
      <c r="AW89">
        <f>CORREL(Rate_change!AW$3:AW$39,Rate_change!$CJ$3:$CJ$39)</f>
        <v>0.18836726245639746</v>
      </c>
      <c r="AX89">
        <f>CORREL(Rate_change!AX$3:AX$39,Rate_change!$CJ$3:$CJ$39)</f>
        <v>0.23049020866732034</v>
      </c>
      <c r="AY89">
        <f>CORREL(Rate_change!AY$3:AY$39,Rate_change!$CJ$3:$CJ$39)</f>
        <v>0.14127035851405245</v>
      </c>
      <c r="AZ89">
        <f>CORREL(Rate_change!AZ$3:AZ$39,Rate_change!$CJ$3:$CJ$39)</f>
        <v>0.24931212595591273</v>
      </c>
      <c r="BA89">
        <f>CORREL(Rate_change!BA$3:BA$39,Rate_change!$CJ$3:$CJ$39)</f>
        <v>0.30779797931779757</v>
      </c>
      <c r="BB89">
        <f>CORREL(Rate_change!BB$3:BB$39,Rate_change!$CJ$3:$CJ$39)</f>
        <v>0.25865283007445117</v>
      </c>
      <c r="BC89">
        <f>CORREL(Rate_change!BC$3:BC$39,Rate_change!$CJ$3:$CJ$39)</f>
        <v>9.186221192666931E-2</v>
      </c>
      <c r="BD89">
        <f>CORREL(Rate_change!BD$3:BD$39,Rate_change!$CJ$3:$CJ$39)</f>
        <v>-5.2191784912297486E-2</v>
      </c>
      <c r="BE89">
        <f>CORREL(Rate_change!BE$3:BE$39,Rate_change!$CJ$3:$CJ$39)</f>
        <v>0.25200601353522639</v>
      </c>
      <c r="BF89">
        <f>CORREL(Rate_change!BF$3:BF$39,Rate_change!$CJ$3:$CJ$39)</f>
        <v>5.356814658457372E-2</v>
      </c>
      <c r="BG89">
        <f>CORREL(Rate_change!BG$3:BG$39,Rate_change!$CJ$3:$CJ$39)</f>
        <v>-0.22476066162693725</v>
      </c>
      <c r="BH89">
        <f>CORREL(Rate_change!BH$3:BH$39,Rate_change!$CJ$3:$CJ$39)</f>
        <v>0.19790281564184731</v>
      </c>
      <c r="BI89">
        <f>CORREL(Rate_change!BI$3:BI$39,Rate_change!$CJ$3:$CJ$39)</f>
        <v>-0.1327377220657992</v>
      </c>
      <c r="BJ89">
        <f>CORREL(Rate_change!BJ$3:BJ$39,Rate_change!$CJ$3:$CJ$39)</f>
        <v>0.13248409412208917</v>
      </c>
      <c r="BK89">
        <f>CORREL(Rate_change!BK$3:BK$39,Rate_change!$CJ$3:$CJ$39)</f>
        <v>-2.6926079598774705E-2</v>
      </c>
      <c r="BL89">
        <f>CORREL(Rate_change!BL$3:BL$39,Rate_change!$CJ$3:$CJ$39)</f>
        <v>0.13037129988203369</v>
      </c>
      <c r="BM89">
        <f>CORREL(Rate_change!BM$3:BM$39,Rate_change!$CJ$3:$CJ$39)</f>
        <v>-0.15810884031897973</v>
      </c>
      <c r="BN89">
        <f>CORREL(Rate_change!BN$3:BN$39,Rate_change!$CJ$3:$CJ$39)</f>
        <v>0.20316996372056945</v>
      </c>
      <c r="BO89">
        <f>CORREL(Rate_change!BO$3:BO$39,Rate_change!$CJ$3:$CJ$39)</f>
        <v>-2.6926079598774705E-2</v>
      </c>
      <c r="BP89">
        <f>CORREL(Rate_change!BP$3:BP$39,Rate_change!$CJ$3:$CJ$39)</f>
        <v>0.25621606549040693</v>
      </c>
      <c r="BQ89">
        <f>CORREL(Rate_change!BQ$3:BQ$39,Rate_change!$CJ$3:$CJ$39)</f>
        <v>-5.1377924829288234E-2</v>
      </c>
      <c r="BR89">
        <f>CORREL(Rate_change!BR$3:BR$39,Rate_change!$CJ$3:$CJ$39)</f>
        <v>0.19694478507710275</v>
      </c>
      <c r="BS89">
        <f>CORREL(Rate_change!BS$3:BS$39,Rate_change!$CJ$3:$CJ$39)</f>
        <v>2.3684701807590993E-2</v>
      </c>
      <c r="BT89">
        <f>CORREL(Rate_change!BT$3:BT$39,Rate_change!$CJ$3:$CJ$39)</f>
        <v>0.18462402996633445</v>
      </c>
      <c r="BU89">
        <f>CORREL(Rate_change!BU$3:BU$39,Rate_change!$CJ$3:$CJ$39)</f>
        <v>5.4496112853233108E-2</v>
      </c>
      <c r="BV89">
        <f>CORREL(Rate_change!BV$3:BV$39,Rate_change!$CJ$3:$CJ$39)</f>
        <v>0.10409965566471234</v>
      </c>
      <c r="BW89">
        <f>CORREL(Rate_change!BW$3:BW$39,Rate_change!$CJ$3:$CJ$39)</f>
        <v>9.5014429030876688E-2</v>
      </c>
      <c r="BX89">
        <f>CORREL(Rate_change!BX$3:BX$39,Rate_change!$CJ$3:$CJ$39)</f>
        <v>0.26051069892754275</v>
      </c>
      <c r="BY89">
        <f>CORREL(Rate_change!BY$3:BY$39,Rate_change!$CJ$3:$CJ$39)</f>
        <v>2.9437583554435303E-2</v>
      </c>
      <c r="BZ89">
        <f>CORREL(Rate_change!BZ$3:BZ$39,Rate_change!$CJ$3:$CJ$39)</f>
        <v>-8.8898385296304283E-2</v>
      </c>
      <c r="CA89">
        <f>CORREL(Rate_change!CA$3:CA$39,Rate_change!$CJ$3:$CJ$39)</f>
        <v>1.8109777758846757E-2</v>
      </c>
      <c r="CB89">
        <f>CORREL(Rate_change!CB$3:CB$39,Rate_change!$CJ$3:$CJ$39)</f>
        <v>0.29342395073772459</v>
      </c>
      <c r="CC89">
        <f>CORREL(Rate_change!CC$3:CC$39,Rate_change!$CJ$3:$CJ$39)</f>
        <v>0.22797549536986284</v>
      </c>
      <c r="CD89">
        <f>CORREL(Rate_change!CD$3:CD$39,Rate_change!$CJ$3:$CJ$39)</f>
        <v>0.23180206739492684</v>
      </c>
      <c r="CE89">
        <f>CORREL(Rate_change!CE$3:CE$39,Rate_change!$CJ$3:$CJ$39)</f>
        <v>0.18004682764200786</v>
      </c>
      <c r="CF89">
        <f>CORREL(Rate_change!CF$3:CF$39,Rate_change!$CJ$3:$CJ$39)</f>
        <v>5.3496253861807147E-2</v>
      </c>
      <c r="CG89">
        <f>CORREL(Rate_change!CG$3:CG$39,Rate_change!$CJ$3:$CJ$39)</f>
        <v>0.13805860516766083</v>
      </c>
      <c r="CH89">
        <f>CORREL(Rate_change!CH$3:CH$39,Rate_change!$CJ$3:$CJ$39)</f>
        <v>0.60561045844829053</v>
      </c>
      <c r="CI89">
        <f>CORREL(Rate_change!CI$3:CI$39,Rate_change!$CJ$3:$CJ$39)</f>
        <v>0.66114475294919239</v>
      </c>
      <c r="CJ89">
        <f>CORREL(Rate_change!CJ$3:CJ$39,Rate_change!$CJ$3:$CJ$39)</f>
        <v>1.0000000000000002</v>
      </c>
      <c r="CK89">
        <f>CORREL(Rate_change!CK$3:CK$39,Rate_change!$CJ$3:$CJ$39)</f>
        <v>0.14722414077580726</v>
      </c>
      <c r="CL89">
        <f>CORREL(Rate_change!CL$3:CL$39,Rate_change!$CJ$3:$CJ$39)</f>
        <v>0.30229708344252237</v>
      </c>
      <c r="CM89">
        <f>CORREL(Rate_change!CM$3:CM$39,Rate_change!$CJ$3:$CJ$39)</f>
        <v>-2.5091021857413621E-2</v>
      </c>
      <c r="CN89">
        <f>CORREL(Rate_change!CN$3:CN$39,Rate_change!$CJ$3:$CJ$39)</f>
        <v>5.7253107542966112E-3</v>
      </c>
      <c r="CO89">
        <f>CORREL(Rate_change!CO$3:CO$39,Rate_change!$CJ$3:$CJ$39)</f>
        <v>-2.1736751026580195E-2</v>
      </c>
      <c r="CP89">
        <f>CORREL(Rate_change!CP$3:CP$39,Rate_change!$CJ$3:$CJ$39)</f>
        <v>3.121435997860797E-2</v>
      </c>
    </row>
    <row r="90" spans="1:94" x14ac:dyDescent="0.25">
      <c r="A90" s="1" t="s">
        <v>1829</v>
      </c>
      <c r="B90">
        <f>CORREL(Rate_change!B$3:B$39,Rate_change!$CK$3:$CK$39)</f>
        <v>0.36771871537426015</v>
      </c>
      <c r="C90">
        <f>CORREL(Rate_change!C$3:C$39,Rate_change!$CK$3:$CK$39)</f>
        <v>0.12584096681783555</v>
      </c>
      <c r="D90">
        <f>CORREL(Rate_change!D$3:D$39,Rate_change!$CK$3:$CK$39)</f>
        <v>0.26618936621620787</v>
      </c>
      <c r="E90">
        <f>CORREL(Rate_change!E$3:E$39,Rate_change!$CK$3:$CK$39)</f>
        <v>0.18978809031993604</v>
      </c>
      <c r="F90">
        <f>CORREL(Rate_change!F$3:F$39,Rate_change!$CK$3:$CK$39)</f>
        <v>2.7970034530749279E-2</v>
      </c>
      <c r="G90">
        <f>CORREL(Rate_change!G$3:G$39,Rate_change!$CK$3:$CK$39)</f>
        <v>0.26758848085093545</v>
      </c>
      <c r="H90">
        <f>CORREL(Rate_change!H$3:H$39,Rate_change!$CK$3:$CK$39)</f>
        <v>0.23511641744353781</v>
      </c>
      <c r="I90">
        <f>CORREL(Rate_change!I$3:I$39,Rate_change!$CK$3:$CK$39)</f>
        <v>-5.5874871810394584E-2</v>
      </c>
      <c r="J90">
        <f>CORREL(Rate_change!J$3:J$39,Rate_change!$CK$3:$CK$39)</f>
        <v>0.26468502171057068</v>
      </c>
      <c r="K90">
        <f>CORREL(Rate_change!K$3:K$39,Rate_change!$CK$3:$CK$39)</f>
        <v>0.27038827045860331</v>
      </c>
      <c r="L90">
        <f>CORREL(Rate_change!L$3:L$39,Rate_change!$CK$3:$CK$39)</f>
        <v>0.24880012884190875</v>
      </c>
      <c r="M90">
        <f>CORREL(Rate_change!M$3:M$39,Rate_change!$CK$3:$CK$39)</f>
        <v>9.324555471347111E-2</v>
      </c>
      <c r="N90">
        <f>CORREL(Rate_change!N$3:N$39,Rate_change!$CK$3:$CK$39)</f>
        <v>0.31966586986525591</v>
      </c>
      <c r="O90">
        <f>CORREL(Rate_change!O$3:O$39,Rate_change!$CK$3:$CK$39)</f>
        <v>-7.6738449594652659E-3</v>
      </c>
      <c r="P90">
        <f>CORREL(Rate_change!P$3:P$39,Rate_change!$CK$3:$CK$39)</f>
        <v>0.10772546716480216</v>
      </c>
      <c r="Q90">
        <f>CORREL(Rate_change!Q$3:Q$39,Rate_change!$CK$3:$CK$39)</f>
        <v>0.10943540148660111</v>
      </c>
      <c r="R90">
        <f>CORREL(Rate_change!R$3:R$39,Rate_change!$CK$3:$CK$39)</f>
        <v>-7.7491929404235986E-3</v>
      </c>
      <c r="S90">
        <f>CORREL(Rate_change!S$3:S$39,Rate_change!$CK$3:$CK$39)</f>
        <v>5.886635286213375E-2</v>
      </c>
      <c r="T90">
        <f>CORREL(Rate_change!T$3:T$39,Rate_change!$CK$3:$CK$39)</f>
        <v>-7.6092025222912044E-2</v>
      </c>
      <c r="U90">
        <f>CORREL(Rate_change!U$3:U$39,Rate_change!$CK$3:$CK$39)</f>
        <v>0.2302147230766988</v>
      </c>
      <c r="V90">
        <f>CORREL(Rate_change!V$3:V$39,Rate_change!$CK$3:$CK$39)</f>
        <v>0.14755629493914649</v>
      </c>
      <c r="W90">
        <f>CORREL(Rate_change!W$3:W$39,Rate_change!$CK$3:$CK$39)</f>
        <v>0.32197266577327316</v>
      </c>
      <c r="X90">
        <f>CORREL(Rate_change!X$3:X$39,Rate_change!$CK$3:$CK$39)</f>
        <v>-4.3960241160482673E-2</v>
      </c>
      <c r="Y90">
        <f>CORREL(Rate_change!Y$3:Y$39,Rate_change!$CK$3:$CK$39)</f>
        <v>0.18963084100829444</v>
      </c>
      <c r="Z90">
        <f>CORREL(Rate_change!Z$3:Z$39,Rate_change!$CK$3:$CK$39)</f>
        <v>5.9631052755514523E-2</v>
      </c>
      <c r="AA90">
        <f>CORREL(Rate_change!AA$3:AA$39,Rate_change!$CK$3:$CK$39)</f>
        <v>-4.6895777224812807E-2</v>
      </c>
      <c r="AB90">
        <f>CORREL(Rate_change!AB$3:AB$39,Rate_change!$CK$3:$CK$39)</f>
        <v>0.16918094770054826</v>
      </c>
      <c r="AC90">
        <f>CORREL(Rate_change!AC$3:AC$39,Rate_change!$CK$3:$CK$39)</f>
        <v>0.14160867763982779</v>
      </c>
      <c r="AD90">
        <f>CORREL(Rate_change!AD$3:AD$39,Rate_change!$CK$3:$CK$39)</f>
        <v>0.25836955578409598</v>
      </c>
      <c r="AE90">
        <f>CORREL(Rate_change!AE$3:AE$39,Rate_change!$CK$3:$CK$39)</f>
        <v>0.21046257090933046</v>
      </c>
      <c r="AF90">
        <f>CORREL(Rate_change!AF$3:AF$39,Rate_change!$CK$3:$CK$39)</f>
        <v>0.2061558840979997</v>
      </c>
      <c r="AG90">
        <f>CORREL(Rate_change!AG$3:AG$39,Rate_change!$CK$3:$CK$39)</f>
        <v>0.16534079346900729</v>
      </c>
      <c r="AH90">
        <f>CORREL(Rate_change!AH$3:AH$39,Rate_change!$CK$3:$CK$39)</f>
        <v>0.30560685349622985</v>
      </c>
      <c r="AI90">
        <f>CORREL(Rate_change!AI$3:AI$39,Rate_change!$CK$3:$CK$39)</f>
        <v>0.32951119989978739</v>
      </c>
      <c r="AJ90">
        <f>CORREL(Rate_change!AJ$3:AJ$39,Rate_change!$CK$3:$CK$39)</f>
        <v>0.10213066283075431</v>
      </c>
      <c r="AK90">
        <f>CORREL(Rate_change!AK$3:AK$39,Rate_change!$CK$3:$CK$39)</f>
        <v>8.184761178996354E-2</v>
      </c>
      <c r="AL90">
        <f>CORREL(Rate_change!AL$3:AL$39,Rate_change!$CK$3:$CK$39)</f>
        <v>0.10261053110843768</v>
      </c>
      <c r="AM90">
        <f>CORREL(Rate_change!AM$3:AM$39,Rate_change!$CK$3:$CK$39)</f>
        <v>0.2290313791958675</v>
      </c>
      <c r="AN90">
        <f>CORREL(Rate_change!AN$3:AN$39,Rate_change!$CK$3:$CK$39)</f>
        <v>7.5435650691092954E-2</v>
      </c>
      <c r="AO90">
        <f>CORREL(Rate_change!AO$3:AO$39,Rate_change!$CK$3:$CK$39)</f>
        <v>0.31213926576960155</v>
      </c>
      <c r="AP90">
        <f>CORREL(Rate_change!AP$3:AP$39,Rate_change!$CK$3:$CK$39)</f>
        <v>0.25442687230456368</v>
      </c>
      <c r="AQ90">
        <f>CORREL(Rate_change!AQ$3:AQ$39,Rate_change!$CK$3:$CK$39)</f>
        <v>0.33516257940776267</v>
      </c>
      <c r="AR90">
        <f>CORREL(Rate_change!AR$3:AR$39,Rate_change!$CK$3:$CK$39)</f>
        <v>0.3166994984792838</v>
      </c>
      <c r="AS90">
        <f>CORREL(Rate_change!AS$3:AS$39,Rate_change!$CK$3:$CK$39)</f>
        <v>0.17201103456165118</v>
      </c>
      <c r="AT90">
        <f>CORREL(Rate_change!AT$3:AT$39,Rate_change!$CK$3:$CK$39)</f>
        <v>0.25499983377082902</v>
      </c>
      <c r="AU90">
        <f>CORREL(Rate_change!AU$3:AU$39,Rate_change!$CK$3:$CK$39)</f>
        <v>8.8008045873522719E-2</v>
      </c>
      <c r="AV90">
        <f>CORREL(Rate_change!AV$3:AV$39,Rate_change!$CK$3:$CK$39)</f>
        <v>8.4421881569866311E-2</v>
      </c>
      <c r="AW90">
        <f>CORREL(Rate_change!AW$3:AW$39,Rate_change!$CK$3:$CK$39)</f>
        <v>0.20933971564750425</v>
      </c>
      <c r="AX90">
        <f>CORREL(Rate_change!AX$3:AX$39,Rate_change!$CK$3:$CK$39)</f>
        <v>0.24834531867987017</v>
      </c>
      <c r="AY90">
        <f>CORREL(Rate_change!AY$3:AY$39,Rate_change!$CK$3:$CK$39)</f>
        <v>0.38039075559509428</v>
      </c>
      <c r="AZ90">
        <f>CORREL(Rate_change!AZ$3:AZ$39,Rate_change!$CK$3:$CK$39)</f>
        <v>-0.12418466095421347</v>
      </c>
      <c r="BA90">
        <f>CORREL(Rate_change!BA$3:BA$39,Rate_change!$CK$3:$CK$39)</f>
        <v>0.40058874954496376</v>
      </c>
      <c r="BB90">
        <f>CORREL(Rate_change!BB$3:BB$39,Rate_change!$CK$3:$CK$39)</f>
        <v>0.32709466171885804</v>
      </c>
      <c r="BC90">
        <f>CORREL(Rate_change!BC$3:BC$39,Rate_change!$CK$3:$CK$39)</f>
        <v>0.28100693887646089</v>
      </c>
      <c r="BD90">
        <f>CORREL(Rate_change!BD$3:BD$39,Rate_change!$CK$3:$CK$39)</f>
        <v>0.16328047899837875</v>
      </c>
      <c r="BE90">
        <f>CORREL(Rate_change!BE$3:BE$39,Rate_change!$CK$3:$CK$39)</f>
        <v>4.6718216984447489E-2</v>
      </c>
      <c r="BF90">
        <f>CORREL(Rate_change!BF$3:BF$39,Rate_change!$CK$3:$CK$39)</f>
        <v>0.25163645152561703</v>
      </c>
      <c r="BG90">
        <f>CORREL(Rate_change!BG$3:BG$39,Rate_change!$CK$3:$CK$39)</f>
        <v>0.11723734537930593</v>
      </c>
      <c r="BH90">
        <f>CORREL(Rate_change!BH$3:BH$39,Rate_change!$CK$3:$CK$39)</f>
        <v>0.11271817994657297</v>
      </c>
      <c r="BI90">
        <f>CORREL(Rate_change!BI$3:BI$39,Rate_change!$CK$3:$CK$39)</f>
        <v>0.10035735194398661</v>
      </c>
      <c r="BJ90">
        <f>CORREL(Rate_change!BJ$3:BJ$39,Rate_change!$CK$3:$CK$39)</f>
        <v>0.2401148804183732</v>
      </c>
      <c r="BK90">
        <f>CORREL(Rate_change!BK$3:BK$39,Rate_change!$CK$3:$CK$39)</f>
        <v>9.5665896148173446E-2</v>
      </c>
      <c r="BL90">
        <f>CORREL(Rate_change!BL$3:BL$39,Rate_change!$CK$3:$CK$39)</f>
        <v>0.13730210193383008</v>
      </c>
      <c r="BM90">
        <f>CORREL(Rate_change!BM$3:BM$39,Rate_change!$CK$3:$CK$39)</f>
        <v>0.25997681715761162</v>
      </c>
      <c r="BN90">
        <f>CORREL(Rate_change!BN$3:BN$39,Rate_change!$CK$3:$CK$39)</f>
        <v>0.40679214049425805</v>
      </c>
      <c r="BO90">
        <f>CORREL(Rate_change!BO$3:BO$39,Rate_change!$CK$3:$CK$39)</f>
        <v>9.5665896148173446E-2</v>
      </c>
      <c r="BP90">
        <f>CORREL(Rate_change!BP$3:BP$39,Rate_change!$CK$3:$CK$39)</f>
        <v>0.31862084463537604</v>
      </c>
      <c r="BQ90">
        <f>CORREL(Rate_change!BQ$3:BQ$39,Rate_change!$CK$3:$CK$39)</f>
        <v>0.28391523476419528</v>
      </c>
      <c r="BR90">
        <f>CORREL(Rate_change!BR$3:BR$39,Rate_change!$CK$3:$CK$39)</f>
        <v>0.37672550052563358</v>
      </c>
      <c r="BS90">
        <f>CORREL(Rate_change!BS$3:BS$39,Rate_change!$CK$3:$CK$39)</f>
        <v>7.6676900290563038E-2</v>
      </c>
      <c r="BT90">
        <f>CORREL(Rate_change!BT$3:BT$39,Rate_change!$CK$3:$CK$39)</f>
        <v>1.8971923453519658E-2</v>
      </c>
      <c r="BU90">
        <f>CORREL(Rate_change!BU$3:BU$39,Rate_change!$CK$3:$CK$39)</f>
        <v>0.1625726665071415</v>
      </c>
      <c r="BV90">
        <f>CORREL(Rate_change!BV$3:BV$39,Rate_change!$CK$3:$CK$39)</f>
        <v>-2.416399456140338E-2</v>
      </c>
      <c r="BW90">
        <f>CORREL(Rate_change!BW$3:BW$39,Rate_change!$CK$3:$CK$39)</f>
        <v>0.3301157611025623</v>
      </c>
      <c r="BX90">
        <f>CORREL(Rate_change!BX$3:BX$39,Rate_change!$CK$3:$CK$39)</f>
        <v>-9.9936259088571164E-2</v>
      </c>
      <c r="BY90">
        <f>CORREL(Rate_change!BY$3:BY$39,Rate_change!$CK$3:$CK$39)</f>
        <v>0.10411337663331967</v>
      </c>
      <c r="BZ90">
        <f>CORREL(Rate_change!BZ$3:BZ$39,Rate_change!$CK$3:$CK$39)</f>
        <v>1.1612184112955153E-2</v>
      </c>
      <c r="CA90">
        <f>CORREL(Rate_change!CA$3:CA$39,Rate_change!$CK$3:$CK$39)</f>
        <v>0.30413213357911212</v>
      </c>
      <c r="CB90">
        <f>CORREL(Rate_change!CB$3:CB$39,Rate_change!$CK$3:$CK$39)</f>
        <v>0.32028341144800909</v>
      </c>
      <c r="CC90">
        <f>CORREL(Rate_change!CC$3:CC$39,Rate_change!$CK$3:$CK$39)</f>
        <v>0.20244246580661432</v>
      </c>
      <c r="CD90">
        <f>CORREL(Rate_change!CD$3:CD$39,Rate_change!$CK$3:$CK$39)</f>
        <v>0.18342932968214135</v>
      </c>
      <c r="CE90">
        <f>CORREL(Rate_change!CE$3:CE$39,Rate_change!$CK$3:$CK$39)</f>
        <v>0.21609736635934243</v>
      </c>
      <c r="CF90">
        <f>CORREL(Rate_change!CF$3:CF$39,Rate_change!$CK$3:$CK$39)</f>
        <v>7.5828567099867558E-2</v>
      </c>
      <c r="CG90">
        <f>CORREL(Rate_change!CG$3:CG$39,Rate_change!$CK$3:$CK$39)</f>
        <v>0.19784041969343807</v>
      </c>
      <c r="CH90">
        <f>CORREL(Rate_change!CH$3:CH$39,Rate_change!$CK$3:$CK$39)</f>
        <v>0.38082777302736526</v>
      </c>
      <c r="CI90">
        <f>CORREL(Rate_change!CI$3:CI$39,Rate_change!$CK$3:$CK$39)</f>
        <v>0.11185208518138413</v>
      </c>
      <c r="CJ90">
        <f>CORREL(Rate_change!CJ$3:CJ$39,Rate_change!$CK$3:$CK$39)</f>
        <v>0.14722414077580726</v>
      </c>
      <c r="CK90">
        <f>CORREL(Rate_change!CK$3:CK$39,Rate_change!$CK$3:$CK$39)</f>
        <v>1</v>
      </c>
      <c r="CL90">
        <f>CORREL(Rate_change!CL$3:CL$39,Rate_change!$CK$3:$CK$39)</f>
        <v>-1.0907325978501079E-2</v>
      </c>
      <c r="CM90">
        <f>CORREL(Rate_change!CM$3:CM$39,Rate_change!$CK$3:$CK$39)</f>
        <v>0.28958182145342165</v>
      </c>
      <c r="CN90">
        <f>CORREL(Rate_change!CN$3:CN$39,Rate_change!$CK$3:$CK$39)</f>
        <v>0.12648169340288365</v>
      </c>
      <c r="CO90">
        <f>CORREL(Rate_change!CO$3:CO$39,Rate_change!$CK$3:$CK$39)</f>
        <v>-0.10719082867008008</v>
      </c>
      <c r="CP90">
        <f>CORREL(Rate_change!CP$3:CP$39,Rate_change!$CK$3:$CK$39)</f>
        <v>0.35186836264347043</v>
      </c>
    </row>
    <row r="91" spans="1:94" x14ac:dyDescent="0.25">
      <c r="A91" s="1" t="s">
        <v>1831</v>
      </c>
      <c r="B91">
        <f>CORREL(Rate_change!B$3:B$39,Rate_change!$CL$3:$CL$39)</f>
        <v>-0.11832291892643412</v>
      </c>
      <c r="C91">
        <f>CORREL(Rate_change!C$3:C$39,Rate_change!$CL$3:$CL$39)</f>
        <v>8.7006133668126887E-2</v>
      </c>
      <c r="D91">
        <f>CORREL(Rate_change!D$3:D$39,Rate_change!$CL$3:$CL$39)</f>
        <v>0.35969465101503872</v>
      </c>
      <c r="E91">
        <f>CORREL(Rate_change!E$3:E$39,Rate_change!$CL$3:$CL$39)</f>
        <v>0.23594673373030134</v>
      </c>
      <c r="F91">
        <f>CORREL(Rate_change!F$3:F$39,Rate_change!$CL$3:$CL$39)</f>
        <v>3.3001864261287345E-2</v>
      </c>
      <c r="G91">
        <f>CORREL(Rate_change!G$3:G$39,Rate_change!$CL$3:$CL$39)</f>
        <v>-0.24666930423924788</v>
      </c>
      <c r="H91">
        <f>CORREL(Rate_change!H$3:H$39,Rate_change!$CL$3:$CL$39)</f>
        <v>0.10268933325748593</v>
      </c>
      <c r="I91">
        <f>CORREL(Rate_change!I$3:I$39,Rate_change!$CL$3:$CL$39)</f>
        <v>0.20372459534323431</v>
      </c>
      <c r="J91">
        <f>CORREL(Rate_change!J$3:J$39,Rate_change!$CL$3:$CL$39)</f>
        <v>1.77066884921953E-2</v>
      </c>
      <c r="K91">
        <f>CORREL(Rate_change!K$3:K$39,Rate_change!$CL$3:$CL$39)</f>
        <v>-0.1101742619230005</v>
      </c>
      <c r="L91">
        <f>CORREL(Rate_change!L$3:L$39,Rate_change!$CL$3:$CL$39)</f>
        <v>7.9186518644535728E-2</v>
      </c>
      <c r="M91">
        <f>CORREL(Rate_change!M$3:M$39,Rate_change!$CL$3:$CL$39)</f>
        <v>-0.11986873024113284</v>
      </c>
      <c r="N91">
        <f>CORREL(Rate_change!N$3:N$39,Rate_change!$CL$3:$CL$39)</f>
        <v>0.26168271349403138</v>
      </c>
      <c r="O91">
        <f>CORREL(Rate_change!O$3:O$39,Rate_change!$CL$3:$CL$39)</f>
        <v>0.43676462725946003</v>
      </c>
      <c r="P91">
        <f>CORREL(Rate_change!P$3:P$39,Rate_change!$CL$3:$CL$39)</f>
        <v>0.12917810003951727</v>
      </c>
      <c r="Q91">
        <f>CORREL(Rate_change!Q$3:Q$39,Rate_change!$CL$3:$CL$39)</f>
        <v>0.18003304699382033</v>
      </c>
      <c r="R91">
        <f>CORREL(Rate_change!R$3:R$39,Rate_change!$CL$3:$CL$39)</f>
        <v>3.6967443024817581E-2</v>
      </c>
      <c r="S91">
        <f>CORREL(Rate_change!S$3:S$39,Rate_change!$CL$3:$CL$39)</f>
        <v>-0.14695298223016537</v>
      </c>
      <c r="T91">
        <f>CORREL(Rate_change!T$3:T$39,Rate_change!$CL$3:$CL$39)</f>
        <v>0.10812445151427016</v>
      </c>
      <c r="U91">
        <f>CORREL(Rate_change!U$3:U$39,Rate_change!$CL$3:$CL$39)</f>
        <v>-0.10840138079751828</v>
      </c>
      <c r="V91">
        <f>CORREL(Rate_change!V$3:V$39,Rate_change!$CL$3:$CL$39)</f>
        <v>0.3292837277191758</v>
      </c>
      <c r="W91">
        <f>CORREL(Rate_change!W$3:W$39,Rate_change!$CL$3:$CL$39)</f>
        <v>0.32549870906287698</v>
      </c>
      <c r="X91">
        <f>CORREL(Rate_change!X$3:X$39,Rate_change!$CL$3:$CL$39)</f>
        <v>0.50623369217793102</v>
      </c>
      <c r="Y91">
        <f>CORREL(Rate_change!Y$3:Y$39,Rate_change!$CL$3:$CL$39)</f>
        <v>0.11037960003355504</v>
      </c>
      <c r="Z91">
        <f>CORREL(Rate_change!Z$3:Z$39,Rate_change!$CL$3:$CL$39)</f>
        <v>0.31376567236841868</v>
      </c>
      <c r="AA91">
        <f>CORREL(Rate_change!AA$3:AA$39,Rate_change!$CL$3:$CL$39)</f>
        <v>9.7209493338354644E-2</v>
      </c>
      <c r="AB91">
        <f>CORREL(Rate_change!AB$3:AB$39,Rate_change!$CL$3:$CL$39)</f>
        <v>0.26726413595100518</v>
      </c>
      <c r="AC91">
        <f>CORREL(Rate_change!AC$3:AC$39,Rate_change!$CL$3:$CL$39)</f>
        <v>-0.12138309920413436</v>
      </c>
      <c r="AD91">
        <f>CORREL(Rate_change!AD$3:AD$39,Rate_change!$CL$3:$CL$39)</f>
        <v>0.21580345544939278</v>
      </c>
      <c r="AE91">
        <f>CORREL(Rate_change!AE$3:AE$39,Rate_change!$CL$3:$CL$39)</f>
        <v>0.1891842385351826</v>
      </c>
      <c r="AF91">
        <f>CORREL(Rate_change!AF$3:AF$39,Rate_change!$CL$3:$CL$39)</f>
        <v>0.23024542292688774</v>
      </c>
      <c r="AG91">
        <f>CORREL(Rate_change!AG$3:AG$39,Rate_change!$CL$3:$CL$39)</f>
        <v>0.37390473963231696</v>
      </c>
      <c r="AH91">
        <f>CORREL(Rate_change!AH$3:AH$39,Rate_change!$CL$3:$CL$39)</f>
        <v>0.39721699449318482</v>
      </c>
      <c r="AI91">
        <f>CORREL(Rate_change!AI$3:AI$39,Rate_change!$CL$3:$CL$39)</f>
        <v>0.10717451130517186</v>
      </c>
      <c r="AJ91">
        <f>CORREL(Rate_change!AJ$3:AJ$39,Rate_change!$CL$3:$CL$39)</f>
        <v>7.1911264271851613E-2</v>
      </c>
      <c r="AK91">
        <f>CORREL(Rate_change!AK$3:AK$39,Rate_change!$CL$3:$CL$39)</f>
        <v>-3.9846363874438365E-2</v>
      </c>
      <c r="AL91">
        <f>CORREL(Rate_change!AL$3:AL$39,Rate_change!$CL$3:$CL$39)</f>
        <v>7.2339562079246522E-2</v>
      </c>
      <c r="AM91">
        <f>CORREL(Rate_change!AM$3:AM$39,Rate_change!$CL$3:$CL$39)</f>
        <v>8.3892350311190869E-2</v>
      </c>
      <c r="AN91">
        <f>CORREL(Rate_change!AN$3:AN$39,Rate_change!$CL$3:$CL$39)</f>
        <v>-4.9393321243934814E-2</v>
      </c>
      <c r="AO91">
        <f>CORREL(Rate_change!AO$3:AO$39,Rate_change!$CL$3:$CL$39)</f>
        <v>0.12965493027137526</v>
      </c>
      <c r="AP91">
        <f>CORREL(Rate_change!AP$3:AP$39,Rate_change!$CL$3:$CL$39)</f>
        <v>-7.58912341395023E-2</v>
      </c>
      <c r="AQ91">
        <f>CORREL(Rate_change!AQ$3:AQ$39,Rate_change!$CL$3:$CL$39)</f>
        <v>0.14869892889681371</v>
      </c>
      <c r="AR91">
        <f>CORREL(Rate_change!AR$3:AR$39,Rate_change!$CL$3:$CL$39)</f>
        <v>0.29756253704475466</v>
      </c>
      <c r="AS91">
        <f>CORREL(Rate_change!AS$3:AS$39,Rate_change!$CL$3:$CL$39)</f>
        <v>0.3002888831895093</v>
      </c>
      <c r="AT91">
        <f>CORREL(Rate_change!AT$3:AT$39,Rate_change!$CL$3:$CL$39)</f>
        <v>0.18389106909229325</v>
      </c>
      <c r="AU91">
        <f>CORREL(Rate_change!AU$3:AU$39,Rate_change!$CL$3:$CL$39)</f>
        <v>0.15613327063381982</v>
      </c>
      <c r="AV91">
        <f>CORREL(Rate_change!AV$3:AV$39,Rate_change!$CL$3:$CL$39)</f>
        <v>-7.4622692054628043E-2</v>
      </c>
      <c r="AW91">
        <f>CORREL(Rate_change!AW$3:AW$39,Rate_change!$CL$3:$CL$39)</f>
        <v>0.17587518812919747</v>
      </c>
      <c r="AX91">
        <f>CORREL(Rate_change!AX$3:AX$39,Rate_change!$CL$3:$CL$39)</f>
        <v>0.23097694379817627</v>
      </c>
      <c r="AY91">
        <f>CORREL(Rate_change!AY$3:AY$39,Rate_change!$CL$3:$CL$39)</f>
        <v>9.3084363556962077E-2</v>
      </c>
      <c r="AZ91">
        <f>CORREL(Rate_change!AZ$3:AZ$39,Rate_change!$CL$3:$CL$39)</f>
        <v>0.60017175466161155</v>
      </c>
      <c r="BA91">
        <f>CORREL(Rate_change!BA$3:BA$39,Rate_change!$CL$3:$CL$39)</f>
        <v>0.11619325868212431</v>
      </c>
      <c r="BB91">
        <f>CORREL(Rate_change!BB$3:BB$39,Rate_change!$CL$3:$CL$39)</f>
        <v>8.4760397140660873E-2</v>
      </c>
      <c r="BC91">
        <f>CORREL(Rate_change!BC$3:BC$39,Rate_change!$CL$3:$CL$39)</f>
        <v>0.1308529156373732</v>
      </c>
      <c r="BD91">
        <f>CORREL(Rate_change!BD$3:BD$39,Rate_change!$CL$3:$CL$39)</f>
        <v>5.5267185121545867E-2</v>
      </c>
      <c r="BE91">
        <f>CORREL(Rate_change!BE$3:BE$39,Rate_change!$CL$3:$CL$39)</f>
        <v>6.5518698569104875E-2</v>
      </c>
      <c r="BF91">
        <f>CORREL(Rate_change!BF$3:BF$39,Rate_change!$CL$3:$CL$39)</f>
        <v>3.3987960804958514E-2</v>
      </c>
      <c r="BG91">
        <f>CORREL(Rate_change!BG$3:BG$39,Rate_change!$CL$3:$CL$39)</f>
        <v>0.15431666935006524</v>
      </c>
      <c r="BH91">
        <f>CORREL(Rate_change!BH$3:BH$39,Rate_change!$CL$3:$CL$39)</f>
        <v>0.68108658632927677</v>
      </c>
      <c r="BI91">
        <f>CORREL(Rate_change!BI$3:BI$39,Rate_change!$CL$3:$CL$39)</f>
        <v>0.15983166750463326</v>
      </c>
      <c r="BJ91">
        <f>CORREL(Rate_change!BJ$3:BJ$39,Rate_change!$CL$3:$CL$39)</f>
        <v>0.4735448888531118</v>
      </c>
      <c r="BK91">
        <f>CORREL(Rate_change!BK$3:BK$39,Rate_change!$CL$3:$CL$39)</f>
        <v>-9.0616175219419309E-2</v>
      </c>
      <c r="BL91">
        <f>CORREL(Rate_change!BL$3:BL$39,Rate_change!$CL$3:$CL$39)</f>
        <v>-9.7096987964582451E-2</v>
      </c>
      <c r="BM91">
        <f>CORREL(Rate_change!BM$3:BM$39,Rate_change!$CL$3:$CL$39)</f>
        <v>-2.4515135158333968E-2</v>
      </c>
      <c r="BN91">
        <f>CORREL(Rate_change!BN$3:BN$39,Rate_change!$CL$3:$CL$39)</f>
        <v>0.10546942404306793</v>
      </c>
      <c r="BO91">
        <f>CORREL(Rate_change!BO$3:BO$39,Rate_change!$CL$3:$CL$39)</f>
        <v>-9.0616175219419309E-2</v>
      </c>
      <c r="BP91">
        <f>CORREL(Rate_change!BP$3:BP$39,Rate_change!$CL$3:$CL$39)</f>
        <v>0.14498650848007824</v>
      </c>
      <c r="BQ91">
        <f>CORREL(Rate_change!BQ$3:BQ$39,Rate_change!$CL$3:$CL$39)</f>
        <v>0.26161835512323273</v>
      </c>
      <c r="BR91">
        <f>CORREL(Rate_change!BR$3:BR$39,Rate_change!$CL$3:$CL$39)</f>
        <v>0.17315711521695307</v>
      </c>
      <c r="BS91">
        <f>CORREL(Rate_change!BS$3:BS$39,Rate_change!$CL$3:$CL$39)</f>
        <v>-3.6835246976016096E-2</v>
      </c>
      <c r="BT91">
        <f>CORREL(Rate_change!BT$3:BT$39,Rate_change!$CL$3:$CL$39)</f>
        <v>0.16734173640295208</v>
      </c>
      <c r="BU91">
        <f>CORREL(Rate_change!BU$3:BU$39,Rate_change!$CL$3:$CL$39)</f>
        <v>0.18121524851884643</v>
      </c>
      <c r="BV91">
        <f>CORREL(Rate_change!BV$3:BV$39,Rate_change!$CL$3:$CL$39)</f>
        <v>0.17633815303081565</v>
      </c>
      <c r="BW91">
        <f>CORREL(Rate_change!BW$3:BW$39,Rate_change!$CL$3:$CL$39)</f>
        <v>0.26913643450463609</v>
      </c>
      <c r="BX91">
        <f>CORREL(Rate_change!BX$3:BX$39,Rate_change!$CL$3:$CL$39)</f>
        <v>0.33997482050670763</v>
      </c>
      <c r="BY91">
        <f>CORREL(Rate_change!BY$3:BY$39,Rate_change!$CL$3:$CL$39)</f>
        <v>0.3940154000568612</v>
      </c>
      <c r="BZ91">
        <f>CORREL(Rate_change!BZ$3:BZ$39,Rate_change!$CL$3:$CL$39)</f>
        <v>0.16369183079981742</v>
      </c>
      <c r="CA91">
        <f>CORREL(Rate_change!CA$3:CA$39,Rate_change!$CL$3:$CL$39)</f>
        <v>-0.18973643545029534</v>
      </c>
      <c r="CB91">
        <f>CORREL(Rate_change!CB$3:CB$39,Rate_change!$CL$3:$CL$39)</f>
        <v>0.48961534496473419</v>
      </c>
      <c r="CC91">
        <f>CORREL(Rate_change!CC$3:CC$39,Rate_change!$CL$3:$CL$39)</f>
        <v>0.57119936264239179</v>
      </c>
      <c r="CD91">
        <f>CORREL(Rate_change!CD$3:CD$39,Rate_change!$CL$3:$CL$39)</f>
        <v>0.20391675393285039</v>
      </c>
      <c r="CE91">
        <f>CORREL(Rate_change!CE$3:CE$39,Rate_change!$CL$3:$CL$39)</f>
        <v>6.4608477598316158E-2</v>
      </c>
      <c r="CF91">
        <f>CORREL(Rate_change!CF$3:CF$39,Rate_change!$CL$3:$CL$39)</f>
        <v>4.7462586099661502E-2</v>
      </c>
      <c r="CG91">
        <f>CORREL(Rate_change!CG$3:CG$39,Rate_change!$CL$3:$CL$39)</f>
        <v>0.19138306108298667</v>
      </c>
      <c r="CH91">
        <f>CORREL(Rate_change!CH$3:CH$39,Rate_change!$CL$3:$CL$39)</f>
        <v>6.4009299802395267E-2</v>
      </c>
      <c r="CI91">
        <f>CORREL(Rate_change!CI$3:CI$39,Rate_change!$CL$3:$CL$39)</f>
        <v>8.2800930679146373E-2</v>
      </c>
      <c r="CJ91">
        <f>CORREL(Rate_change!CJ$3:CJ$39,Rate_change!$CL$3:$CL$39)</f>
        <v>0.30229708344252237</v>
      </c>
      <c r="CK91">
        <f>CORREL(Rate_change!CK$3:CK$39,Rate_change!$CL$3:$CL$39)</f>
        <v>-1.0907325978501079E-2</v>
      </c>
      <c r="CL91">
        <f>CORREL(Rate_change!CL$3:CL$39,Rate_change!$CL$3:$CL$39)</f>
        <v>1</v>
      </c>
      <c r="CM91">
        <f>CORREL(Rate_change!CM$3:CM$39,Rate_change!$CL$3:$CL$39)</f>
        <v>0.62773097322868088</v>
      </c>
      <c r="CN91">
        <f>CORREL(Rate_change!CN$3:CN$39,Rate_change!$CL$3:$CL$39)</f>
        <v>5.4838386464338409E-3</v>
      </c>
      <c r="CO91">
        <f>CORREL(Rate_change!CO$3:CO$39,Rate_change!$CL$3:$CL$39)</f>
        <v>-0.4971194040882787</v>
      </c>
      <c r="CP91">
        <f>CORREL(Rate_change!CP$3:CP$39,Rate_change!$CL$3:$CL$39)</f>
        <v>0.30106970325802451</v>
      </c>
    </row>
    <row r="92" spans="1:94" x14ac:dyDescent="0.25">
      <c r="A92" s="1" t="s">
        <v>1832</v>
      </c>
      <c r="B92">
        <f>CORREL(Rate_change!B$3:B$39,Rate_change!$CM$3:$CM$39)</f>
        <v>0.16981426896554275</v>
      </c>
      <c r="C92">
        <f>CORREL(Rate_change!C$3:C$39,Rate_change!$CM$3:$CM$39)</f>
        <v>0.14278235016470761</v>
      </c>
      <c r="D92">
        <f>CORREL(Rate_change!D$3:D$39,Rate_change!$CM$3:$CM$39)</f>
        <v>0.26602470063268835</v>
      </c>
      <c r="E92">
        <f>CORREL(Rate_change!E$3:E$39,Rate_change!$CM$3:$CM$39)</f>
        <v>0.16774140492277323</v>
      </c>
      <c r="F92">
        <f>CORREL(Rate_change!F$3:F$39,Rate_change!$CM$3:$CM$39)</f>
        <v>-5.2890632281458592E-2</v>
      </c>
      <c r="G92">
        <f>CORREL(Rate_change!G$3:G$39,Rate_change!$CM$3:$CM$39)</f>
        <v>5.0171456626889835E-2</v>
      </c>
      <c r="H92">
        <f>CORREL(Rate_change!H$3:H$39,Rate_change!$CM$3:$CM$39)</f>
        <v>7.1938651427529726E-2</v>
      </c>
      <c r="I92">
        <f>CORREL(Rate_change!I$3:I$39,Rate_change!$CM$3:$CM$39)</f>
        <v>0.19038513394557033</v>
      </c>
      <c r="J92">
        <f>CORREL(Rate_change!J$3:J$39,Rate_change!$CM$3:$CM$39)</f>
        <v>0.3066509411770455</v>
      </c>
      <c r="K92">
        <f>CORREL(Rate_change!K$3:K$39,Rate_change!$CM$3:$CM$39)</f>
        <v>0.13258252475682475</v>
      </c>
      <c r="L92">
        <f>CORREL(Rate_change!L$3:L$39,Rate_change!$CM$3:$CM$39)</f>
        <v>0.37638133895178444</v>
      </c>
      <c r="M92">
        <f>CORREL(Rate_change!M$3:M$39,Rate_change!$CM$3:$CM$39)</f>
        <v>3.5393194191100014E-2</v>
      </c>
      <c r="N92">
        <f>CORREL(Rate_change!N$3:N$39,Rate_change!$CM$3:$CM$39)</f>
        <v>0.18793119187719781</v>
      </c>
      <c r="O92">
        <f>CORREL(Rate_change!O$3:O$39,Rate_change!$CM$3:$CM$39)</f>
        <v>0.41298059827468137</v>
      </c>
      <c r="P92">
        <f>CORREL(Rate_change!P$3:P$39,Rate_change!$CM$3:$CM$39)</f>
        <v>0.15566747889547833</v>
      </c>
      <c r="Q92">
        <f>CORREL(Rate_change!Q$3:Q$39,Rate_change!$CM$3:$CM$39)</f>
        <v>9.2425284003957942E-2</v>
      </c>
      <c r="R92">
        <f>CORREL(Rate_change!R$3:R$39,Rate_change!$CM$3:$CM$39)</f>
        <v>7.2021738127063528E-2</v>
      </c>
      <c r="S92">
        <f>CORREL(Rate_change!S$3:S$39,Rate_change!$CM$3:$CM$39)</f>
        <v>-3.5094618612508829E-2</v>
      </c>
      <c r="T92">
        <f>CORREL(Rate_change!T$3:T$39,Rate_change!$CM$3:$CM$39)</f>
        <v>9.3375096493766144E-2</v>
      </c>
      <c r="U92">
        <f>CORREL(Rate_change!U$3:U$39,Rate_change!$CM$3:$CM$39)</f>
        <v>-3.5101385268028439E-2</v>
      </c>
      <c r="V92">
        <f>CORREL(Rate_change!V$3:V$39,Rate_change!$CM$3:$CM$39)</f>
        <v>0.36740725309511557</v>
      </c>
      <c r="W92">
        <f>CORREL(Rate_change!W$3:W$39,Rate_change!$CM$3:$CM$39)</f>
        <v>0.3249882281715315</v>
      </c>
      <c r="X92">
        <f>CORREL(Rate_change!X$3:X$39,Rate_change!$CM$3:$CM$39)</f>
        <v>0.49798515765387164</v>
      </c>
      <c r="Y92">
        <f>CORREL(Rate_change!Y$3:Y$39,Rate_change!$CM$3:$CM$39)</f>
        <v>0.25232026995110096</v>
      </c>
      <c r="Z92">
        <f>CORREL(Rate_change!Z$3:Z$39,Rate_change!$CM$3:$CM$39)</f>
        <v>8.3664410457902114E-2</v>
      </c>
      <c r="AA92">
        <f>CORREL(Rate_change!AA$3:AA$39,Rate_change!$CM$3:$CM$39)</f>
        <v>0.15338552786723278</v>
      </c>
      <c r="AB92">
        <f>CORREL(Rate_change!AB$3:AB$39,Rate_change!$CM$3:$CM$39)</f>
        <v>0.17247560420366195</v>
      </c>
      <c r="AC92">
        <f>CORREL(Rate_change!AC$3:AC$39,Rate_change!$CM$3:$CM$39)</f>
        <v>-4.6201117129369196E-2</v>
      </c>
      <c r="AD92">
        <f>CORREL(Rate_change!AD$3:AD$39,Rate_change!$CM$3:$CM$39)</f>
        <v>0.38366432273649831</v>
      </c>
      <c r="AE92">
        <f>CORREL(Rate_change!AE$3:AE$39,Rate_change!$CM$3:$CM$39)</f>
        <v>0.40074145480543288</v>
      </c>
      <c r="AF92">
        <f>CORREL(Rate_change!AF$3:AF$39,Rate_change!$CM$3:$CM$39)</f>
        <v>0.19557272760425329</v>
      </c>
      <c r="AG92">
        <f>CORREL(Rate_change!AG$3:AG$39,Rate_change!$CM$3:$CM$39)</f>
        <v>0.27128398123545133</v>
      </c>
      <c r="AH92">
        <f>CORREL(Rate_change!AH$3:AH$39,Rate_change!$CM$3:$CM$39)</f>
        <v>0.35104422687558612</v>
      </c>
      <c r="AI92">
        <f>CORREL(Rate_change!AI$3:AI$39,Rate_change!$CM$3:$CM$39)</f>
        <v>0.37667324504380972</v>
      </c>
      <c r="AJ92">
        <f>CORREL(Rate_change!AJ$3:AJ$39,Rate_change!$CM$3:$CM$39)</f>
        <v>0.22721386458914417</v>
      </c>
      <c r="AK92">
        <f>CORREL(Rate_change!AK$3:AK$39,Rate_change!$CM$3:$CM$39)</f>
        <v>-1.6367546710217954E-2</v>
      </c>
      <c r="AL92">
        <f>CORREL(Rate_change!AL$3:AL$39,Rate_change!$CM$3:$CM$39)</f>
        <v>-5.491043795547168E-2</v>
      </c>
      <c r="AM92">
        <f>CORREL(Rate_change!AM$3:AM$39,Rate_change!$CM$3:$CM$39)</f>
        <v>0.18224579609353789</v>
      </c>
      <c r="AN92">
        <f>CORREL(Rate_change!AN$3:AN$39,Rate_change!$CM$3:$CM$39)</f>
        <v>-9.6266307574387852E-2</v>
      </c>
      <c r="AO92">
        <f>CORREL(Rate_change!AO$3:AO$39,Rate_change!$CM$3:$CM$39)</f>
        <v>0.12711207350207934</v>
      </c>
      <c r="AP92">
        <f>CORREL(Rate_change!AP$3:AP$39,Rate_change!$CM$3:$CM$39)</f>
        <v>1.6659772887016519E-2</v>
      </c>
      <c r="AQ92">
        <f>CORREL(Rate_change!AQ$3:AQ$39,Rate_change!$CM$3:$CM$39)</f>
        <v>0.15006384686243862</v>
      </c>
      <c r="AR92">
        <f>CORREL(Rate_change!AR$3:AR$39,Rate_change!$CM$3:$CM$39)</f>
        <v>0.44427700879452897</v>
      </c>
      <c r="AS92">
        <f>CORREL(Rate_change!AS$3:AS$39,Rate_change!$CM$3:$CM$39)</f>
        <v>0.33018745233902352</v>
      </c>
      <c r="AT92">
        <f>CORREL(Rate_change!AT$3:AT$39,Rate_change!$CM$3:$CM$39)</f>
        <v>0.20364633057557585</v>
      </c>
      <c r="AU92">
        <f>CORREL(Rate_change!AU$3:AU$39,Rate_change!$CM$3:$CM$39)</f>
        <v>0.36053739262205659</v>
      </c>
      <c r="AV92">
        <f>CORREL(Rate_change!AV$3:AV$39,Rate_change!$CM$3:$CM$39)</f>
        <v>0.1106887614636505</v>
      </c>
      <c r="AW92">
        <f>CORREL(Rate_change!AW$3:AW$39,Rate_change!$CM$3:$CM$39)</f>
        <v>0.1810343448012012</v>
      </c>
      <c r="AX92">
        <f>CORREL(Rate_change!AX$3:AX$39,Rate_change!$CM$3:$CM$39)</f>
        <v>0.24387756813910211</v>
      </c>
      <c r="AY92">
        <f>CORREL(Rate_change!AY$3:AY$39,Rate_change!$CM$3:$CM$39)</f>
        <v>0.30092533934975962</v>
      </c>
      <c r="AZ92">
        <f>CORREL(Rate_change!AZ$3:AZ$39,Rate_change!$CM$3:$CM$39)</f>
        <v>0.42285345080512693</v>
      </c>
      <c r="BA92">
        <f>CORREL(Rate_change!BA$3:BA$39,Rate_change!$CM$3:$CM$39)</f>
        <v>0.19265491154892006</v>
      </c>
      <c r="BB92">
        <f>CORREL(Rate_change!BB$3:BB$39,Rate_change!$CM$3:$CM$39)</f>
        <v>0.20168332672709319</v>
      </c>
      <c r="BC92">
        <f>CORREL(Rate_change!BC$3:BC$39,Rate_change!$CM$3:$CM$39)</f>
        <v>0.33885786297353421</v>
      </c>
      <c r="BD92">
        <f>CORREL(Rate_change!BD$3:BD$39,Rate_change!$CM$3:$CM$39)</f>
        <v>0.43090276405879258</v>
      </c>
      <c r="BE92">
        <f>CORREL(Rate_change!BE$3:BE$39,Rate_change!$CM$3:$CM$39)</f>
        <v>-8.1096688274228779E-2</v>
      </c>
      <c r="BF92">
        <f>CORREL(Rate_change!BF$3:BF$39,Rate_change!$CM$3:$CM$39)</f>
        <v>7.1624650830924674E-2</v>
      </c>
      <c r="BG92">
        <f>CORREL(Rate_change!BG$3:BG$39,Rate_change!$CM$3:$CM$39)</f>
        <v>0.20014370597030764</v>
      </c>
      <c r="BH92">
        <f>CORREL(Rate_change!BH$3:BH$39,Rate_change!$CM$3:$CM$39)</f>
        <v>0.54523856622025213</v>
      </c>
      <c r="BI92">
        <f>CORREL(Rate_change!BI$3:BI$39,Rate_change!$CM$3:$CM$39)</f>
        <v>0.35711577653349746</v>
      </c>
      <c r="BJ92">
        <f>CORREL(Rate_change!BJ$3:BJ$39,Rate_change!$CM$3:$CM$39)</f>
        <v>0.44798645611627236</v>
      </c>
      <c r="BK92">
        <f>CORREL(Rate_change!BK$3:BK$39,Rate_change!$CM$3:$CM$39)</f>
        <v>0.11055474728714426</v>
      </c>
      <c r="BL92">
        <f>CORREL(Rate_change!BL$3:BL$39,Rate_change!$CM$3:$CM$39)</f>
        <v>-7.1555043997324999E-2</v>
      </c>
      <c r="BM92">
        <f>CORREL(Rate_change!BM$3:BM$39,Rate_change!$CM$3:$CM$39)</f>
        <v>-5.4502699527711014E-3</v>
      </c>
      <c r="BN92">
        <f>CORREL(Rate_change!BN$3:BN$39,Rate_change!$CM$3:$CM$39)</f>
        <v>0.30077346817957801</v>
      </c>
      <c r="BO92">
        <f>CORREL(Rate_change!BO$3:BO$39,Rate_change!$CM$3:$CM$39)</f>
        <v>0.11055474728714426</v>
      </c>
      <c r="BP92">
        <f>CORREL(Rate_change!BP$3:BP$39,Rate_change!$CM$3:$CM$39)</f>
        <v>0.29827046269674234</v>
      </c>
      <c r="BQ92">
        <f>CORREL(Rate_change!BQ$3:BQ$39,Rate_change!$CM$3:$CM$39)</f>
        <v>0.54982266901757315</v>
      </c>
      <c r="BR92">
        <f>CORREL(Rate_change!BR$3:BR$39,Rate_change!$CM$3:$CM$39)</f>
        <v>0.21125329146892385</v>
      </c>
      <c r="BS92">
        <f>CORREL(Rate_change!BS$3:BS$39,Rate_change!$CM$3:$CM$39)</f>
        <v>-6.808401427440651E-2</v>
      </c>
      <c r="BT92">
        <f>CORREL(Rate_change!BT$3:BT$39,Rate_change!$CM$3:$CM$39)</f>
        <v>3.9754416682561494E-2</v>
      </c>
      <c r="BU92">
        <f>CORREL(Rate_change!BU$3:BU$39,Rate_change!$CM$3:$CM$39)</f>
        <v>1.348691560020048E-2</v>
      </c>
      <c r="BV92">
        <f>CORREL(Rate_change!BV$3:BV$39,Rate_change!$CM$3:$CM$39)</f>
        <v>0.31993473155803237</v>
      </c>
      <c r="BW92">
        <f>CORREL(Rate_change!BW$3:BW$39,Rate_change!$CM$3:$CM$39)</f>
        <v>0.30648246597466333</v>
      </c>
      <c r="BX92">
        <f>CORREL(Rate_change!BX$3:BX$39,Rate_change!$CM$3:$CM$39)</f>
        <v>0.21253314464028486</v>
      </c>
      <c r="BY92">
        <f>CORREL(Rate_change!BY$3:BY$39,Rate_change!$CM$3:$CM$39)</f>
        <v>0.47635853568459985</v>
      </c>
      <c r="BZ92">
        <f>CORREL(Rate_change!BZ$3:BZ$39,Rate_change!$CM$3:$CM$39)</f>
        <v>0.25855981014452045</v>
      </c>
      <c r="CA92">
        <f>CORREL(Rate_change!CA$3:CA$39,Rate_change!$CM$3:$CM$39)</f>
        <v>-3.131688491033776E-2</v>
      </c>
      <c r="CB92">
        <f>CORREL(Rate_change!CB$3:CB$39,Rate_change!$CM$3:$CM$39)</f>
        <v>0.52322089886154799</v>
      </c>
      <c r="CC92">
        <f>CORREL(Rate_change!CC$3:CC$39,Rate_change!$CM$3:$CM$39)</f>
        <v>0.64324566028797869</v>
      </c>
      <c r="CD92">
        <f>CORREL(Rate_change!CD$3:CD$39,Rate_change!$CM$3:$CM$39)</f>
        <v>0.18033377858484947</v>
      </c>
      <c r="CE92">
        <f>CORREL(Rate_change!CE$3:CE$39,Rate_change!$CM$3:$CM$39)</f>
        <v>0.18438438131485113</v>
      </c>
      <c r="CF92">
        <f>CORREL(Rate_change!CF$3:CF$39,Rate_change!$CM$3:$CM$39)</f>
        <v>-2.3579090319189096E-2</v>
      </c>
      <c r="CG92">
        <f>CORREL(Rate_change!CG$3:CG$39,Rate_change!$CM$3:$CM$39)</f>
        <v>0.14283468820703862</v>
      </c>
      <c r="CH92">
        <f>CORREL(Rate_change!CH$3:CH$39,Rate_change!$CM$3:$CM$39)</f>
        <v>9.6556452656298697E-2</v>
      </c>
      <c r="CI92">
        <f>CORREL(Rate_change!CI$3:CI$39,Rate_change!$CM$3:$CM$39)</f>
        <v>4.0606535507086233E-2</v>
      </c>
      <c r="CJ92">
        <f>CORREL(Rate_change!CJ$3:CJ$39,Rate_change!$CM$3:$CM$39)</f>
        <v>-2.5091021857413621E-2</v>
      </c>
      <c r="CK92">
        <f>CORREL(Rate_change!CK$3:CK$39,Rate_change!$CM$3:$CM$39)</f>
        <v>0.28958182145342165</v>
      </c>
      <c r="CL92">
        <f>CORREL(Rate_change!CL$3:CL$39,Rate_change!$CM$3:$CM$39)</f>
        <v>0.62773097322868088</v>
      </c>
      <c r="CM92">
        <f>CORREL(Rate_change!CM$3:CM$39,Rate_change!$CM$3:$CM$39)</f>
        <v>1</v>
      </c>
      <c r="CN92">
        <f>CORREL(Rate_change!CN$3:CN$39,Rate_change!$CM$3:$CM$39)</f>
        <v>5.2112366577178194E-2</v>
      </c>
      <c r="CO92">
        <f>CORREL(Rate_change!CO$3:CO$39,Rate_change!$CM$3:$CM$39)</f>
        <v>-0.49846882654943603</v>
      </c>
      <c r="CP92">
        <f>CORREL(Rate_change!CP$3:CP$39,Rate_change!$CM$3:$CM$39)</f>
        <v>0.28912041354499141</v>
      </c>
    </row>
    <row r="93" spans="1:94" x14ac:dyDescent="0.25">
      <c r="A93" s="1" t="s">
        <v>1860</v>
      </c>
      <c r="B93">
        <f>CORREL(Rate_change!B$3:B$39,Rate_change!$CN$3:$CN$39)</f>
        <v>0.38764936411650719</v>
      </c>
      <c r="C93">
        <f>CORREL(Rate_change!C$3:C$39,Rate_change!$CN$3:$CN$39)</f>
        <v>0.10166061385991122</v>
      </c>
      <c r="D93">
        <f>CORREL(Rate_change!D$3:D$39,Rate_change!$CN$3:$CN$39)</f>
        <v>0.26030802579659185</v>
      </c>
      <c r="E93">
        <f>CORREL(Rate_change!E$3:E$39,Rate_change!$CN$3:$CN$39)</f>
        <v>0.49343659653555461</v>
      </c>
      <c r="F93">
        <f>CORREL(Rate_change!F$3:F$39,Rate_change!$CN$3:$CN$39)</f>
        <v>0.11248712436981721</v>
      </c>
      <c r="G93">
        <f>CORREL(Rate_change!G$3:G$39,Rate_change!$CN$3:$CN$39)</f>
        <v>0.17474620430089599</v>
      </c>
      <c r="H93">
        <f>CORREL(Rate_change!H$3:H$39,Rate_change!$CN$3:$CN$39)</f>
        <v>0.36919853336779318</v>
      </c>
      <c r="I93">
        <f>CORREL(Rate_change!I$3:I$39,Rate_change!$CN$3:$CN$39)</f>
        <v>0.24104587474658387</v>
      </c>
      <c r="J93">
        <f>CORREL(Rate_change!J$3:J$39,Rate_change!$CN$3:$CN$39)</f>
        <v>0.2237898785105594</v>
      </c>
      <c r="K93">
        <f>CORREL(Rate_change!K$3:K$39,Rate_change!$CN$3:$CN$39)</f>
        <v>0.68925782357205656</v>
      </c>
      <c r="L93">
        <f>CORREL(Rate_change!L$3:L$39,Rate_change!$CN$3:$CN$39)</f>
        <v>0.43116983641766188</v>
      </c>
      <c r="M93">
        <f>CORREL(Rate_change!M$3:M$39,Rate_change!$CN$3:$CN$39)</f>
        <v>0.27445013137289265</v>
      </c>
      <c r="N93">
        <f>CORREL(Rate_change!N$3:N$39,Rate_change!$CN$3:$CN$39)</f>
        <v>0.38955540543654643</v>
      </c>
      <c r="O93">
        <f>CORREL(Rate_change!O$3:O$39,Rate_change!$CN$3:$CN$39)</f>
        <v>0.30540925675864472</v>
      </c>
      <c r="P93">
        <f>CORREL(Rate_change!P$3:P$39,Rate_change!$CN$3:$CN$39)</f>
        <v>0.51815313262223073</v>
      </c>
      <c r="Q93">
        <f>CORREL(Rate_change!Q$3:Q$39,Rate_change!$CN$3:$CN$39)</f>
        <v>0.52085629682994672</v>
      </c>
      <c r="R93">
        <f>CORREL(Rate_change!R$3:R$39,Rate_change!$CN$3:$CN$39)</f>
        <v>0.45172000008773505</v>
      </c>
      <c r="S93">
        <f>CORREL(Rate_change!S$3:S$39,Rate_change!$CN$3:$CN$39)</f>
        <v>0.49177916485878376</v>
      </c>
      <c r="T93">
        <f>CORREL(Rate_change!T$3:T$39,Rate_change!$CN$3:$CN$39)</f>
        <v>0.2437864365349954</v>
      </c>
      <c r="U93">
        <f>CORREL(Rate_change!U$3:U$39,Rate_change!$CN$3:$CN$39)</f>
        <v>0.2067171917359181</v>
      </c>
      <c r="V93">
        <f>CORREL(Rate_change!V$3:V$39,Rate_change!$CN$3:$CN$39)</f>
        <v>0.36749101674240597</v>
      </c>
      <c r="W93">
        <f>CORREL(Rate_change!W$3:W$39,Rate_change!$CN$3:$CN$39)</f>
        <v>8.903125377606845E-2</v>
      </c>
      <c r="X93">
        <f>CORREL(Rate_change!X$3:X$39,Rate_change!$CN$3:$CN$39)</f>
        <v>0.22682445878855756</v>
      </c>
      <c r="Y93">
        <f>CORREL(Rate_change!Y$3:Y$39,Rate_change!$CN$3:$CN$39)</f>
        <v>0.34510660716718833</v>
      </c>
      <c r="Z93">
        <f>CORREL(Rate_change!Z$3:Z$39,Rate_change!$CN$3:$CN$39)</f>
        <v>0.35073308191211477</v>
      </c>
      <c r="AA93">
        <f>CORREL(Rate_change!AA$3:AA$39,Rate_change!$CN$3:$CN$39)</f>
        <v>0.31358420432456169</v>
      </c>
      <c r="AB93">
        <f>CORREL(Rate_change!AB$3:AB$39,Rate_change!$CN$3:$CN$39)</f>
        <v>0.62299450754048191</v>
      </c>
      <c r="AC93">
        <f>CORREL(Rate_change!AC$3:AC$39,Rate_change!$CN$3:$CN$39)</f>
        <v>1.5219101339535536E-2</v>
      </c>
      <c r="AD93">
        <f>CORREL(Rate_change!AD$3:AD$39,Rate_change!$CN$3:$CN$39)</f>
        <v>0.31191632244902912</v>
      </c>
      <c r="AE93">
        <f>CORREL(Rate_change!AE$3:AE$39,Rate_change!$CN$3:$CN$39)</f>
        <v>0.49032908444168233</v>
      </c>
      <c r="AF93">
        <f>CORREL(Rate_change!AF$3:AF$39,Rate_change!$CN$3:$CN$39)</f>
        <v>-0.12586897745836478</v>
      </c>
      <c r="AG93">
        <f>CORREL(Rate_change!AG$3:AG$39,Rate_change!$CN$3:$CN$39)</f>
        <v>2.0344260825539567E-2</v>
      </c>
      <c r="AH93">
        <f>CORREL(Rate_change!AH$3:AH$39,Rate_change!$CN$3:$CN$39)</f>
        <v>0.25863670923462773</v>
      </c>
      <c r="AI93">
        <f>CORREL(Rate_change!AI$3:AI$39,Rate_change!$CN$3:$CN$39)</f>
        <v>0.47933519035370858</v>
      </c>
      <c r="AJ93">
        <f>CORREL(Rate_change!AJ$3:AJ$39,Rate_change!$CN$3:$CN$39)</f>
        <v>0.35380553090838834</v>
      </c>
      <c r="AK93">
        <f>CORREL(Rate_change!AK$3:AK$39,Rate_change!$CN$3:$CN$39)</f>
        <v>0.2915017937647949</v>
      </c>
      <c r="AL93">
        <f>CORREL(Rate_change!AL$3:AL$39,Rate_change!$CN$3:$CN$39)</f>
        <v>0.32485609634403667</v>
      </c>
      <c r="AM93">
        <f>CORREL(Rate_change!AM$3:AM$39,Rate_change!$CN$3:$CN$39)</f>
        <v>0.30121276914400358</v>
      </c>
      <c r="AN93">
        <f>CORREL(Rate_change!AN$3:AN$39,Rate_change!$CN$3:$CN$39)</f>
        <v>0.42613243585470217</v>
      </c>
      <c r="AO93">
        <f>CORREL(Rate_change!AO$3:AO$39,Rate_change!$CN$3:$CN$39)</f>
        <v>0.40373763538422752</v>
      </c>
      <c r="AP93">
        <f>CORREL(Rate_change!AP$3:AP$39,Rate_change!$CN$3:$CN$39)</f>
        <v>0.32974491670965556</v>
      </c>
      <c r="AQ93">
        <f>CORREL(Rate_change!AQ$3:AQ$39,Rate_change!$CN$3:$CN$39)</f>
        <v>0.21127941373973014</v>
      </c>
      <c r="AR93">
        <f>CORREL(Rate_change!AR$3:AR$39,Rate_change!$CN$3:$CN$39)</f>
        <v>0.33550322283672557</v>
      </c>
      <c r="AS93">
        <f>CORREL(Rate_change!AS$3:AS$39,Rate_change!$CN$3:$CN$39)</f>
        <v>0.41357470347353581</v>
      </c>
      <c r="AT93">
        <f>CORREL(Rate_change!AT$3:AT$39,Rate_change!$CN$3:$CN$39)</f>
        <v>0.28364469059123631</v>
      </c>
      <c r="AU93">
        <f>CORREL(Rate_change!AU$3:AU$39,Rate_change!$CN$3:$CN$39)</f>
        <v>0.27684466053694601</v>
      </c>
      <c r="AV93">
        <f>CORREL(Rate_change!AV$3:AV$39,Rate_change!$CN$3:$CN$39)</f>
        <v>0.27808921475025905</v>
      </c>
      <c r="AW93">
        <f>CORREL(Rate_change!AW$3:AW$39,Rate_change!$CN$3:$CN$39)</f>
        <v>0.1221392882371316</v>
      </c>
      <c r="AX93">
        <f>CORREL(Rate_change!AX$3:AX$39,Rate_change!$CN$3:$CN$39)</f>
        <v>0.5354375478493506</v>
      </c>
      <c r="AY93">
        <f>CORREL(Rate_change!AY$3:AY$39,Rate_change!$CN$3:$CN$39)</f>
        <v>0.45765504099129301</v>
      </c>
      <c r="AZ93">
        <f>CORREL(Rate_change!AZ$3:AZ$39,Rate_change!$CN$3:$CN$39)</f>
        <v>0.20170479247256071</v>
      </c>
      <c r="BA93">
        <f>CORREL(Rate_change!BA$3:BA$39,Rate_change!$CN$3:$CN$39)</f>
        <v>0.13183468045283678</v>
      </c>
      <c r="BB93">
        <f>CORREL(Rate_change!BB$3:BB$39,Rate_change!$CN$3:$CN$39)</f>
        <v>0.44242664386237218</v>
      </c>
      <c r="BC93">
        <f>CORREL(Rate_change!BC$3:BC$39,Rate_change!$CN$3:$CN$39)</f>
        <v>0.2232894070749237</v>
      </c>
      <c r="BD93">
        <f>CORREL(Rate_change!BD$3:BD$39,Rate_change!$CN$3:$CN$39)</f>
        <v>0.21553156884190439</v>
      </c>
      <c r="BE93">
        <f>CORREL(Rate_change!BE$3:BE$39,Rate_change!$CN$3:$CN$39)</f>
        <v>0.43449747705785929</v>
      </c>
      <c r="BF93">
        <f>CORREL(Rate_change!BF$3:BF$39,Rate_change!$CN$3:$CN$39)</f>
        <v>0.14932536995536994</v>
      </c>
      <c r="BG93">
        <f>CORREL(Rate_change!BG$3:BG$39,Rate_change!$CN$3:$CN$39)</f>
        <v>0.4408721892030778</v>
      </c>
      <c r="BH93">
        <f>CORREL(Rate_change!BH$3:BH$39,Rate_change!$CN$3:$CN$39)</f>
        <v>0.21496564789860007</v>
      </c>
      <c r="BI93">
        <f>CORREL(Rate_change!BI$3:BI$39,Rate_change!$CN$3:$CN$39)</f>
        <v>0.3008052330260762</v>
      </c>
      <c r="BJ93">
        <f>CORREL(Rate_change!BJ$3:BJ$39,Rate_change!$CN$3:$CN$39)</f>
        <v>9.2838418848191218E-2</v>
      </c>
      <c r="BK93">
        <f>CORREL(Rate_change!BK$3:BK$39,Rate_change!$CN$3:$CN$39)</f>
        <v>0.18500681117538925</v>
      </c>
      <c r="BL93">
        <f>CORREL(Rate_change!BL$3:BL$39,Rate_change!$CN$3:$CN$39)</f>
        <v>-0.13008614225244988</v>
      </c>
      <c r="BM93">
        <f>CORREL(Rate_change!BM$3:BM$39,Rate_change!$CN$3:$CN$39)</f>
        <v>0.23640256531713916</v>
      </c>
      <c r="BN93">
        <f>CORREL(Rate_change!BN$3:BN$39,Rate_change!$CN$3:$CN$39)</f>
        <v>0.24132443963942773</v>
      </c>
      <c r="BO93">
        <f>CORREL(Rate_change!BO$3:BO$39,Rate_change!$CN$3:$CN$39)</f>
        <v>0.18500681117538925</v>
      </c>
      <c r="BP93">
        <f>CORREL(Rate_change!BP$3:BP$39,Rate_change!$CN$3:$CN$39)</f>
        <v>4.8569900776539006E-2</v>
      </c>
      <c r="BQ93">
        <f>CORREL(Rate_change!BQ$3:BQ$39,Rate_change!$CN$3:$CN$39)</f>
        <v>0.12485116020376089</v>
      </c>
      <c r="BR93">
        <f>CORREL(Rate_change!BR$3:BR$39,Rate_change!$CN$3:$CN$39)</f>
        <v>0.18532056935195101</v>
      </c>
      <c r="BS93">
        <f>CORREL(Rate_change!BS$3:BS$39,Rate_change!$CN$3:$CN$39)</f>
        <v>0.29753682916620267</v>
      </c>
      <c r="BT93">
        <f>CORREL(Rate_change!BT$3:BT$39,Rate_change!$CN$3:$CN$39)</f>
        <v>0.27133976706638507</v>
      </c>
      <c r="BU93">
        <f>CORREL(Rate_change!BU$3:BU$39,Rate_change!$CN$3:$CN$39)</f>
        <v>0.23488645830661131</v>
      </c>
      <c r="BV93">
        <f>CORREL(Rate_change!BV$3:BV$39,Rate_change!$CN$3:$CN$39)</f>
        <v>0.1000107430124266</v>
      </c>
      <c r="BW93">
        <f>CORREL(Rate_change!BW$3:BW$39,Rate_change!$CN$3:$CN$39)</f>
        <v>0.30873474635525361</v>
      </c>
      <c r="BX93">
        <f>CORREL(Rate_change!BX$3:BX$39,Rate_change!$CN$3:$CN$39)</f>
        <v>0.15840098470707115</v>
      </c>
      <c r="BY93">
        <f>CORREL(Rate_change!BY$3:BY$39,Rate_change!$CN$3:$CN$39)</f>
        <v>0.15267629877304564</v>
      </c>
      <c r="BZ93">
        <f>CORREL(Rate_change!BZ$3:BZ$39,Rate_change!$CN$3:$CN$39)</f>
        <v>7.9835007863048646E-2</v>
      </c>
      <c r="CA93">
        <f>CORREL(Rate_change!CA$3:CA$39,Rate_change!$CN$3:$CN$39)</f>
        <v>0.34927821774915352</v>
      </c>
      <c r="CB93">
        <f>CORREL(Rate_change!CB$3:CB$39,Rate_change!$CN$3:$CN$39)</f>
        <v>0.44567981430306897</v>
      </c>
      <c r="CC93">
        <f>CORREL(Rate_change!CC$3:CC$39,Rate_change!$CN$3:$CN$39)</f>
        <v>0.34652575732603413</v>
      </c>
      <c r="CD93">
        <f>CORREL(Rate_change!CD$3:CD$39,Rate_change!$CN$3:$CN$39)</f>
        <v>0.57614444797580122</v>
      </c>
      <c r="CE93">
        <f>CORREL(Rate_change!CE$3:CE$39,Rate_change!$CN$3:$CN$39)</f>
        <v>0.16350483029145693</v>
      </c>
      <c r="CF93">
        <f>CORREL(Rate_change!CF$3:CF$39,Rate_change!$CN$3:$CN$39)</f>
        <v>0.23705803481960711</v>
      </c>
      <c r="CG93">
        <f>CORREL(Rate_change!CG$3:CG$39,Rate_change!$CN$3:$CN$39)</f>
        <v>0.12605600908720593</v>
      </c>
      <c r="CH93">
        <f>CORREL(Rate_change!CH$3:CH$39,Rate_change!$CN$3:$CN$39)</f>
        <v>-3.0167020942837523E-2</v>
      </c>
      <c r="CI93">
        <f>CORREL(Rate_change!CI$3:CI$39,Rate_change!$CN$3:$CN$39)</f>
        <v>0.21288789125793522</v>
      </c>
      <c r="CJ93">
        <f>CORREL(Rate_change!CJ$3:CJ$39,Rate_change!$CN$3:$CN$39)</f>
        <v>5.7253107542966112E-3</v>
      </c>
      <c r="CK93">
        <f>CORREL(Rate_change!CK$3:CK$39,Rate_change!$CN$3:$CN$39)</f>
        <v>0.12648169340288365</v>
      </c>
      <c r="CL93">
        <f>CORREL(Rate_change!CL$3:CL$39,Rate_change!$CN$3:$CN$39)</f>
        <v>5.4838386464338409E-3</v>
      </c>
      <c r="CM93">
        <f>CORREL(Rate_change!CM$3:CM$39,Rate_change!$CN$3:$CN$39)</f>
        <v>5.2112366577178194E-2</v>
      </c>
      <c r="CN93">
        <f>CORREL(Rate_change!CN$3:CN$39,Rate_change!$CN$3:$CN$39)</f>
        <v>1</v>
      </c>
      <c r="CO93">
        <f>CORREL(Rate_change!CO$3:CO$39,Rate_change!$CN$3:$CN$39)</f>
        <v>0.27340383179280431</v>
      </c>
      <c r="CP93">
        <f>CORREL(Rate_change!CP$3:CP$39,Rate_change!$CN$3:$CN$39)</f>
        <v>0.42089806161714538</v>
      </c>
    </row>
    <row r="94" spans="1:94" x14ac:dyDescent="0.25">
      <c r="A94" s="1" t="s">
        <v>1862</v>
      </c>
      <c r="B94">
        <f>CORREL(Rate_change!B$3:B$39,Rate_change!$CO$3:$CO$39)</f>
        <v>0.20388035999924467</v>
      </c>
      <c r="C94">
        <f>CORREL(Rate_change!C$3:C$39,Rate_change!$CO$3:$CO$39)</f>
        <v>4.6391023793404915E-2</v>
      </c>
      <c r="D94">
        <f>CORREL(Rate_change!D$3:D$39,Rate_change!$CO$3:$CO$39)</f>
        <v>-0.35361505254487202</v>
      </c>
      <c r="E94">
        <f>CORREL(Rate_change!E$3:E$39,Rate_change!$CO$3:$CO$39)</f>
        <v>-4.9115761999554731E-2</v>
      </c>
      <c r="F94">
        <f>CORREL(Rate_change!F$3:F$39,Rate_change!$CO$3:$CO$39)</f>
        <v>8.3119717648359487E-2</v>
      </c>
      <c r="G94">
        <f>CORREL(Rate_change!G$3:G$39,Rate_change!$CO$3:$CO$39)</f>
        <v>6.303633583711582E-2</v>
      </c>
      <c r="H94">
        <f>CORREL(Rate_change!H$3:H$39,Rate_change!$CO$3:$CO$39)</f>
        <v>-1.2872796307821597E-2</v>
      </c>
      <c r="I94">
        <f>CORREL(Rate_change!I$3:I$39,Rate_change!$CO$3:$CO$39)</f>
        <v>0.11446760269712207</v>
      </c>
      <c r="J94">
        <f>CORREL(Rate_change!J$3:J$39,Rate_change!$CO$3:$CO$39)</f>
        <v>-2.4278131202946533E-2</v>
      </c>
      <c r="K94">
        <f>CORREL(Rate_change!K$3:K$39,Rate_change!$CO$3:$CO$39)</f>
        <v>0.22976691694152085</v>
      </c>
      <c r="L94">
        <f>CORREL(Rate_change!L$3:L$39,Rate_change!$CO$3:$CO$39)</f>
        <v>-5.4151526864965417E-2</v>
      </c>
      <c r="M94">
        <f>CORREL(Rate_change!M$3:M$39,Rate_change!$CO$3:$CO$39)</f>
        <v>0.25789089268789217</v>
      </c>
      <c r="N94">
        <f>CORREL(Rate_change!N$3:N$39,Rate_change!$CO$3:$CO$39)</f>
        <v>6.9574384965755104E-2</v>
      </c>
      <c r="O94">
        <f>CORREL(Rate_change!O$3:O$39,Rate_change!$CO$3:$CO$39)</f>
        <v>-0.24804799965083821</v>
      </c>
      <c r="P94">
        <f>CORREL(Rate_change!P$3:P$39,Rate_change!$CO$3:$CO$39)</f>
        <v>0.18134043787673593</v>
      </c>
      <c r="Q94">
        <f>CORREL(Rate_change!Q$3:Q$39,Rate_change!$CO$3:$CO$39)</f>
        <v>0.16502766093906948</v>
      </c>
      <c r="R94">
        <f>CORREL(Rate_change!R$3:R$39,Rate_change!$CO$3:$CO$39)</f>
        <v>0.26719293418987605</v>
      </c>
      <c r="S94">
        <f>CORREL(Rate_change!S$3:S$39,Rate_change!$CO$3:$CO$39)</f>
        <v>0.37549304678983247</v>
      </c>
      <c r="T94">
        <f>CORREL(Rate_change!T$3:T$39,Rate_change!$CO$3:$CO$39)</f>
        <v>6.3209413048306351E-2</v>
      </c>
      <c r="U94">
        <f>CORREL(Rate_change!U$3:U$39,Rate_change!$CO$3:$CO$39)</f>
        <v>7.8621164574346938E-2</v>
      </c>
      <c r="V94">
        <f>CORREL(Rate_change!V$3:V$39,Rate_change!$CO$3:$CO$39)</f>
        <v>-0.19351003269105052</v>
      </c>
      <c r="W94">
        <f>CORREL(Rate_change!W$3:W$39,Rate_change!$CO$3:$CO$39)</f>
        <v>-5.1301157263501977E-2</v>
      </c>
      <c r="X94">
        <f>CORREL(Rate_change!X$3:X$39,Rate_change!$CO$3:$CO$39)</f>
        <v>-0.25432152093061217</v>
      </c>
      <c r="Y94">
        <f>CORREL(Rate_change!Y$3:Y$39,Rate_change!$CO$3:$CO$39)</f>
        <v>7.2123331843470986E-2</v>
      </c>
      <c r="Z94">
        <f>CORREL(Rate_change!Z$3:Z$39,Rate_change!$CO$3:$CO$39)</f>
        <v>-7.3436877534374639E-2</v>
      </c>
      <c r="AA94">
        <f>CORREL(Rate_change!AA$3:AA$39,Rate_change!$CO$3:$CO$39)</f>
        <v>0.16533019392280113</v>
      </c>
      <c r="AB94">
        <f>CORREL(Rate_change!AB$3:AB$39,Rate_change!$CO$3:$CO$39)</f>
        <v>-1.3039208880610218E-2</v>
      </c>
      <c r="AC94">
        <f>CORREL(Rate_change!AC$3:AC$39,Rate_change!$CO$3:$CO$39)</f>
        <v>2.4307508937993303E-2</v>
      </c>
      <c r="AD94">
        <f>CORREL(Rate_change!AD$3:AD$39,Rate_change!$CO$3:$CO$39)</f>
        <v>-0.25169530270357449</v>
      </c>
      <c r="AE94">
        <f>CORREL(Rate_change!AE$3:AE$39,Rate_change!$CO$3:$CO$39)</f>
        <v>-4.8537283277865294E-2</v>
      </c>
      <c r="AF94">
        <f>CORREL(Rate_change!AF$3:AF$39,Rate_change!$CO$3:$CO$39)</f>
        <v>4.5991093807827878E-2</v>
      </c>
      <c r="AG94">
        <f>CORREL(Rate_change!AG$3:AG$39,Rate_change!$CO$3:$CO$39)</f>
        <v>-0.14664460505423141</v>
      </c>
      <c r="AH94">
        <f>CORREL(Rate_change!AH$3:AH$39,Rate_change!$CO$3:$CO$39)</f>
        <v>-4.5741844683217014E-2</v>
      </c>
      <c r="AI94">
        <f>CORREL(Rate_change!AI$3:AI$39,Rate_change!$CO$3:$CO$39)</f>
        <v>9.2781300613567291E-2</v>
      </c>
      <c r="AJ94">
        <f>CORREL(Rate_change!AJ$3:AJ$39,Rate_change!$CO$3:$CO$39)</f>
        <v>0.20433491308545862</v>
      </c>
      <c r="AK94">
        <f>CORREL(Rate_change!AK$3:AK$39,Rate_change!$CO$3:$CO$39)</f>
        <v>4.658527187090182E-2</v>
      </c>
      <c r="AL94">
        <f>CORREL(Rate_change!AL$3:AL$39,Rate_change!$CO$3:$CO$39)</f>
        <v>0.15065275586988972</v>
      </c>
      <c r="AM94">
        <f>CORREL(Rate_change!AM$3:AM$39,Rate_change!$CO$3:$CO$39)</f>
        <v>-2.8603848651656189E-2</v>
      </c>
      <c r="AN94">
        <f>CORREL(Rate_change!AN$3:AN$39,Rate_change!$CO$3:$CO$39)</f>
        <v>0.19657741071033258</v>
      </c>
      <c r="AO94">
        <f>CORREL(Rate_change!AO$3:AO$39,Rate_change!$CO$3:$CO$39)</f>
        <v>0.1975092340182435</v>
      </c>
      <c r="AP94">
        <f>CORREL(Rate_change!AP$3:AP$39,Rate_change!$CO$3:$CO$39)</f>
        <v>0.20567022199197141</v>
      </c>
      <c r="AQ94">
        <f>CORREL(Rate_change!AQ$3:AQ$39,Rate_change!$CO$3:$CO$39)</f>
        <v>6.2095091392268827E-2</v>
      </c>
      <c r="AR94">
        <f>CORREL(Rate_change!AR$3:AR$39,Rate_change!$CO$3:$CO$39)</f>
        <v>-0.3156363996789458</v>
      </c>
      <c r="AS94">
        <f>CORREL(Rate_change!AS$3:AS$39,Rate_change!$CO$3:$CO$39)</f>
        <v>-0.21188206517732161</v>
      </c>
      <c r="AT94">
        <f>CORREL(Rate_change!AT$3:AT$39,Rate_change!$CO$3:$CO$39)</f>
        <v>-3.719939309823049E-2</v>
      </c>
      <c r="AU94">
        <f>CORREL(Rate_change!AU$3:AU$39,Rate_change!$CO$3:$CO$39)</f>
        <v>-9.2055632602820094E-3</v>
      </c>
      <c r="AV94">
        <f>CORREL(Rate_change!AV$3:AV$39,Rate_change!$CO$3:$CO$39)</f>
        <v>0.23156885054541979</v>
      </c>
      <c r="AW94">
        <f>CORREL(Rate_change!AW$3:AW$39,Rate_change!$CO$3:$CO$39)</f>
        <v>0.14200997433763896</v>
      </c>
      <c r="AX94">
        <f>CORREL(Rate_change!AX$3:AX$39,Rate_change!$CO$3:$CO$39)</f>
        <v>0.2021409378630834</v>
      </c>
      <c r="AY94">
        <f>CORREL(Rate_change!AY$3:AY$39,Rate_change!$CO$3:$CO$39)</f>
        <v>0.1361458174872264</v>
      </c>
      <c r="AZ94">
        <f>CORREL(Rate_change!AZ$3:AZ$39,Rate_change!$CO$3:$CO$39)</f>
        <v>-0.24606543848595416</v>
      </c>
      <c r="BA94">
        <f>CORREL(Rate_change!BA$3:BA$39,Rate_change!$CO$3:$CO$39)</f>
        <v>2.4969843226367683E-3</v>
      </c>
      <c r="BB94">
        <f>CORREL(Rate_change!BB$3:BB$39,Rate_change!$CO$3:$CO$39)</f>
        <v>0.2571089201230321</v>
      </c>
      <c r="BC94">
        <f>CORREL(Rate_change!BC$3:BC$39,Rate_change!$CO$3:$CO$39)</f>
        <v>-3.7225653349201762E-2</v>
      </c>
      <c r="BD94">
        <f>CORREL(Rate_change!BD$3:BD$39,Rate_change!$CO$3:$CO$39)</f>
        <v>-0.14473669930090188</v>
      </c>
      <c r="BE94">
        <f>CORREL(Rate_change!BE$3:BE$39,Rate_change!$CO$3:$CO$39)</f>
        <v>0.12774167267155864</v>
      </c>
      <c r="BF94">
        <f>CORREL(Rate_change!BF$3:BF$39,Rate_change!$CO$3:$CO$39)</f>
        <v>0.10971249717291055</v>
      </c>
      <c r="BG94">
        <f>CORREL(Rate_change!BG$3:BG$39,Rate_change!$CO$3:$CO$39)</f>
        <v>0.13062091726829139</v>
      </c>
      <c r="BH94">
        <f>CORREL(Rate_change!BH$3:BH$39,Rate_change!$CO$3:$CO$39)</f>
        <v>-0.53438469508088704</v>
      </c>
      <c r="BI94">
        <f>CORREL(Rate_change!BI$3:BI$39,Rate_change!$CO$3:$CO$39)</f>
        <v>-0.26844424066035494</v>
      </c>
      <c r="BJ94">
        <f>CORREL(Rate_change!BJ$3:BJ$39,Rate_change!$CO$3:$CO$39)</f>
        <v>-0.37412863210733338</v>
      </c>
      <c r="BK94">
        <f>CORREL(Rate_change!BK$3:BK$39,Rate_change!$CO$3:$CO$39)</f>
        <v>0.33940882652631765</v>
      </c>
      <c r="BL94">
        <f>CORREL(Rate_change!BL$3:BL$39,Rate_change!$CO$3:$CO$39)</f>
        <v>0.14612154265548058</v>
      </c>
      <c r="BM94">
        <f>CORREL(Rate_change!BM$3:BM$39,Rate_change!$CO$3:$CO$39)</f>
        <v>-0.10025635704088164</v>
      </c>
      <c r="BN94">
        <f>CORREL(Rate_change!BN$3:BN$39,Rate_change!$CO$3:$CO$39)</f>
        <v>4.7039166696893245E-2</v>
      </c>
      <c r="BO94">
        <f>CORREL(Rate_change!BO$3:BO$39,Rate_change!$CO$3:$CO$39)</f>
        <v>0.33940882652631765</v>
      </c>
      <c r="BP94">
        <f>CORREL(Rate_change!BP$3:BP$39,Rate_change!$CO$3:$CO$39)</f>
        <v>-0.300638724258114</v>
      </c>
      <c r="BQ94">
        <f>CORREL(Rate_change!BQ$3:BQ$39,Rate_change!$CO$3:$CO$39)</f>
        <v>-0.28061712135981193</v>
      </c>
      <c r="BR94">
        <f>CORREL(Rate_change!BR$3:BR$39,Rate_change!$CO$3:$CO$39)</f>
        <v>-9.4754359174148067E-2</v>
      </c>
      <c r="BS94">
        <f>CORREL(Rate_change!BS$3:BS$39,Rate_change!$CO$3:$CO$39)</f>
        <v>0.15888700074358955</v>
      </c>
      <c r="BT94">
        <f>CORREL(Rate_change!BT$3:BT$39,Rate_change!$CO$3:$CO$39)</f>
        <v>-8.2969039197069397E-2</v>
      </c>
      <c r="BU94">
        <f>CORREL(Rate_change!BU$3:BU$39,Rate_change!$CO$3:$CO$39)</f>
        <v>7.9996443999556918E-4</v>
      </c>
      <c r="BV94">
        <f>CORREL(Rate_change!BV$3:BV$39,Rate_change!$CO$3:$CO$39)</f>
        <v>6.4497310300161481E-2</v>
      </c>
      <c r="BW94">
        <f>CORREL(Rate_change!BW$3:BW$39,Rate_change!$CO$3:$CO$39)</f>
        <v>1.4162968804558079E-3</v>
      </c>
      <c r="BX94">
        <f>CORREL(Rate_change!BX$3:BX$39,Rate_change!$CO$3:$CO$39)</f>
        <v>-0.33900884675626042</v>
      </c>
      <c r="BY94">
        <f>CORREL(Rate_change!BY$3:BY$39,Rate_change!$CO$3:$CO$39)</f>
        <v>-0.34262107819464732</v>
      </c>
      <c r="BZ94">
        <f>CORREL(Rate_change!BZ$3:BZ$39,Rate_change!$CO$3:$CO$39)</f>
        <v>-0.11573007779119988</v>
      </c>
      <c r="CA94">
        <f>CORREL(Rate_change!CA$3:CA$39,Rate_change!$CO$3:$CO$39)</f>
        <v>2.5833807747075645E-2</v>
      </c>
      <c r="CB94">
        <f>CORREL(Rate_change!CB$3:CB$39,Rate_change!$CO$3:$CO$39)</f>
        <v>-0.18472253516960199</v>
      </c>
      <c r="CC94">
        <f>CORREL(Rate_change!CC$3:CC$39,Rate_change!$CO$3:$CO$39)</f>
        <v>-0.36470617097636815</v>
      </c>
      <c r="CD94">
        <f>CORREL(Rate_change!CD$3:CD$39,Rate_change!$CO$3:$CO$39)</f>
        <v>6.5437987236951073E-2</v>
      </c>
      <c r="CE94">
        <f>CORREL(Rate_change!CE$3:CE$39,Rate_change!$CO$3:$CO$39)</f>
        <v>0.14788189659987264</v>
      </c>
      <c r="CF94">
        <f>CORREL(Rate_change!CF$3:CF$39,Rate_change!$CO$3:$CO$39)</f>
        <v>6.2618006430515627E-2</v>
      </c>
      <c r="CG94">
        <f>CORREL(Rate_change!CG$3:CG$39,Rate_change!$CO$3:$CO$39)</f>
        <v>2.2204943596342314E-2</v>
      </c>
      <c r="CH94">
        <f>CORREL(Rate_change!CH$3:CH$39,Rate_change!$CO$3:$CO$39)</f>
        <v>4.0500735961601364E-2</v>
      </c>
      <c r="CI94">
        <f>CORREL(Rate_change!CI$3:CI$39,Rate_change!$CO$3:$CO$39)</f>
        <v>0.20557732100549614</v>
      </c>
      <c r="CJ94">
        <f>CORREL(Rate_change!CJ$3:CJ$39,Rate_change!$CO$3:$CO$39)</f>
        <v>-2.1736751026580195E-2</v>
      </c>
      <c r="CK94">
        <f>CORREL(Rate_change!CK$3:CK$39,Rate_change!$CO$3:$CO$39)</f>
        <v>-0.10719082867008008</v>
      </c>
      <c r="CL94">
        <f>CORREL(Rate_change!CL$3:CL$39,Rate_change!$CO$3:$CO$39)</f>
        <v>-0.4971194040882787</v>
      </c>
      <c r="CM94">
        <f>CORREL(Rate_change!CM$3:CM$39,Rate_change!$CO$3:$CO$39)</f>
        <v>-0.49846882654943603</v>
      </c>
      <c r="CN94">
        <f>CORREL(Rate_change!CN$3:CN$39,Rate_change!$CO$3:$CO$39)</f>
        <v>0.27340383179280431</v>
      </c>
      <c r="CO94">
        <f>CORREL(Rate_change!CO$3:CO$39,Rate_change!$CO$3:$CO$39)</f>
        <v>1</v>
      </c>
      <c r="CP94">
        <f>CORREL(Rate_change!CP$3:CP$39,Rate_change!$CO$3:$CO$39)</f>
        <v>-4.1067142338594292E-2</v>
      </c>
    </row>
    <row r="95" spans="1:94" x14ac:dyDescent="0.25">
      <c r="A95" s="1" t="s">
        <v>1863</v>
      </c>
      <c r="B95">
        <f>CORREL(Rate_change!B$3:B$39,Rate_change!$CP$3:$CP$39)</f>
        <v>-8.6875508638708243E-2</v>
      </c>
      <c r="C95">
        <f>CORREL(Rate_change!C$3:C$39,Rate_change!$CP$3:$CP$39)</f>
        <v>-0.10676750050062078</v>
      </c>
      <c r="D95">
        <f>CORREL(Rate_change!D$3:D$39,Rate_change!$CP$3:$CP$39)</f>
        <v>0.25374674686641624</v>
      </c>
      <c r="E95">
        <f>CORREL(Rate_change!E$3:E$39,Rate_change!$CP$3:$CP$39)</f>
        <v>0.3423277592540992</v>
      </c>
      <c r="F95">
        <f>CORREL(Rate_change!F$3:F$39,Rate_change!$CP$3:$CP$39)</f>
        <v>0.16527493181515951</v>
      </c>
      <c r="G95">
        <f>CORREL(Rate_change!G$3:G$39,Rate_change!$CP$3:$CP$39)</f>
        <v>1.3353622172837381E-2</v>
      </c>
      <c r="H95">
        <f>CORREL(Rate_change!H$3:H$39,Rate_change!$CP$3:$CP$39)</f>
        <v>-1.5429879155405861E-2</v>
      </c>
      <c r="I95">
        <f>CORREL(Rate_change!I$3:I$39,Rate_change!$CP$3:$CP$39)</f>
        <v>0.13433724647047116</v>
      </c>
      <c r="J95">
        <f>CORREL(Rate_change!J$3:J$39,Rate_change!$CP$3:$CP$39)</f>
        <v>-8.8030196527257312E-2</v>
      </c>
      <c r="K95">
        <f>CORREL(Rate_change!K$3:K$39,Rate_change!$CP$3:$CP$39)</f>
        <v>0.14404563822379876</v>
      </c>
      <c r="L95">
        <f>CORREL(Rate_change!L$3:L$39,Rate_change!$CP$3:$CP$39)</f>
        <v>0.18295357248149241</v>
      </c>
      <c r="M95">
        <f>CORREL(Rate_change!M$3:M$39,Rate_change!$CP$3:$CP$39)</f>
        <v>-0.17539736709125212</v>
      </c>
      <c r="N95">
        <f>CORREL(Rate_change!N$3:N$39,Rate_change!$CP$3:$CP$39)</f>
        <v>0.37799338608062544</v>
      </c>
      <c r="O95">
        <f>CORREL(Rate_change!O$3:O$39,Rate_change!$CP$3:$CP$39)</f>
        <v>0.14706199950107721</v>
      </c>
      <c r="P95">
        <f>CORREL(Rate_change!P$3:P$39,Rate_change!$CP$3:$CP$39)</f>
        <v>5.1672878975075519E-2</v>
      </c>
      <c r="Q95">
        <f>CORREL(Rate_change!Q$3:Q$39,Rate_change!$CP$3:$CP$39)</f>
        <v>9.2067164287782749E-2</v>
      </c>
      <c r="R95">
        <f>CORREL(Rate_change!R$3:R$39,Rate_change!$CP$3:$CP$39)</f>
        <v>0.13144979589253752</v>
      </c>
      <c r="S95">
        <f>CORREL(Rate_change!S$3:S$39,Rate_change!$CP$3:$CP$39)</f>
        <v>0.12506970208195239</v>
      </c>
      <c r="T95">
        <f>CORREL(Rate_change!T$3:T$39,Rate_change!$CP$3:$CP$39)</f>
        <v>-0.16331234877721804</v>
      </c>
      <c r="U95">
        <f>CORREL(Rate_change!U$3:U$39,Rate_change!$CP$3:$CP$39)</f>
        <v>-3.5647307744450005E-2</v>
      </c>
      <c r="V95">
        <f>CORREL(Rate_change!V$3:V$39,Rate_change!$CP$3:$CP$39)</f>
        <v>0.17217425113626944</v>
      </c>
      <c r="W95">
        <f>CORREL(Rate_change!W$3:W$39,Rate_change!$CP$3:$CP$39)</f>
        <v>0.1085875984870016</v>
      </c>
      <c r="X95">
        <f>CORREL(Rate_change!X$3:X$39,Rate_change!$CP$3:$CP$39)</f>
        <v>0.38203506057996672</v>
      </c>
      <c r="Y95">
        <f>CORREL(Rate_change!Y$3:Y$39,Rate_change!$CP$3:$CP$39)</f>
        <v>0.22602269439387915</v>
      </c>
      <c r="Z95">
        <f>CORREL(Rate_change!Z$3:Z$39,Rate_change!$CP$3:$CP$39)</f>
        <v>0.14044229470106295</v>
      </c>
      <c r="AA95">
        <f>CORREL(Rate_change!AA$3:AA$39,Rate_change!$CP$3:$CP$39)</f>
        <v>0.23687245758980027</v>
      </c>
      <c r="AB95">
        <f>CORREL(Rate_change!AB$3:AB$39,Rate_change!$CP$3:$CP$39)</f>
        <v>0.13302455774009375</v>
      </c>
      <c r="AC95">
        <f>CORREL(Rate_change!AC$3:AC$39,Rate_change!$CP$3:$CP$39)</f>
        <v>0.30607062336349589</v>
      </c>
      <c r="AD95">
        <f>CORREL(Rate_change!AD$3:AD$39,Rate_change!$CP$3:$CP$39)</f>
        <v>6.4432280066306679E-3</v>
      </c>
      <c r="AE95">
        <f>CORREL(Rate_change!AE$3:AE$39,Rate_change!$CP$3:$CP$39)</f>
        <v>0.33182792401300337</v>
      </c>
      <c r="AF95">
        <f>CORREL(Rate_change!AF$3:AF$39,Rate_change!$CP$3:$CP$39)</f>
        <v>-0.19642272125037183</v>
      </c>
      <c r="AG95">
        <f>CORREL(Rate_change!AG$3:AG$39,Rate_change!$CP$3:$CP$39)</f>
        <v>0.21672844532933336</v>
      </c>
      <c r="AH95">
        <f>CORREL(Rate_change!AH$3:AH$39,Rate_change!$CP$3:$CP$39)</f>
        <v>0.28552508147950145</v>
      </c>
      <c r="AI95">
        <f>CORREL(Rate_change!AI$3:AI$39,Rate_change!$CP$3:$CP$39)</f>
        <v>3.5922709594369225E-3</v>
      </c>
      <c r="AJ95">
        <f>CORREL(Rate_change!AJ$3:AJ$39,Rate_change!$CP$3:$CP$39)</f>
        <v>0.103874955095123</v>
      </c>
      <c r="AK95">
        <f>CORREL(Rate_change!AK$3:AK$39,Rate_change!$CP$3:$CP$39)</f>
        <v>-0.16295034722696991</v>
      </c>
      <c r="AL95">
        <f>CORREL(Rate_change!AL$3:AL$39,Rate_change!$CP$3:$CP$39)</f>
        <v>-8.5445161508825335E-2</v>
      </c>
      <c r="AM95">
        <f>CORREL(Rate_change!AM$3:AM$39,Rate_change!$CP$3:$CP$39)</f>
        <v>6.1607619950989949E-2</v>
      </c>
      <c r="AN95">
        <f>CORREL(Rate_change!AN$3:AN$39,Rate_change!$CP$3:$CP$39)</f>
        <v>0.22933339021476701</v>
      </c>
      <c r="AO95">
        <f>CORREL(Rate_change!AO$3:AO$39,Rate_change!$CP$3:$CP$39)</f>
        <v>0.12161867441439322</v>
      </c>
      <c r="AP95">
        <f>CORREL(Rate_change!AP$3:AP$39,Rate_change!$CP$3:$CP$39)</f>
        <v>2.0854928169058696E-2</v>
      </c>
      <c r="AQ95">
        <f>CORREL(Rate_change!AQ$3:AQ$39,Rate_change!$CP$3:$CP$39)</f>
        <v>0.1309785618030338</v>
      </c>
      <c r="AR95">
        <f>CORREL(Rate_change!AR$3:AR$39,Rate_change!$CP$3:$CP$39)</f>
        <v>0.30846461007160558</v>
      </c>
      <c r="AS95">
        <f>CORREL(Rate_change!AS$3:AS$39,Rate_change!$CP$3:$CP$39)</f>
        <v>0.29468639723402523</v>
      </c>
      <c r="AT95">
        <f>CORREL(Rate_change!AT$3:AT$39,Rate_change!$CP$3:$CP$39)</f>
        <v>8.993315619870762E-2</v>
      </c>
      <c r="AU95">
        <f>CORREL(Rate_change!AU$3:AU$39,Rate_change!$CP$3:$CP$39)</f>
        <v>7.6289529644376727E-2</v>
      </c>
      <c r="AV95">
        <f>CORREL(Rate_change!AV$3:AV$39,Rate_change!$CP$3:$CP$39)</f>
        <v>5.4465571340669462E-2</v>
      </c>
      <c r="AW95">
        <f>CORREL(Rate_change!AW$3:AW$39,Rate_change!$CP$3:$CP$39)</f>
        <v>3.4739336891036886E-2</v>
      </c>
      <c r="AX95">
        <f>CORREL(Rate_change!AX$3:AX$39,Rate_change!$CP$3:$CP$39)</f>
        <v>0.23793734392793883</v>
      </c>
      <c r="AY95">
        <f>CORREL(Rate_change!AY$3:AY$39,Rate_change!$CP$3:$CP$39)</f>
        <v>4.1558150794247073E-2</v>
      </c>
      <c r="AZ95">
        <f>CORREL(Rate_change!AZ$3:AZ$39,Rate_change!$CP$3:$CP$39)</f>
        <v>0.11799378345839782</v>
      </c>
      <c r="BA95">
        <f>CORREL(Rate_change!BA$3:BA$39,Rate_change!$CP$3:$CP$39)</f>
        <v>0.13793962286408021</v>
      </c>
      <c r="BB95">
        <f>CORREL(Rate_change!BB$3:BB$39,Rate_change!$CP$3:$CP$39)</f>
        <v>0.17257043362982627</v>
      </c>
      <c r="BC95">
        <f>CORREL(Rate_change!BC$3:BC$39,Rate_change!$CP$3:$CP$39)</f>
        <v>5.5003400383943135E-2</v>
      </c>
      <c r="BD95">
        <f>CORREL(Rate_change!BD$3:BD$39,Rate_change!$CP$3:$CP$39)</f>
        <v>7.1484636792392003E-2</v>
      </c>
      <c r="BE95">
        <f>CORREL(Rate_change!BE$3:BE$39,Rate_change!$CP$3:$CP$39)</f>
        <v>0.21131372410040627</v>
      </c>
      <c r="BF95">
        <f>CORREL(Rate_change!BF$3:BF$39,Rate_change!$CP$3:$CP$39)</f>
        <v>2.0659900038149812E-2</v>
      </c>
      <c r="BG95">
        <f>CORREL(Rate_change!BG$3:BG$39,Rate_change!$CP$3:$CP$39)</f>
        <v>0.23945790378381235</v>
      </c>
      <c r="BH95">
        <f>CORREL(Rate_change!BH$3:BH$39,Rate_change!$CP$3:$CP$39)</f>
        <v>0.40358154242644062</v>
      </c>
      <c r="BI95">
        <f>CORREL(Rate_change!BI$3:BI$39,Rate_change!$CP$3:$CP$39)</f>
        <v>0.28739033055000546</v>
      </c>
      <c r="BJ95">
        <f>CORREL(Rate_change!BJ$3:BJ$39,Rate_change!$CP$3:$CP$39)</f>
        <v>-3.8855771127168676E-2</v>
      </c>
      <c r="BK95">
        <f>CORREL(Rate_change!BK$3:BK$39,Rate_change!$CP$3:$CP$39)</f>
        <v>-8.7713717551638593E-2</v>
      </c>
      <c r="BL95">
        <f>CORREL(Rate_change!BL$3:BL$39,Rate_change!$CP$3:$CP$39)</f>
        <v>7.2254762778237863E-3</v>
      </c>
      <c r="BM95">
        <f>CORREL(Rate_change!BM$3:BM$39,Rate_change!$CP$3:$CP$39)</f>
        <v>3.7698836926633457E-2</v>
      </c>
      <c r="BN95">
        <f>CORREL(Rate_change!BN$3:BN$39,Rate_change!$CP$3:$CP$39)</f>
        <v>-2.5717231160241105E-2</v>
      </c>
      <c r="BO95">
        <f>CORREL(Rate_change!BO$3:BO$39,Rate_change!$CP$3:$CP$39)</f>
        <v>-8.7713717551638593E-2</v>
      </c>
      <c r="BP95">
        <f>CORREL(Rate_change!BP$3:BP$39,Rate_change!$CP$3:$CP$39)</f>
        <v>-2.9970073417852825E-2</v>
      </c>
      <c r="BQ95">
        <f>CORREL(Rate_change!BQ$3:BQ$39,Rate_change!$CP$3:$CP$39)</f>
        <v>0.13877776432535191</v>
      </c>
      <c r="BR95">
        <f>CORREL(Rate_change!BR$3:BR$39,Rate_change!$CP$3:$CP$39)</f>
        <v>0.34022651032076678</v>
      </c>
      <c r="BS95">
        <f>CORREL(Rate_change!BS$3:BS$39,Rate_change!$CP$3:$CP$39)</f>
        <v>0.14892218807915036</v>
      </c>
      <c r="BT95">
        <f>CORREL(Rate_change!BT$3:BT$39,Rate_change!$CP$3:$CP$39)</f>
        <v>-1.3658672259451646E-2</v>
      </c>
      <c r="BU95">
        <f>CORREL(Rate_change!BU$3:BU$39,Rate_change!$CP$3:$CP$39)</f>
        <v>-2.7236477902073848E-2</v>
      </c>
      <c r="BV95">
        <f>CORREL(Rate_change!BV$3:BV$39,Rate_change!$CP$3:$CP$39)</f>
        <v>9.7057040725596858E-2</v>
      </c>
      <c r="BW95">
        <f>CORREL(Rate_change!BW$3:BW$39,Rate_change!$CP$3:$CP$39)</f>
        <v>0.22573176638913872</v>
      </c>
      <c r="BX95">
        <f>CORREL(Rate_change!BX$3:BX$39,Rate_change!$CP$3:$CP$39)</f>
        <v>0.13668817637241651</v>
      </c>
      <c r="BY95">
        <f>CORREL(Rate_change!BY$3:BY$39,Rate_change!$CP$3:$CP$39)</f>
        <v>-3.0260265078403134E-3</v>
      </c>
      <c r="BZ95">
        <f>CORREL(Rate_change!BZ$3:BZ$39,Rate_change!$CP$3:$CP$39)</f>
        <v>-6.0114666118633392E-2</v>
      </c>
      <c r="CA95">
        <f>CORREL(Rate_change!CA$3:CA$39,Rate_change!$CP$3:$CP$39)</f>
        <v>1.5939946793774682E-3</v>
      </c>
      <c r="CB95">
        <f>CORREL(Rate_change!CB$3:CB$39,Rate_change!$CP$3:$CP$39)</f>
        <v>0.41343266382810817</v>
      </c>
      <c r="CC95">
        <f>CORREL(Rate_change!CC$3:CC$39,Rate_change!$CP$3:$CP$39)</f>
        <v>0.29152512572665346</v>
      </c>
      <c r="CD95">
        <f>CORREL(Rate_change!CD$3:CD$39,Rate_change!$CP$3:$CP$39)</f>
        <v>0.19678238298658382</v>
      </c>
      <c r="CE95">
        <f>CORREL(Rate_change!CE$3:CE$39,Rate_change!$CP$3:$CP$39)</f>
        <v>-0.16112328848738408</v>
      </c>
      <c r="CF95">
        <f>CORREL(Rate_change!CF$3:CF$39,Rate_change!$CP$3:$CP$39)</f>
        <v>6.1343842189369009E-2</v>
      </c>
      <c r="CG95">
        <f>CORREL(Rate_change!CG$3:CG$39,Rate_change!$CP$3:$CP$39)</f>
        <v>-1.3852890368691613E-2</v>
      </c>
      <c r="CH95">
        <f>CORREL(Rate_change!CH$3:CH$39,Rate_change!$CP$3:$CP$39)</f>
        <v>0.15731656622821769</v>
      </c>
      <c r="CI95">
        <f>CORREL(Rate_change!CI$3:CI$39,Rate_change!$CP$3:$CP$39)</f>
        <v>0.13486012867839034</v>
      </c>
      <c r="CJ95">
        <f>CORREL(Rate_change!CJ$3:CJ$39,Rate_change!$CP$3:$CP$39)</f>
        <v>3.121435997860797E-2</v>
      </c>
      <c r="CK95">
        <f>CORREL(Rate_change!CK$3:CK$39,Rate_change!$CP$3:$CP$39)</f>
        <v>0.35186836264347043</v>
      </c>
      <c r="CL95">
        <f>CORREL(Rate_change!CL$3:CL$39,Rate_change!$CP$3:$CP$39)</f>
        <v>0.30106970325802451</v>
      </c>
      <c r="CM95">
        <f>CORREL(Rate_change!CM$3:CM$39,Rate_change!$CP$3:$CP$39)</f>
        <v>0.28912041354499141</v>
      </c>
      <c r="CN95">
        <f>CORREL(Rate_change!CN$3:CN$39,Rate_change!$CP$3:$CP$39)</f>
        <v>0.42089806161714538</v>
      </c>
      <c r="CO95">
        <f>CORREL(Rate_change!CO$3:CO$39,Rate_change!$CP$3:$CP$39)</f>
        <v>-4.1067142338594292E-2</v>
      </c>
      <c r="CP95">
        <f>CORREL(Rate_change!CP$3:CP$39,Rate_change!$CP$3:$CP$39)</f>
        <v>1</v>
      </c>
    </row>
    <row r="96" spans="1:94" x14ac:dyDescent="0.25">
      <c r="A96" s="1" t="s">
        <v>1988</v>
      </c>
    </row>
    <row r="98" spans="1:95" x14ac:dyDescent="0.25">
      <c r="B98" s="1" t="s">
        <v>36</v>
      </c>
      <c r="C98" s="1" t="s">
        <v>8</v>
      </c>
      <c r="D98" t="s">
        <v>84</v>
      </c>
      <c r="E98" t="s">
        <v>86</v>
      </c>
      <c r="F98" t="s">
        <v>87</v>
      </c>
      <c r="G98" s="1" t="s">
        <v>95</v>
      </c>
      <c r="H98" s="1" t="s">
        <v>97</v>
      </c>
      <c r="I98" s="1" t="s">
        <v>99</v>
      </c>
      <c r="J98" s="1" t="s">
        <v>107</v>
      </c>
      <c r="K98" s="1" t="s">
        <v>109</v>
      </c>
      <c r="L98" s="1" t="s">
        <v>110</v>
      </c>
      <c r="M98" t="s">
        <v>149</v>
      </c>
      <c r="N98" t="s">
        <v>151</v>
      </c>
      <c r="O98" t="s">
        <v>152</v>
      </c>
      <c r="P98" s="1" t="s">
        <v>350</v>
      </c>
      <c r="Q98" s="1" t="s">
        <v>315</v>
      </c>
      <c r="R98" s="1" t="s">
        <v>356</v>
      </c>
      <c r="S98" t="s">
        <v>433</v>
      </c>
      <c r="T98" t="s">
        <v>435</v>
      </c>
      <c r="U98" t="s">
        <v>436</v>
      </c>
      <c r="V98" t="s">
        <v>504</v>
      </c>
      <c r="W98" t="s">
        <v>506</v>
      </c>
      <c r="X98" t="s">
        <v>507</v>
      </c>
      <c r="Y98" s="1" t="s">
        <v>543</v>
      </c>
      <c r="Z98" s="1" t="s">
        <v>545</v>
      </c>
      <c r="AA98" s="1" t="s">
        <v>547</v>
      </c>
      <c r="AB98" t="s">
        <v>568</v>
      </c>
      <c r="AC98" t="s">
        <v>571</v>
      </c>
      <c r="AD98" t="s">
        <v>585</v>
      </c>
      <c r="AE98" t="s">
        <v>586</v>
      </c>
      <c r="AF98" t="s">
        <v>587</v>
      </c>
      <c r="AG98" t="s">
        <v>610</v>
      </c>
      <c r="AH98" t="s">
        <v>612</v>
      </c>
      <c r="AI98" t="s">
        <v>639</v>
      </c>
      <c r="AJ98" t="s">
        <v>641</v>
      </c>
      <c r="AK98" s="1" t="s">
        <v>788</v>
      </c>
      <c r="AL98" s="1" t="s">
        <v>790</v>
      </c>
      <c r="AM98" s="1" t="s">
        <v>792</v>
      </c>
      <c r="AN98" t="s">
        <v>854</v>
      </c>
      <c r="AO98" s="1" t="s">
        <v>861</v>
      </c>
      <c r="AP98" s="1" t="s">
        <v>863</v>
      </c>
      <c r="AQ98" s="1" t="s">
        <v>864</v>
      </c>
      <c r="AR98" t="s">
        <v>998</v>
      </c>
      <c r="AS98" t="s">
        <v>1000</v>
      </c>
      <c r="AT98" t="s">
        <v>1001</v>
      </c>
      <c r="AU98" t="s">
        <v>1033</v>
      </c>
      <c r="AV98" t="s">
        <v>1035</v>
      </c>
      <c r="AW98" t="s">
        <v>1036</v>
      </c>
      <c r="AX98" s="1" t="s">
        <v>1045</v>
      </c>
      <c r="AY98" s="1" t="s">
        <v>1047</v>
      </c>
      <c r="AZ98" s="1" t="s">
        <v>1049</v>
      </c>
      <c r="BA98" s="1" t="s">
        <v>1100</v>
      </c>
      <c r="BB98" s="1" t="s">
        <v>1101</v>
      </c>
      <c r="BC98" s="1" t="s">
        <v>1109</v>
      </c>
      <c r="BD98" s="1" t="s">
        <v>1113</v>
      </c>
      <c r="BE98" t="s">
        <v>1156</v>
      </c>
      <c r="BF98" t="s">
        <v>1158</v>
      </c>
      <c r="BG98" s="1" t="s">
        <v>1163</v>
      </c>
      <c r="BH98" s="1" t="s">
        <v>1165</v>
      </c>
      <c r="BI98" s="1" t="s">
        <v>1166</v>
      </c>
      <c r="BJ98" t="s">
        <v>1202</v>
      </c>
      <c r="BK98" t="s">
        <v>1204</v>
      </c>
      <c r="BL98" t="s">
        <v>1206</v>
      </c>
      <c r="BM98" s="1" t="s">
        <v>1305</v>
      </c>
      <c r="BN98" s="1" t="s">
        <v>1307</v>
      </c>
      <c r="BO98" s="1" t="s">
        <v>1309</v>
      </c>
      <c r="BP98" s="1" t="s">
        <v>1468</v>
      </c>
      <c r="BQ98" s="1" t="s">
        <v>1470</v>
      </c>
      <c r="BR98" s="1" t="s">
        <v>1471</v>
      </c>
      <c r="BS98" s="1" t="s">
        <v>1487</v>
      </c>
      <c r="BT98" s="1" t="s">
        <v>1489</v>
      </c>
      <c r="BU98" s="1" t="s">
        <v>1490</v>
      </c>
      <c r="BV98" s="1" t="s">
        <v>1511</v>
      </c>
      <c r="BW98" s="1" t="s">
        <v>1513</v>
      </c>
      <c r="BX98" s="1" t="s">
        <v>1515</v>
      </c>
      <c r="BY98" s="1" t="s">
        <v>1559</v>
      </c>
      <c r="BZ98" s="1" t="s">
        <v>1561</v>
      </c>
      <c r="CA98" s="1" t="s">
        <v>1562</v>
      </c>
      <c r="CB98" s="1" t="s">
        <v>1594</v>
      </c>
      <c r="CC98" s="1" t="s">
        <v>1597</v>
      </c>
      <c r="CD98" s="1" t="s">
        <v>1664</v>
      </c>
      <c r="CE98" s="1" t="s">
        <v>1665</v>
      </c>
      <c r="CF98" s="1" t="s">
        <v>1686</v>
      </c>
      <c r="CG98" s="1" t="s">
        <v>1688</v>
      </c>
      <c r="CH98" s="1" t="s">
        <v>1690</v>
      </c>
      <c r="CI98" s="1" t="s">
        <v>1692</v>
      </c>
      <c r="CJ98" s="1" t="s">
        <v>1693</v>
      </c>
      <c r="CK98" s="1" t="s">
        <v>1829</v>
      </c>
      <c r="CL98" s="1" t="s">
        <v>1831</v>
      </c>
      <c r="CM98" s="1" t="s">
        <v>1832</v>
      </c>
      <c r="CN98" s="1" t="s">
        <v>1860</v>
      </c>
      <c r="CO98" s="1" t="s">
        <v>1862</v>
      </c>
      <c r="CP98" s="1" t="s">
        <v>1863</v>
      </c>
      <c r="CQ98" s="1" t="s">
        <v>1988</v>
      </c>
    </row>
    <row r="99" spans="1:95" x14ac:dyDescent="0.25">
      <c r="A99" s="1" t="s">
        <v>36</v>
      </c>
      <c r="B99">
        <f>STDEV(Rate_change!B$3:B$39)*SQRT(12)</f>
        <v>0.21624648407254471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</row>
    <row r="100" spans="1:95" x14ac:dyDescent="0.25">
      <c r="A100" s="1" t="s">
        <v>8</v>
      </c>
      <c r="B100">
        <v>0</v>
      </c>
      <c r="C100">
        <f>STDEV(Rate_change!C$3:C$39)*SQRT(12)</f>
        <v>0.50083318831445056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</row>
    <row r="101" spans="1:95" x14ac:dyDescent="0.25">
      <c r="A101" t="s">
        <v>84</v>
      </c>
      <c r="B101">
        <v>0</v>
      </c>
      <c r="C101">
        <v>0</v>
      </c>
      <c r="D101">
        <f>STDEV(Rate_change!D$3:D$39)*SQRT(12)</f>
        <v>0.24896362302027503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</row>
    <row r="102" spans="1:95" x14ac:dyDescent="0.25">
      <c r="A102" t="s">
        <v>86</v>
      </c>
      <c r="B102">
        <v>0</v>
      </c>
      <c r="C102">
        <v>0</v>
      </c>
      <c r="D102">
        <v>0</v>
      </c>
      <c r="E102">
        <f>STDEV(Rate_change!E$3:E$39)*SQRT(12)</f>
        <v>0.21915730735919062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</row>
    <row r="103" spans="1:95" x14ac:dyDescent="0.25">
      <c r="A103" t="s">
        <v>87</v>
      </c>
      <c r="B103">
        <v>0</v>
      </c>
      <c r="C103">
        <v>0</v>
      </c>
      <c r="D103">
        <v>0</v>
      </c>
      <c r="E103">
        <v>0</v>
      </c>
      <c r="F103">
        <f>STDEV(Rate_change!F$3:F$39)*SQRT(12)</f>
        <v>0.35994941628625066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</row>
    <row r="104" spans="1:95" x14ac:dyDescent="0.25">
      <c r="A104" s="1" t="s">
        <v>95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f>STDEV(Rate_change!G$3:G$39)*SQRT(12)</f>
        <v>0.45503396923238648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</row>
    <row r="105" spans="1:95" x14ac:dyDescent="0.25">
      <c r="A105" s="1" t="s">
        <v>97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>STDEV(Rate_change!H$3:H$39)*SQRT(12)</f>
        <v>0.29493847469307893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</row>
    <row r="106" spans="1:95" x14ac:dyDescent="0.25">
      <c r="A106" s="1" t="s">
        <v>99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>STDEV(Rate_change!I$3:I$39)*SQRT(12)</f>
        <v>0.48262930618570959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</row>
    <row r="107" spans="1:95" x14ac:dyDescent="0.25">
      <c r="A107" s="1" t="s">
        <v>107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>STDEV(Rate_change!J$3:J$39)*SQRT(12)</f>
        <v>0.20110000708802511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</row>
    <row r="108" spans="1:95" x14ac:dyDescent="0.25">
      <c r="A108" s="1" t="s">
        <v>109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>STDEV(Rate_change!K$3:K$39)*SQRT(12)</f>
        <v>0.24354640865361724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</row>
    <row r="109" spans="1:95" x14ac:dyDescent="0.25">
      <c r="A109" s="1" t="s">
        <v>110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>STDEV(Rate_change!L$3:L$39)*SQRT(12)</f>
        <v>0.36025741437495673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</row>
    <row r="110" spans="1:95" x14ac:dyDescent="0.25">
      <c r="A110" t="s">
        <v>149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>STDEV(Rate_change!M$3:M$39)*SQRT(12)</f>
        <v>0.23568512900711949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</row>
    <row r="111" spans="1:95" x14ac:dyDescent="0.25">
      <c r="A111" t="s">
        <v>151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>STDEV(Rate_change!N$3:N$39)*SQRT(12)</f>
        <v>0.29333322763919006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</row>
    <row r="112" spans="1:95" x14ac:dyDescent="0.25">
      <c r="A112" t="s">
        <v>152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f>STDEV(Rate_change!O$3:O$39)*SQRT(12)</f>
        <v>0.47962227087788678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</row>
    <row r="113" spans="1:94" x14ac:dyDescent="0.25">
      <c r="A113" s="1" t="s">
        <v>350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f>STDEV(Rate_change!P$3:P$39)*SQRT(12)</f>
        <v>0.29337894395006398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</row>
    <row r="114" spans="1:94" x14ac:dyDescent="0.25">
      <c r="A114" s="1" t="s">
        <v>315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>STDEV(Rate_change!Q$3:Q$39)*SQRT(12)</f>
        <v>0.22932052400625758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</row>
    <row r="115" spans="1:94" x14ac:dyDescent="0.25">
      <c r="A115" s="1" t="s">
        <v>356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>STDEV(Rate_change!R$3:R$39)*SQRT(12)</f>
        <v>0.27138895924577833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</row>
    <row r="116" spans="1:94" x14ac:dyDescent="0.25">
      <c r="A116" t="s">
        <v>433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>STDEV(Rate_change!S$3:S$39)*SQRT(12)</f>
        <v>0.21406365940105859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</row>
    <row r="117" spans="1:94" x14ac:dyDescent="0.25">
      <c r="A117" t="s">
        <v>435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>STDEV(Rate_change!T$3:T$39)*SQRT(12)</f>
        <v>0.24081444924353707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</row>
    <row r="118" spans="1:94" x14ac:dyDescent="0.25">
      <c r="A118" t="s">
        <v>436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STDEV(Rate_change!U$3:U$39)*SQRT(12)</f>
        <v>0.34418079537311497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</row>
    <row r="119" spans="1:94" x14ac:dyDescent="0.25">
      <c r="A119" t="s">
        <v>504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>STDEV(Rate_change!V$3:V$39)*SQRT(12)</f>
        <v>0.30301630320302197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</row>
    <row r="120" spans="1:94" x14ac:dyDescent="0.25">
      <c r="A120" t="s">
        <v>506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f>STDEV(Rate_change!W$3:W$39)*SQRT(12)</f>
        <v>0.67143918372231637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</row>
    <row r="121" spans="1:94" x14ac:dyDescent="0.25">
      <c r="A121" t="s">
        <v>507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f>STDEV(Rate_change!X$3:X$39)*SQRT(12)</f>
        <v>0.2621317817238219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</row>
    <row r="122" spans="1:94" x14ac:dyDescent="0.25">
      <c r="A122" s="1" t="s">
        <v>543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>STDEV(Rate_change!Y$3:Y$39)*SQRT(12)</f>
        <v>0.63325360609695969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</row>
    <row r="123" spans="1:94" x14ac:dyDescent="0.25">
      <c r="A123" s="1" t="s">
        <v>545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f>STDEV(Rate_change!Z$3:Z$39)*SQRT(12)</f>
        <v>0.39648915486140807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</row>
    <row r="124" spans="1:94" x14ac:dyDescent="0.25">
      <c r="A124" s="1" t="s">
        <v>547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f>STDEV(Rate_change!AA$3:AA$39)*SQRT(12)</f>
        <v>0.41475805874607563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</row>
    <row r="125" spans="1:94" x14ac:dyDescent="0.25">
      <c r="A125" t="s">
        <v>568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f>STDEV(Rate_change!AB$3:AB$39)*SQRT(12)</f>
        <v>0.27089611309931311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</row>
    <row r="126" spans="1:94" x14ac:dyDescent="0.25">
      <c r="A126" t="s">
        <v>571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>STDEV(Rate_change!AC$3:AC$39)*SQRT(12)</f>
        <v>0.37629108412168721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</row>
    <row r="127" spans="1:94" x14ac:dyDescent="0.25">
      <c r="A127" t="s">
        <v>585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f>STDEV(Rate_change!AD$3:AD$39)*SQRT(12)</f>
        <v>0.20250471538965342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</row>
    <row r="128" spans="1:94" x14ac:dyDescent="0.25">
      <c r="A128" t="s">
        <v>586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f>STDEV(Rate_change!AE$3:AE$39)*SQRT(12)</f>
        <v>0.26046593860293854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</row>
    <row r="129" spans="1:94" x14ac:dyDescent="0.25">
      <c r="A129" t="s">
        <v>587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f>STDEV(Rate_change!AF$3:AF$39)*SQRT(12)</f>
        <v>0.56257750595164724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</row>
    <row r="130" spans="1:94" x14ac:dyDescent="0.25">
      <c r="A130" t="s">
        <v>610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f>STDEV(Rate_change!AG$3:AG$39)*SQRT(12)</f>
        <v>0.3086963154377092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</row>
    <row r="131" spans="1:94" x14ac:dyDescent="0.25">
      <c r="A131" t="s">
        <v>612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f>STDEV(Rate_change!AH$3:AH$39)*SQRT(12)</f>
        <v>0.34179759746969013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</row>
    <row r="132" spans="1:94" x14ac:dyDescent="0.25">
      <c r="A132" t="s">
        <v>639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f>STDEV(Rate_change!AI$3:AI$39)*SQRT(12)</f>
        <v>0.40756952753463854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</row>
    <row r="133" spans="1:94" x14ac:dyDescent="0.25">
      <c r="A133" t="s">
        <v>641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STDEV(Rate_change!AJ$3:AJ$39)*SQRT(12)</f>
        <v>0.71083838974101665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</row>
    <row r="134" spans="1:94" x14ac:dyDescent="0.25">
      <c r="A134" s="1" t="s">
        <v>788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f>STDEV(Rate_change!AK$3:AK$39)*SQRT(12)</f>
        <v>0.23471670887382284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</row>
    <row r="135" spans="1:94" x14ac:dyDescent="0.25">
      <c r="A135" s="1" t="s">
        <v>790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f>STDEV(Rate_change!AL$3:AL$39)*SQRT(12)</f>
        <v>0.17055314490374684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</row>
    <row r="136" spans="1:94" x14ac:dyDescent="0.25">
      <c r="A136" s="1" t="s">
        <v>792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f>STDEV(Rate_change!AM$3:AM$39)*SQRT(12)</f>
        <v>0.51242016826417613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</row>
    <row r="137" spans="1:94" x14ac:dyDescent="0.25">
      <c r="A137" t="s">
        <v>854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>STDEV(Rate_change!AN$3:AN$39)*SQRT(12)</f>
        <v>0.25896601430029453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</row>
    <row r="138" spans="1:94" x14ac:dyDescent="0.25">
      <c r="A138" s="1" t="s">
        <v>861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>STDEV(Rate_change!AO$3:AO$39)*SQRT(12)</f>
        <v>0.21758806854273596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</row>
    <row r="139" spans="1:94" x14ac:dyDescent="0.25">
      <c r="A139" s="1" t="s">
        <v>863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f>STDEV(Rate_change!AP$3:AP$39)*SQRT(12)</f>
        <v>0.28564829876399678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</row>
    <row r="140" spans="1:94" x14ac:dyDescent="0.25">
      <c r="A140" s="1" t="s">
        <v>864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f>STDEV(Rate_change!AQ$3:AQ$39)*SQRT(12)</f>
        <v>0.21021637577368571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</row>
    <row r="141" spans="1:94" x14ac:dyDescent="0.25">
      <c r="A141" t="s">
        <v>998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f>STDEV(Rate_change!AR$3:AR$39)*SQRT(12)</f>
        <v>0.34640733684654246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</row>
    <row r="142" spans="1:94" x14ac:dyDescent="0.25">
      <c r="A142" t="s">
        <v>1000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f>STDEV(Rate_change!AS$3:AS$39)*SQRT(12)</f>
        <v>0.37501155197407554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</row>
    <row r="143" spans="1:94" x14ac:dyDescent="0.25">
      <c r="A143" t="s">
        <v>1001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f>STDEV(Rate_change!AT$3:AT$39)*SQRT(12)</f>
        <v>0.28049748810169689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</row>
    <row r="144" spans="1:94" x14ac:dyDescent="0.25">
      <c r="A144" t="s">
        <v>1033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f>STDEV(Rate_change!AU$3:AU$39)*SQRT(12)</f>
        <v>0.35398580861129247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</row>
    <row r="145" spans="1:94" x14ac:dyDescent="0.25">
      <c r="A145" t="s">
        <v>1035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f>STDEV(Rate_change!AV$3:AV$39)*SQRT(12)</f>
        <v>0.3796910550052654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</row>
    <row r="146" spans="1:94" x14ac:dyDescent="0.25">
      <c r="A146" t="s">
        <v>1036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f>STDEV(Rate_change!AW$3:AW$39)*SQRT(12)</f>
        <v>0.28826348610909952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</row>
    <row r="147" spans="1:94" x14ac:dyDescent="0.25">
      <c r="A147" s="1" t="s">
        <v>1045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f>STDEV(Rate_change!AX$3:AX$39)*SQRT(12)</f>
        <v>0.22796443275668013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</row>
    <row r="148" spans="1:94" x14ac:dyDescent="0.25">
      <c r="A148" s="1" t="s">
        <v>1047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f>STDEV(Rate_change!AY$3:AY$39)*SQRT(12)</f>
        <v>0.33976207083183407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</row>
    <row r="149" spans="1:94" x14ac:dyDescent="0.25">
      <c r="A149" s="1" t="s">
        <v>1049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f>STDEV(Rate_change!AZ$3:AZ$39)*SQRT(12)</f>
        <v>0.38823459539292549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</row>
    <row r="150" spans="1:94" x14ac:dyDescent="0.25">
      <c r="A150" s="1" t="s">
        <v>1100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f>STDEV(Rate_change!BA$3:BA$39)*SQRT(12)</f>
        <v>0.22348140133585709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</row>
    <row r="151" spans="1:94" x14ac:dyDescent="0.25">
      <c r="A151" s="1" t="s">
        <v>1101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f>STDEV(Rate_change!BB$3:BB$39)*SQRT(12)</f>
        <v>0.20947182279261467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</row>
    <row r="152" spans="1:94" x14ac:dyDescent="0.25">
      <c r="A152" s="1" t="s">
        <v>1109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f>STDEV(Rate_change!BC$3:BC$39)*SQRT(12)</f>
        <v>0.30392195917703979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</row>
    <row r="153" spans="1:94" x14ac:dyDescent="0.25">
      <c r="A153" s="1" t="s">
        <v>1113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f>STDEV(Rate_change!BD$3:BD$39)*SQRT(12)</f>
        <v>0.30613147709952759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</row>
    <row r="154" spans="1:94" x14ac:dyDescent="0.25">
      <c r="A154" t="s">
        <v>1156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f>STDEV(Rate_change!BE$3:BE$39)*SQRT(12)</f>
        <v>0.36714288471746048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</row>
    <row r="155" spans="1:94" x14ac:dyDescent="0.25">
      <c r="A155" t="s">
        <v>1158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f>STDEV(Rate_change!BF$3:BF$39)*SQRT(12)</f>
        <v>0.5398986294815733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</row>
    <row r="156" spans="1:94" x14ac:dyDescent="0.25">
      <c r="A156" s="1" t="s">
        <v>1163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f>STDEV(Rate_change!BG$3:BG$39)*SQRT(12)</f>
        <v>0.28211766570504437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</row>
    <row r="157" spans="1:94" x14ac:dyDescent="0.25">
      <c r="A157" s="1" t="s">
        <v>1165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f>STDEV(Rate_change!BH$3:BH$39)*SQRT(12)</f>
        <v>0.59017560902062161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</row>
    <row r="158" spans="1:94" x14ac:dyDescent="0.25">
      <c r="A158" s="1" t="s">
        <v>1166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f>STDEV(Rate_change!BI$3:BI$39)*SQRT(12)</f>
        <v>0.3513194229548306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</row>
    <row r="159" spans="1:94" x14ac:dyDescent="0.25">
      <c r="A159" t="s">
        <v>1202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f>STDEV(Rate_change!BJ$3:BJ$39)*SQRT(12)</f>
        <v>0.34029200363807721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</row>
    <row r="160" spans="1:94" x14ac:dyDescent="0.25">
      <c r="A160" t="s">
        <v>1204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f>STDEV(Rate_change!BK$3:BK$39)*SQRT(12)</f>
        <v>0.41354807253819975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</row>
    <row r="161" spans="1:94" x14ac:dyDescent="0.25">
      <c r="A161" t="s">
        <v>1206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f>STDEV(Rate_change!BL$3:BL$39)*SQRT(12)</f>
        <v>0.666846403239297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</row>
    <row r="162" spans="1:94" x14ac:dyDescent="0.25">
      <c r="A162" s="1" t="s">
        <v>1305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f>STDEV(Rate_change!BM$3:BM$39)*SQRT(12)</f>
        <v>0.84092275312941067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</row>
    <row r="163" spans="1:94" x14ac:dyDescent="0.25">
      <c r="A163" s="1" t="s">
        <v>1307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f>STDEV(Rate_change!BN$3:BN$39)*SQRT(12)</f>
        <v>0.32586988621294777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</row>
    <row r="164" spans="1:94" x14ac:dyDescent="0.25">
      <c r="A164" s="1" t="s">
        <v>1309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f>STDEV(Rate_change!BO$3:BO$39)*SQRT(12)</f>
        <v>0.41354807253819975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</row>
    <row r="165" spans="1:94" x14ac:dyDescent="0.25">
      <c r="A165" s="1" t="s">
        <v>1468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f>STDEV(Rate_change!BP$3:BP$39)*SQRT(12)</f>
        <v>0.20695140659132633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</row>
    <row r="166" spans="1:94" x14ac:dyDescent="0.25">
      <c r="A166" s="1" t="s">
        <v>1470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f>STDEV(Rate_change!BQ$3:BQ$39)*SQRT(12)</f>
        <v>0.30525952338390877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</row>
    <row r="167" spans="1:94" x14ac:dyDescent="0.25">
      <c r="A167" s="1" t="s">
        <v>1471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f>STDEV(Rate_change!BR$3:BR$39)*SQRT(12)</f>
        <v>0.33684246979930371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</row>
    <row r="168" spans="1:94" x14ac:dyDescent="0.25">
      <c r="A168" s="1" t="s">
        <v>1487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f>STDEV(Rate_change!BS$3:BS$39)*SQRT(12)</f>
        <v>0.43405915527546757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</row>
    <row r="169" spans="1:94" x14ac:dyDescent="0.25">
      <c r="A169" s="1" t="s">
        <v>1489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f>STDEV(Rate_change!BT$3:BT$39)*SQRT(12)</f>
        <v>0.51658731070716046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</row>
    <row r="170" spans="1:94" x14ac:dyDescent="0.25">
      <c r="A170" s="1" t="s">
        <v>1490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f>STDEV(Rate_change!BU$3:BU$39)*SQRT(12)</f>
        <v>0.43620927330295656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</row>
    <row r="171" spans="1:94" x14ac:dyDescent="0.25">
      <c r="A171" s="1" t="s">
        <v>1511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f>STDEV(Rate_change!BV$3:BV$39)*SQRT(12)</f>
        <v>0.26668180722683504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</row>
    <row r="172" spans="1:94" x14ac:dyDescent="0.25">
      <c r="A172" s="1" t="s">
        <v>1513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f>STDEV(Rate_change!BW$3:BW$39)*SQRT(12)</f>
        <v>0.43757061866398805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</row>
    <row r="173" spans="1:94" x14ac:dyDescent="0.25">
      <c r="A173" s="1" t="s">
        <v>1515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f>STDEV(Rate_change!BX$3:BX$39)*SQRT(12)</f>
        <v>0.57303204391204099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</row>
    <row r="174" spans="1:94" x14ac:dyDescent="0.25">
      <c r="A174" s="1" t="s">
        <v>1559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f>STDEV(Rate_change!BY$3:BY$39)*SQRT(12)</f>
        <v>0.26805255782207305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</row>
    <row r="175" spans="1:94" x14ac:dyDescent="0.25">
      <c r="A175" s="1" t="s">
        <v>1561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f>STDEV(Rate_change!BZ$3:BZ$39)*SQRT(12)</f>
        <v>0.27497950218556227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</row>
    <row r="176" spans="1:94" x14ac:dyDescent="0.25">
      <c r="A176" s="1" t="s">
        <v>1562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f>STDEV(Rate_change!CA$3:CA$39)*SQRT(12)</f>
        <v>0.92280842162061705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</row>
    <row r="177" spans="1:94" x14ac:dyDescent="0.25">
      <c r="A177" s="1" t="s">
        <v>1594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f>STDEV(Rate_change!CB$3:CB$39)*SQRT(12)</f>
        <v>0.38577286223309842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</row>
    <row r="178" spans="1:94" x14ac:dyDescent="0.25">
      <c r="A178" s="1" t="s">
        <v>1597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f>STDEV(Rate_change!CC$3:CC$39)*SQRT(12)</f>
        <v>0.51451380415219083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</row>
    <row r="179" spans="1:94" x14ac:dyDescent="0.25">
      <c r="A179" s="1" t="s">
        <v>1664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f>STDEV(Rate_change!CD$3:CD$39)*SQRT(12)</f>
        <v>0.29311686373917861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</row>
    <row r="180" spans="1:94" x14ac:dyDescent="0.25">
      <c r="A180" s="1" t="s">
        <v>1665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f>STDEV(Rate_change!CE$3:CE$39)*SQRT(12)</f>
        <v>0.33172963587123483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</row>
    <row r="181" spans="1:94" x14ac:dyDescent="0.25">
      <c r="A181" s="1" t="s">
        <v>1686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f>STDEV(Rate_change!CF$3:CF$39)*SQRT(12)</f>
        <v>0.4153900374773537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</row>
    <row r="182" spans="1:94" x14ac:dyDescent="0.25">
      <c r="A182" s="1" t="s">
        <v>1688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f>STDEV(Rate_change!CG$3:CG$39)*SQRT(12)</f>
        <v>0.61553422913202327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</row>
    <row r="183" spans="1:94" x14ac:dyDescent="0.25">
      <c r="A183" s="1" t="s">
        <v>1690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f>STDEV(Rate_change!CH$3:CH$39)*SQRT(12)</f>
        <v>0.20245198866236833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</row>
    <row r="184" spans="1:94" x14ac:dyDescent="0.25">
      <c r="A184" s="1" t="s">
        <v>1692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f>STDEV(Rate_change!CI$3:CI$39)*SQRT(12)</f>
        <v>0.23755001693270794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</row>
    <row r="185" spans="1:94" x14ac:dyDescent="0.25">
      <c r="A185" s="1" t="s">
        <v>1693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f>STDEV(Rate_change!CJ$3:CJ$39)*SQRT(12)</f>
        <v>0.25510207293955528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</row>
    <row r="186" spans="1:94" x14ac:dyDescent="0.25">
      <c r="A186" s="1" t="s">
        <v>1829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f>STDEV(Rate_change!CK$3:CK$39)*SQRT(12)</f>
        <v>0.20454186901776172</v>
      </c>
      <c r="CL186">
        <v>0</v>
      </c>
      <c r="CM186">
        <v>0</v>
      </c>
      <c r="CN186">
        <v>0</v>
      </c>
      <c r="CO186">
        <v>0</v>
      </c>
      <c r="CP186">
        <v>0</v>
      </c>
    </row>
    <row r="187" spans="1:94" x14ac:dyDescent="0.25">
      <c r="A187" s="1" t="s">
        <v>1831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f>STDEV(Rate_change!CL$3:CL$39)*SQRT(12)</f>
        <v>0.72691023945940936</v>
      </c>
      <c r="CM187">
        <v>0</v>
      </c>
      <c r="CN187">
        <v>0</v>
      </c>
      <c r="CO187">
        <v>0</v>
      </c>
      <c r="CP187">
        <v>0</v>
      </c>
    </row>
    <row r="188" spans="1:94" x14ac:dyDescent="0.25">
      <c r="A188" s="1" t="s">
        <v>1832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f>STDEV(Rate_change!CM$3:CM$39)*SQRT(12)</f>
        <v>0.38779059604051058</v>
      </c>
      <c r="CN188">
        <v>0</v>
      </c>
      <c r="CO188">
        <v>0</v>
      </c>
      <c r="CP188">
        <v>0</v>
      </c>
    </row>
    <row r="189" spans="1:94" x14ac:dyDescent="0.25">
      <c r="A189" s="1" t="s">
        <v>1860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f>STDEV(Rate_change!CN$3:CN$39)*SQRT(12)</f>
        <v>0.25805092892684711</v>
      </c>
      <c r="CO189">
        <v>0</v>
      </c>
      <c r="CP189">
        <v>0</v>
      </c>
    </row>
    <row r="190" spans="1:94" x14ac:dyDescent="0.25">
      <c r="A190" s="1" t="s">
        <v>1862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f>STDEV(Rate_change!CO$3:CO$39)*SQRT(12)</f>
        <v>0.58374189609775107</v>
      </c>
      <c r="CP190">
        <v>0</v>
      </c>
    </row>
    <row r="191" spans="1:94" x14ac:dyDescent="0.25">
      <c r="A191" s="1" t="s">
        <v>1863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f>STDEV(Rate_change!CP$3:CP$39)*SQRT(12)</f>
        <v>0.52721262300705807</v>
      </c>
    </row>
    <row r="192" spans="1:94" x14ac:dyDescent="0.25">
      <c r="A192" s="1" t="s">
        <v>1988</v>
      </c>
    </row>
    <row r="193" spans="1:95" x14ac:dyDescent="0.25">
      <c r="B193" s="1" t="s">
        <v>36</v>
      </c>
      <c r="C193" s="1" t="s">
        <v>8</v>
      </c>
      <c r="D193" t="s">
        <v>84</v>
      </c>
      <c r="E193" t="s">
        <v>86</v>
      </c>
      <c r="F193" t="s">
        <v>87</v>
      </c>
      <c r="G193" s="1" t="s">
        <v>95</v>
      </c>
      <c r="H193" s="1" t="s">
        <v>97</v>
      </c>
      <c r="I193" s="1" t="s">
        <v>99</v>
      </c>
      <c r="J193" s="1" t="s">
        <v>107</v>
      </c>
      <c r="K193" s="1" t="s">
        <v>109</v>
      </c>
      <c r="L193" s="1" t="s">
        <v>110</v>
      </c>
      <c r="M193" t="s">
        <v>149</v>
      </c>
      <c r="N193" t="s">
        <v>151</v>
      </c>
      <c r="O193" t="s">
        <v>152</v>
      </c>
      <c r="P193" s="1" t="s">
        <v>350</v>
      </c>
      <c r="Q193" s="1" t="s">
        <v>315</v>
      </c>
      <c r="R193" s="1" t="s">
        <v>356</v>
      </c>
      <c r="S193" t="s">
        <v>433</v>
      </c>
      <c r="T193" t="s">
        <v>435</v>
      </c>
      <c r="U193" t="s">
        <v>436</v>
      </c>
      <c r="V193" t="s">
        <v>504</v>
      </c>
      <c r="W193" t="s">
        <v>506</v>
      </c>
      <c r="X193" t="s">
        <v>507</v>
      </c>
      <c r="Y193" s="1" t="s">
        <v>543</v>
      </c>
      <c r="Z193" s="1" t="s">
        <v>545</v>
      </c>
      <c r="AA193" s="1" t="s">
        <v>547</v>
      </c>
      <c r="AB193" t="s">
        <v>568</v>
      </c>
      <c r="AC193" t="s">
        <v>571</v>
      </c>
      <c r="AD193" t="s">
        <v>585</v>
      </c>
      <c r="AE193" t="s">
        <v>586</v>
      </c>
      <c r="AF193" t="s">
        <v>587</v>
      </c>
      <c r="AG193" t="s">
        <v>610</v>
      </c>
      <c r="AH193" t="s">
        <v>612</v>
      </c>
      <c r="AI193" t="s">
        <v>639</v>
      </c>
      <c r="AJ193" t="s">
        <v>641</v>
      </c>
      <c r="AK193" s="1" t="s">
        <v>788</v>
      </c>
      <c r="AL193" s="1" t="s">
        <v>790</v>
      </c>
      <c r="AM193" s="1" t="s">
        <v>792</v>
      </c>
      <c r="AN193" t="s">
        <v>854</v>
      </c>
      <c r="AO193" s="1" t="s">
        <v>861</v>
      </c>
      <c r="AP193" s="1" t="s">
        <v>863</v>
      </c>
      <c r="AQ193" s="1" t="s">
        <v>864</v>
      </c>
      <c r="AR193" t="s">
        <v>998</v>
      </c>
      <c r="AS193" t="s">
        <v>1000</v>
      </c>
      <c r="AT193" t="s">
        <v>1001</v>
      </c>
      <c r="AU193" t="s">
        <v>1033</v>
      </c>
      <c r="AV193" t="s">
        <v>1035</v>
      </c>
      <c r="AW193" t="s">
        <v>1036</v>
      </c>
      <c r="AX193" s="1" t="s">
        <v>1045</v>
      </c>
      <c r="AY193" s="1" t="s">
        <v>1047</v>
      </c>
      <c r="AZ193" s="1" t="s">
        <v>1049</v>
      </c>
      <c r="BA193" s="1" t="s">
        <v>1100</v>
      </c>
      <c r="BB193" s="1" t="s">
        <v>1101</v>
      </c>
      <c r="BC193" s="1" t="s">
        <v>1109</v>
      </c>
      <c r="BD193" s="1" t="s">
        <v>1113</v>
      </c>
      <c r="BE193" t="s">
        <v>1156</v>
      </c>
      <c r="BF193" t="s">
        <v>1158</v>
      </c>
      <c r="BG193" s="1" t="s">
        <v>1163</v>
      </c>
      <c r="BH193" s="1" t="s">
        <v>1165</v>
      </c>
      <c r="BI193" s="1" t="s">
        <v>1166</v>
      </c>
      <c r="BJ193" t="s">
        <v>1202</v>
      </c>
      <c r="BK193" t="s">
        <v>1204</v>
      </c>
      <c r="BL193" t="s">
        <v>1206</v>
      </c>
      <c r="BM193" s="1" t="s">
        <v>1305</v>
      </c>
      <c r="BN193" s="1" t="s">
        <v>1307</v>
      </c>
      <c r="BO193" s="1" t="s">
        <v>1309</v>
      </c>
      <c r="BP193" s="1" t="s">
        <v>1468</v>
      </c>
      <c r="BQ193" s="1" t="s">
        <v>1470</v>
      </c>
      <c r="BR193" s="1" t="s">
        <v>1471</v>
      </c>
      <c r="BS193" s="1" t="s">
        <v>1487</v>
      </c>
      <c r="BT193" s="1" t="s">
        <v>1489</v>
      </c>
      <c r="BU193" s="1" t="s">
        <v>1490</v>
      </c>
      <c r="BV193" s="1" t="s">
        <v>1511</v>
      </c>
      <c r="BW193" s="1" t="s">
        <v>1513</v>
      </c>
      <c r="BX193" s="1" t="s">
        <v>1515</v>
      </c>
      <c r="BY193" s="1" t="s">
        <v>1559</v>
      </c>
      <c r="BZ193" s="1" t="s">
        <v>1561</v>
      </c>
      <c r="CA193" s="1" t="s">
        <v>1562</v>
      </c>
      <c r="CB193" s="1" t="s">
        <v>1594</v>
      </c>
      <c r="CC193" s="1" t="s">
        <v>1597</v>
      </c>
      <c r="CD193" s="1" t="s">
        <v>1664</v>
      </c>
      <c r="CE193" s="1" t="s">
        <v>1665</v>
      </c>
      <c r="CF193" s="1" t="s">
        <v>1686</v>
      </c>
      <c r="CG193" s="1" t="s">
        <v>1688</v>
      </c>
      <c r="CH193" s="1" t="s">
        <v>1690</v>
      </c>
      <c r="CI193" s="1" t="s">
        <v>1692</v>
      </c>
      <c r="CJ193" s="1" t="s">
        <v>1693</v>
      </c>
      <c r="CK193" s="1" t="s">
        <v>1829</v>
      </c>
      <c r="CL193" s="1" t="s">
        <v>1831</v>
      </c>
      <c r="CM193" s="1" t="s">
        <v>1832</v>
      </c>
      <c r="CN193" s="1" t="s">
        <v>1860</v>
      </c>
      <c r="CO193" s="1" t="s">
        <v>1862</v>
      </c>
      <c r="CP193" s="1" t="s">
        <v>1863</v>
      </c>
      <c r="CQ193" s="1" t="s">
        <v>1988</v>
      </c>
    </row>
    <row r="194" spans="1:95" x14ac:dyDescent="0.25">
      <c r="A194" s="1" t="s">
        <v>36</v>
      </c>
      <c r="B194">
        <f t="array" ref="B194:CP286">MMULT(MMULT(std,Cor),std)</f>
        <v>4.676254187373733E-2</v>
      </c>
      <c r="C194">
        <v>2.7990758477019182E-2</v>
      </c>
      <c r="D194">
        <v>1.2443485909724009E-2</v>
      </c>
      <c r="E194">
        <v>2.1647334965129078E-2</v>
      </c>
      <c r="F194">
        <v>1.1281142282803528E-2</v>
      </c>
      <c r="G194">
        <v>2.2108990788099955E-2</v>
      </c>
      <c r="H194">
        <v>3.5189026948501193E-2</v>
      </c>
      <c r="I194">
        <v>3.2984469485891663E-2</v>
      </c>
      <c r="J194">
        <v>1.8618892808802367E-2</v>
      </c>
      <c r="K194">
        <v>2.1326516067989625E-2</v>
      </c>
      <c r="L194">
        <v>2.4760263277077844E-2</v>
      </c>
      <c r="M194">
        <v>1.3704069358237274E-2</v>
      </c>
      <c r="N194">
        <v>1.6996235667330124E-2</v>
      </c>
      <c r="O194">
        <v>1.3016394108749703E-2</v>
      </c>
      <c r="P194">
        <v>3.3562248229093226E-2</v>
      </c>
      <c r="Q194">
        <v>2.1144374025145744E-2</v>
      </c>
      <c r="R194">
        <v>2.0402969982068996E-2</v>
      </c>
      <c r="S194">
        <v>2.2919791100865079E-2</v>
      </c>
      <c r="T194">
        <v>1.9203650248293451E-2</v>
      </c>
      <c r="U194">
        <v>2.2587187652283399E-2</v>
      </c>
      <c r="V194">
        <v>1.9935658077716883E-2</v>
      </c>
      <c r="W194">
        <v>2.8547021982682837E-2</v>
      </c>
      <c r="X194">
        <v>-2.8345644904432296E-4</v>
      </c>
      <c r="Y194">
        <v>3.3780342631670693E-2</v>
      </c>
      <c r="Z194">
        <v>2.6475220123744654E-2</v>
      </c>
      <c r="AA194">
        <v>2.9478315911156044E-2</v>
      </c>
      <c r="AB194">
        <v>3.0986523551602658E-2</v>
      </c>
      <c r="AC194">
        <v>-7.2617698361212056E-3</v>
      </c>
      <c r="AD194">
        <v>9.2433232821197437E-3</v>
      </c>
      <c r="AE194">
        <v>2.3434345365284565E-2</v>
      </c>
      <c r="AF194">
        <v>2.5974761372065475E-2</v>
      </c>
      <c r="AG194">
        <v>7.992486059901268E-3</v>
      </c>
      <c r="AH194">
        <v>1.7232458400403414E-2</v>
      </c>
      <c r="AI194">
        <v>5.7951099578779412E-2</v>
      </c>
      <c r="AJ194">
        <v>6.8149302746605259E-2</v>
      </c>
      <c r="AK194">
        <v>2.8083054243292879E-2</v>
      </c>
      <c r="AL194">
        <v>1.6318162494876068E-2</v>
      </c>
      <c r="AM194">
        <v>8.7879176549315926E-3</v>
      </c>
      <c r="AN194">
        <v>1.2038435485903672E-2</v>
      </c>
      <c r="AO194">
        <v>1.9596486341367646E-2</v>
      </c>
      <c r="AP194">
        <v>3.4591180794362235E-2</v>
      </c>
      <c r="AQ194">
        <v>1.1483893457840665E-2</v>
      </c>
      <c r="AR194">
        <v>8.3116052668025242E-3</v>
      </c>
      <c r="AS194">
        <v>1.1819122946142277E-2</v>
      </c>
      <c r="AT194">
        <v>1.3316067524981745E-2</v>
      </c>
      <c r="AU194">
        <v>2.2713944311506144E-2</v>
      </c>
      <c r="AV194">
        <v>2.8627892545208332E-2</v>
      </c>
      <c r="AW194">
        <v>1.0382860069119842E-2</v>
      </c>
      <c r="AX194">
        <v>1.8780793902548245E-2</v>
      </c>
      <c r="AY194">
        <v>4.2126334512773096E-2</v>
      </c>
      <c r="AZ194">
        <v>1.4516291444662275E-2</v>
      </c>
      <c r="BA194">
        <v>2.4142638674744869E-2</v>
      </c>
      <c r="BB194">
        <v>2.5634730723972026E-2</v>
      </c>
      <c r="BC194">
        <v>2.707808809694855E-2</v>
      </c>
      <c r="BD194">
        <v>2.215457428291806E-2</v>
      </c>
      <c r="BE194">
        <v>1.178577547530045E-2</v>
      </c>
      <c r="BF194">
        <v>3.6664655047604834E-2</v>
      </c>
      <c r="BG194">
        <v>8.9112982877734698E-3</v>
      </c>
      <c r="BH194">
        <v>-1.0249959051559619E-2</v>
      </c>
      <c r="BI194">
        <v>2.9690630876256481E-3</v>
      </c>
      <c r="BJ194">
        <v>1.1840293529074704E-2</v>
      </c>
      <c r="BK194">
        <v>3.3731364948056959E-2</v>
      </c>
      <c r="BL194">
        <v>3.3297144419319859E-3</v>
      </c>
      <c r="BM194">
        <v>4.1148167947227587E-2</v>
      </c>
      <c r="BN194">
        <v>5.0864055118271766E-2</v>
      </c>
      <c r="BO194">
        <v>3.3731364948056959E-2</v>
      </c>
      <c r="BP194">
        <v>1.4849052166600089E-2</v>
      </c>
      <c r="BQ194">
        <v>1.0798141155392136E-2</v>
      </c>
      <c r="BR194">
        <v>2.2046063857263425E-2</v>
      </c>
      <c r="BS194">
        <v>3.6126890807411743E-2</v>
      </c>
      <c r="BT194">
        <v>2.3016142185554946E-2</v>
      </c>
      <c r="BU194">
        <v>1.7305708829505263E-2</v>
      </c>
      <c r="BV194">
        <v>6.2756818819712096E-3</v>
      </c>
      <c r="BW194">
        <v>3.47052574854761E-2</v>
      </c>
      <c r="BX194">
        <v>-2.5961733018286868E-3</v>
      </c>
      <c r="BY194">
        <v>1.1940803278940225E-2</v>
      </c>
      <c r="BZ194">
        <v>1.1478548567661213E-2</v>
      </c>
      <c r="CA194">
        <v>6.95432067755275E-2</v>
      </c>
      <c r="CB194">
        <v>2.4621272847075673E-2</v>
      </c>
      <c r="CC194">
        <v>3.9324106138917653E-2</v>
      </c>
      <c r="CD194">
        <v>3.4181637711814435E-2</v>
      </c>
      <c r="CE194">
        <v>2.7518783730629569E-2</v>
      </c>
      <c r="CF194">
        <v>1.7809398330110842E-2</v>
      </c>
      <c r="CG194">
        <v>3.5555744590070486E-2</v>
      </c>
      <c r="CH194">
        <v>1.4209920039888538E-2</v>
      </c>
      <c r="CI194">
        <v>1.639852808095001E-2</v>
      </c>
      <c r="CJ194">
        <v>1.0804519465049935E-2</v>
      </c>
      <c r="CK194">
        <v>1.6264735657946346E-2</v>
      </c>
      <c r="CL194">
        <v>-1.859939065727096E-2</v>
      </c>
      <c r="CM194">
        <v>1.4240344902885357E-2</v>
      </c>
      <c r="CN194">
        <v>2.1631844767640608E-2</v>
      </c>
      <c r="CO194">
        <v>2.5736252645499759E-2</v>
      </c>
      <c r="CP194">
        <v>-9.9044922236111339E-3</v>
      </c>
    </row>
    <row r="195" spans="1:95" x14ac:dyDescent="0.25">
      <c r="A195" s="1" t="s">
        <v>8</v>
      </c>
      <c r="B195">
        <v>2.7990758477019186E-2</v>
      </c>
      <c r="C195">
        <v>0.25083388251721783</v>
      </c>
      <c r="D195">
        <v>4.5332052853509726E-2</v>
      </c>
      <c r="E195">
        <v>1.3886152379135033E-2</v>
      </c>
      <c r="F195">
        <v>1.9494965555743492E-2</v>
      </c>
      <c r="G195">
        <v>5.3760713485083766E-2</v>
      </c>
      <c r="H195">
        <v>3.8820847412588427E-2</v>
      </c>
      <c r="I195">
        <v>4.9266949314949814E-2</v>
      </c>
      <c r="J195">
        <v>4.4806168428819036E-2</v>
      </c>
      <c r="K195">
        <v>4.3804650240988105E-2</v>
      </c>
      <c r="L195">
        <v>9.6387546777795693E-2</v>
      </c>
      <c r="M195">
        <v>4.0595128525945254E-2</v>
      </c>
      <c r="N195">
        <v>1.3836763509483452E-2</v>
      </c>
      <c r="O195">
        <v>7.1688318648593014E-2</v>
      </c>
      <c r="P195">
        <v>3.4681353928953891E-2</v>
      </c>
      <c r="Q195">
        <v>2.9827759929460986E-2</v>
      </c>
      <c r="R195">
        <v>3.0962524522554789E-2</v>
      </c>
      <c r="S195">
        <v>1.7991395200024837E-2</v>
      </c>
      <c r="T195">
        <v>1.9792530023430985E-2</v>
      </c>
      <c r="U195">
        <v>5.3445597346518575E-2</v>
      </c>
      <c r="V195">
        <v>2.7791406327976834E-2</v>
      </c>
      <c r="W195">
        <v>0.11416258111476769</v>
      </c>
      <c r="X195">
        <v>2.0212898637652171E-2</v>
      </c>
      <c r="Y195">
        <v>0.16964954482935207</v>
      </c>
      <c r="Z195">
        <v>6.1090721960591426E-2</v>
      </c>
      <c r="AA195">
        <v>1.2948175506598481E-2</v>
      </c>
      <c r="AB195">
        <v>2.9793549833246058E-2</v>
      </c>
      <c r="AC195">
        <v>-1.535169387708725E-2</v>
      </c>
      <c r="AD195">
        <v>3.4279274087316139E-2</v>
      </c>
      <c r="AE195">
        <v>2.4908604255188895E-2</v>
      </c>
      <c r="AF195">
        <v>5.4096018562307974E-2</v>
      </c>
      <c r="AG195">
        <v>2.9963149310981894E-2</v>
      </c>
      <c r="AH195">
        <v>6.6146534379432312E-2</v>
      </c>
      <c r="AI195">
        <v>8.4608553619812274E-2</v>
      </c>
      <c r="AJ195">
        <v>7.917003437718699E-2</v>
      </c>
      <c r="AK195">
        <v>4.0359382580817393E-3</v>
      </c>
      <c r="AL195">
        <v>2.1439864288949818E-2</v>
      </c>
      <c r="AM195">
        <v>4.1048583843780094E-2</v>
      </c>
      <c r="AN195">
        <v>7.2594958128366652E-2</v>
      </c>
      <c r="AO195">
        <v>1.8745970224091066E-2</v>
      </c>
      <c r="AP195">
        <v>3.4921993887769204E-2</v>
      </c>
      <c r="AQ195">
        <v>2.8666263685765758E-2</v>
      </c>
      <c r="AR195">
        <v>9.4132746268743892E-2</v>
      </c>
      <c r="AS195">
        <v>9.6026739732014421E-2</v>
      </c>
      <c r="AT195">
        <v>5.6410395260097453E-2</v>
      </c>
      <c r="AU195">
        <v>5.4112317934560554E-2</v>
      </c>
      <c r="AV195">
        <v>4.2073894872682836E-2</v>
      </c>
      <c r="AW195">
        <v>2.9894077649941907E-2</v>
      </c>
      <c r="AX195">
        <v>3.1709580079663659E-2</v>
      </c>
      <c r="AY195">
        <v>6.4105988488323815E-2</v>
      </c>
      <c r="AZ195">
        <v>4.2787536943968876E-2</v>
      </c>
      <c r="BA195">
        <v>3.0153623695718852E-2</v>
      </c>
      <c r="BB195">
        <v>3.1593912187924046E-2</v>
      </c>
      <c r="BC195">
        <v>7.2789536245631115E-2</v>
      </c>
      <c r="BD195">
        <v>6.0284301857984064E-2</v>
      </c>
      <c r="BE195">
        <v>8.0664814599353998E-2</v>
      </c>
      <c r="BF195">
        <v>5.1616757485344229E-2</v>
      </c>
      <c r="BG195">
        <v>2.7212970196027631E-2</v>
      </c>
      <c r="BH195">
        <v>4.5239098898073267E-2</v>
      </c>
      <c r="BI195">
        <v>5.3865822067060476E-2</v>
      </c>
      <c r="BJ195">
        <v>6.1697424746714087E-2</v>
      </c>
      <c r="BK195">
        <v>2.5081789655994422E-2</v>
      </c>
      <c r="BL195">
        <v>5.8768495845866617E-2</v>
      </c>
      <c r="BM195">
        <v>0.17239245173442069</v>
      </c>
      <c r="BN195">
        <v>3.8157003282186318E-2</v>
      </c>
      <c r="BO195">
        <v>2.5081789655994422E-2</v>
      </c>
      <c r="BP195">
        <v>2.8919714329706518E-2</v>
      </c>
      <c r="BQ195">
        <v>3.7796248878013187E-2</v>
      </c>
      <c r="BR195">
        <v>5.4704630351509138E-2</v>
      </c>
      <c r="BS195">
        <v>3.9697828433335608E-2</v>
      </c>
      <c r="BT195">
        <v>3.8219109998286267E-2</v>
      </c>
      <c r="BU195">
        <v>6.2745905709293101E-2</v>
      </c>
      <c r="BV195">
        <v>2.9623103238289678E-2</v>
      </c>
      <c r="BW195">
        <v>0.11527142637392267</v>
      </c>
      <c r="BX195">
        <v>3.8260121720202322E-2</v>
      </c>
      <c r="BY195">
        <v>5.3515310209493482E-2</v>
      </c>
      <c r="BZ195">
        <v>4.8327744745774462E-2</v>
      </c>
      <c r="CA195">
        <v>0.16755604739089308</v>
      </c>
      <c r="CB195">
        <v>6.0431412144303323E-2</v>
      </c>
      <c r="CC195">
        <v>4.9223363362968654E-2</v>
      </c>
      <c r="CD195">
        <v>3.0565522026391938E-2</v>
      </c>
      <c r="CE195">
        <v>7.1029981954736712E-2</v>
      </c>
      <c r="CF195">
        <v>3.2033271900806501E-2</v>
      </c>
      <c r="CG195">
        <v>5.3133790264169534E-2</v>
      </c>
      <c r="CH195">
        <v>-1.1152416753653088E-2</v>
      </c>
      <c r="CI195">
        <v>-3.047987704555279E-3</v>
      </c>
      <c r="CJ195">
        <v>-9.8785228940650466E-3</v>
      </c>
      <c r="CK195">
        <v>1.2891319332005088E-2</v>
      </c>
      <c r="CL195">
        <v>3.1675520265636935E-2</v>
      </c>
      <c r="CM195">
        <v>2.7730959684801958E-2</v>
      </c>
      <c r="CN195">
        <v>1.3138665463076992E-2</v>
      </c>
      <c r="CO195">
        <v>1.3562755155197871E-2</v>
      </c>
      <c r="CP195">
        <v>-2.8191486477419078E-2</v>
      </c>
    </row>
    <row r="196" spans="1:95" x14ac:dyDescent="0.25">
      <c r="A196" t="s">
        <v>84</v>
      </c>
      <c r="B196">
        <v>1.2443485909724009E-2</v>
      </c>
      <c r="C196">
        <v>4.5332052853509733E-2</v>
      </c>
      <c r="D196">
        <v>6.1982885587381617E-2</v>
      </c>
      <c r="E196">
        <v>2.7871613435582653E-2</v>
      </c>
      <c r="F196">
        <v>1.4574213785963934E-2</v>
      </c>
      <c r="G196">
        <v>1.0783897964720849E-2</v>
      </c>
      <c r="H196">
        <v>3.4432328409695984E-2</v>
      </c>
      <c r="I196">
        <v>2.2233474342940193E-2</v>
      </c>
      <c r="J196">
        <v>1.4161922600189569E-2</v>
      </c>
      <c r="K196">
        <v>2.1279309334294904E-2</v>
      </c>
      <c r="L196">
        <v>2.2094871330425057E-2</v>
      </c>
      <c r="M196">
        <v>6.0784321397299662E-3</v>
      </c>
      <c r="N196">
        <v>9.6242490410080803E-3</v>
      </c>
      <c r="O196">
        <v>4.6406028270593695E-2</v>
      </c>
      <c r="P196">
        <v>3.1878044700447028E-2</v>
      </c>
      <c r="Q196">
        <v>2.7056787695104778E-2</v>
      </c>
      <c r="R196">
        <v>2.3508253489118329E-2</v>
      </c>
      <c r="S196">
        <v>8.3682539071590397E-3</v>
      </c>
      <c r="T196">
        <v>1.111960911869901E-2</v>
      </c>
      <c r="U196">
        <v>2.0144398858224277E-2</v>
      </c>
      <c r="V196">
        <v>2.2485776687461687E-2</v>
      </c>
      <c r="W196">
        <v>2.6073688564316928E-2</v>
      </c>
      <c r="X196">
        <v>1.7398506818648438E-2</v>
      </c>
      <c r="Y196">
        <v>4.254952231400283E-2</v>
      </c>
      <c r="Z196">
        <v>3.3259798112628143E-2</v>
      </c>
      <c r="AA196">
        <v>1.7583457398988915E-2</v>
      </c>
      <c r="AB196">
        <v>4.3524735804693342E-2</v>
      </c>
      <c r="AC196">
        <v>-1.3593531095483589E-2</v>
      </c>
      <c r="AD196">
        <v>1.3117952204932479E-2</v>
      </c>
      <c r="AE196">
        <v>2.1912732279864729E-2</v>
      </c>
      <c r="AF196">
        <v>-9.1564990272576946E-3</v>
      </c>
      <c r="AG196">
        <v>2.6371423298812424E-2</v>
      </c>
      <c r="AH196">
        <v>2.7057644188751628E-2</v>
      </c>
      <c r="AI196">
        <v>3.3030912601874067E-2</v>
      </c>
      <c r="AJ196">
        <v>3.5416202259618217E-2</v>
      </c>
      <c r="AK196">
        <v>1.3304392289588945E-2</v>
      </c>
      <c r="AL196">
        <v>1.6739527847102066E-2</v>
      </c>
      <c r="AM196">
        <v>1.7718881098674959E-2</v>
      </c>
      <c r="AN196">
        <v>3.7969956512911088E-2</v>
      </c>
      <c r="AO196">
        <v>9.0135347794774341E-3</v>
      </c>
      <c r="AP196">
        <v>1.7526037629511614E-2</v>
      </c>
      <c r="AQ196">
        <v>1.7633347830555385E-2</v>
      </c>
      <c r="AR196">
        <v>4.3277452914986823E-2</v>
      </c>
      <c r="AS196">
        <v>4.8520404735509906E-2</v>
      </c>
      <c r="AT196">
        <v>1.8418245479342583E-2</v>
      </c>
      <c r="AU196">
        <v>1.9899470623134959E-2</v>
      </c>
      <c r="AV196">
        <v>1.9375131965399146E-4</v>
      </c>
      <c r="AW196">
        <v>7.5876959700445831E-3</v>
      </c>
      <c r="AX196">
        <v>1.5625938183084078E-2</v>
      </c>
      <c r="AY196">
        <v>2.0544465540083136E-2</v>
      </c>
      <c r="AZ196">
        <v>4.6888791372620225E-2</v>
      </c>
      <c r="BA196">
        <v>1.445066720865423E-2</v>
      </c>
      <c r="BB196">
        <v>1.0638153875031696E-2</v>
      </c>
      <c r="BC196">
        <v>2.2267982142868414E-2</v>
      </c>
      <c r="BD196">
        <v>1.7077057713488875E-2</v>
      </c>
      <c r="BE196">
        <v>2.9649877897388727E-2</v>
      </c>
      <c r="BF196">
        <v>3.1968525090209525E-2</v>
      </c>
      <c r="BG196">
        <v>1.2311502798263988E-2</v>
      </c>
      <c r="BH196">
        <v>7.6694519946291451E-2</v>
      </c>
      <c r="BI196">
        <v>3.1262552073117976E-2</v>
      </c>
      <c r="BJ196">
        <v>1.5418724603189429E-2</v>
      </c>
      <c r="BK196">
        <v>-4.6540811958876924E-3</v>
      </c>
      <c r="BL196">
        <v>8.7939825402638169E-3</v>
      </c>
      <c r="BM196">
        <v>5.4024528116530204E-2</v>
      </c>
      <c r="BN196">
        <v>1.6917225467501653E-2</v>
      </c>
      <c r="BO196">
        <v>-4.6540811958876924E-3</v>
      </c>
      <c r="BP196">
        <v>2.0162723474608596E-2</v>
      </c>
      <c r="BQ196">
        <v>1.3198969814443363E-2</v>
      </c>
      <c r="BR196">
        <v>3.6386208348943933E-2</v>
      </c>
      <c r="BS196">
        <v>2.098001018962885E-4</v>
      </c>
      <c r="BT196">
        <v>1.3625763471862342E-2</v>
      </c>
      <c r="BU196">
        <v>1.5618382903121811E-3</v>
      </c>
      <c r="BV196">
        <v>1.6219525315281928E-2</v>
      </c>
      <c r="BW196">
        <v>2.7763651160257769E-2</v>
      </c>
      <c r="BX196">
        <v>6.2228603108043117E-2</v>
      </c>
      <c r="BY196">
        <v>1.5689350222185223E-2</v>
      </c>
      <c r="BZ196">
        <v>8.8556457541724073E-3</v>
      </c>
      <c r="CA196">
        <v>4.8518109901092329E-2</v>
      </c>
      <c r="CB196">
        <v>4.0322347333332072E-2</v>
      </c>
      <c r="CC196">
        <v>4.9700278493190114E-2</v>
      </c>
      <c r="CD196">
        <v>2.6303708997755314E-2</v>
      </c>
      <c r="CE196">
        <v>1.251169022441413E-2</v>
      </c>
      <c r="CF196">
        <v>1.5771253046952167E-2</v>
      </c>
      <c r="CG196">
        <v>4.7576336972289912E-2</v>
      </c>
      <c r="CH196">
        <v>1.5383686455638378E-2</v>
      </c>
      <c r="CI196">
        <v>1.6840337888763369E-2</v>
      </c>
      <c r="CJ196">
        <v>2.1458541762423219E-2</v>
      </c>
      <c r="CK196">
        <v>1.3555290136447146E-2</v>
      </c>
      <c r="CL196">
        <v>6.5095454167127489E-2</v>
      </c>
      <c r="CM196">
        <v>2.5683554710226288E-2</v>
      </c>
      <c r="CN196">
        <v>1.672356569715755E-2</v>
      </c>
      <c r="CO196">
        <v>-5.1391051460760569E-2</v>
      </c>
      <c r="CP196">
        <v>3.330597705339744E-2</v>
      </c>
    </row>
    <row r="197" spans="1:95" x14ac:dyDescent="0.25">
      <c r="A197" t="s">
        <v>86</v>
      </c>
      <c r="B197">
        <v>2.1647334965129078E-2</v>
      </c>
      <c r="C197">
        <v>1.3886152379135035E-2</v>
      </c>
      <c r="D197">
        <v>2.7871613435582653E-2</v>
      </c>
      <c r="E197">
        <v>4.8029925368930748E-2</v>
      </c>
      <c r="F197">
        <v>1.4142402019543773E-2</v>
      </c>
      <c r="G197">
        <v>5.3443251197945437E-3</v>
      </c>
      <c r="H197">
        <v>2.2807247898013975E-2</v>
      </c>
      <c r="I197">
        <v>2.6327782603957819E-2</v>
      </c>
      <c r="J197">
        <v>8.8027310949274455E-3</v>
      </c>
      <c r="K197">
        <v>1.8912229418511357E-2</v>
      </c>
      <c r="L197">
        <v>1.8102963403178202E-2</v>
      </c>
      <c r="M197">
        <v>-2.1237914279643049E-3</v>
      </c>
      <c r="N197">
        <v>1.1644907794868965E-2</v>
      </c>
      <c r="O197">
        <v>3.3682566331638491E-3</v>
      </c>
      <c r="P197">
        <v>2.7221171471537194E-2</v>
      </c>
      <c r="Q197">
        <v>2.1203164710105339E-2</v>
      </c>
      <c r="R197">
        <v>1.7037898482483414E-2</v>
      </c>
      <c r="S197">
        <v>1.0643330332779736E-2</v>
      </c>
      <c r="T197">
        <v>3.908867623818744E-3</v>
      </c>
      <c r="U197">
        <v>2.0434275915208137E-2</v>
      </c>
      <c r="V197">
        <v>2.6058170512340884E-2</v>
      </c>
      <c r="W197">
        <v>-4.2673673937773295E-3</v>
      </c>
      <c r="X197">
        <v>5.1681388129500658E-3</v>
      </c>
      <c r="Y197">
        <v>3.6754402836100951E-2</v>
      </c>
      <c r="Z197">
        <v>3.9763208050591275E-2</v>
      </c>
      <c r="AA197">
        <v>2.157433796933847E-2</v>
      </c>
      <c r="AB197">
        <v>3.0585951923879116E-2</v>
      </c>
      <c r="AC197">
        <v>-5.3012977763414008E-3</v>
      </c>
      <c r="AD197">
        <v>7.6030657410178686E-3</v>
      </c>
      <c r="AE197">
        <v>2.846905752928167E-2</v>
      </c>
      <c r="AF197">
        <v>6.2926065418543141E-3</v>
      </c>
      <c r="AG197">
        <v>1.7777182218750617E-2</v>
      </c>
      <c r="AH197">
        <v>1.0241572388816435E-2</v>
      </c>
      <c r="AI197">
        <v>3.3314880953915063E-2</v>
      </c>
      <c r="AJ197">
        <v>2.8186796336717727E-2</v>
      </c>
      <c r="AK197">
        <v>2.4620791377492179E-2</v>
      </c>
      <c r="AL197">
        <v>1.3854293250504374E-2</v>
      </c>
      <c r="AM197">
        <v>-5.1324330348509637E-3</v>
      </c>
      <c r="AN197">
        <v>2.0495237398437338E-2</v>
      </c>
      <c r="AO197">
        <v>1.7984692866689557E-2</v>
      </c>
      <c r="AP197">
        <v>1.7363671969941229E-2</v>
      </c>
      <c r="AQ197">
        <v>1.1273066238504732E-2</v>
      </c>
      <c r="AR197">
        <v>2.5186672836164225E-2</v>
      </c>
      <c r="AS197">
        <v>3.1717202455714757E-2</v>
      </c>
      <c r="AT197">
        <v>1.9446965557523632E-2</v>
      </c>
      <c r="AU197">
        <v>1.3920175940828835E-2</v>
      </c>
      <c r="AV197">
        <v>9.4425837704554798E-3</v>
      </c>
      <c r="AW197">
        <v>9.1796932357382597E-3</v>
      </c>
      <c r="AX197">
        <v>2.2164396110363412E-2</v>
      </c>
      <c r="AY197">
        <v>1.436142072848221E-2</v>
      </c>
      <c r="AZ197">
        <v>2.9947618638989527E-2</v>
      </c>
      <c r="BA197">
        <v>1.692673865884485E-2</v>
      </c>
      <c r="BB197">
        <v>1.8903088364314796E-2</v>
      </c>
      <c r="BC197">
        <v>1.0459518780452471E-2</v>
      </c>
      <c r="BD197">
        <v>1.4586697163274653E-2</v>
      </c>
      <c r="BE197">
        <v>1.1885800606142185E-2</v>
      </c>
      <c r="BF197">
        <v>4.3657958760771283E-2</v>
      </c>
      <c r="BG197">
        <v>1.4332786229821953E-2</v>
      </c>
      <c r="BH197">
        <v>3.679303079076119E-2</v>
      </c>
      <c r="BI197">
        <v>2.5778442334738964E-2</v>
      </c>
      <c r="BJ197">
        <v>8.2025609128730996E-4</v>
      </c>
      <c r="BK197">
        <v>1.1234260761728558E-2</v>
      </c>
      <c r="BL197">
        <v>-9.7025361084376698E-3</v>
      </c>
      <c r="BM197">
        <v>3.9369284494190165E-2</v>
      </c>
      <c r="BN197">
        <v>2.1160301513513887E-2</v>
      </c>
      <c r="BO197">
        <v>1.1234260761728558E-2</v>
      </c>
      <c r="BP197">
        <v>-2.9612137072984436E-3</v>
      </c>
      <c r="BQ197">
        <v>5.661195220025915E-3</v>
      </c>
      <c r="BR197">
        <v>2.0907567649271482E-2</v>
      </c>
      <c r="BS197">
        <v>3.4043628570984516E-2</v>
      </c>
      <c r="BT197">
        <v>1.2775752171599441E-2</v>
      </c>
      <c r="BU197">
        <v>4.9789070494978185E-3</v>
      </c>
      <c r="BV197">
        <v>5.3607246409899684E-3</v>
      </c>
      <c r="BW197">
        <v>2.4396269602720847E-2</v>
      </c>
      <c r="BX197">
        <v>2.6109339257793455E-2</v>
      </c>
      <c r="BY197">
        <v>6.7583802099732129E-3</v>
      </c>
      <c r="BZ197">
        <v>-1.430757374445375E-3</v>
      </c>
      <c r="CA197">
        <v>2.3434499678568768E-2</v>
      </c>
      <c r="CB197">
        <v>3.0645757806199565E-2</v>
      </c>
      <c r="CC197">
        <v>3.1997623933530693E-2</v>
      </c>
      <c r="CD197">
        <v>2.389618928893298E-2</v>
      </c>
      <c r="CE197">
        <v>-1.5527048748869281E-2</v>
      </c>
      <c r="CF197">
        <v>1.7416400380340043E-2</v>
      </c>
      <c r="CG197">
        <v>4.1293595417185427E-2</v>
      </c>
      <c r="CH197">
        <v>1.3841847149024974E-2</v>
      </c>
      <c r="CI197">
        <v>1.1484889518152495E-2</v>
      </c>
      <c r="CJ197">
        <v>7.412913574053024E-3</v>
      </c>
      <c r="CK197">
        <v>8.5076013562317872E-3</v>
      </c>
      <c r="CL197">
        <v>3.7588129295710954E-2</v>
      </c>
      <c r="CM197">
        <v>1.4255862741604336E-2</v>
      </c>
      <c r="CN197">
        <v>2.7905688315258387E-2</v>
      </c>
      <c r="CO197">
        <v>-6.2834433882765902E-3</v>
      </c>
      <c r="CP197">
        <v>3.955340473473342E-2</v>
      </c>
    </row>
    <row r="198" spans="1:95" x14ac:dyDescent="0.25">
      <c r="A198" t="s">
        <v>87</v>
      </c>
      <c r="B198">
        <v>1.1281142282803528E-2</v>
      </c>
      <c r="C198">
        <v>1.9494965555743492E-2</v>
      </c>
      <c r="D198">
        <v>1.4574213785963932E-2</v>
      </c>
      <c r="E198">
        <v>1.4142402019543771E-2</v>
      </c>
      <c r="F198">
        <v>0.12956358228481257</v>
      </c>
      <c r="G198">
        <v>2.9267461593172343E-2</v>
      </c>
      <c r="H198">
        <v>1.6271182678851047E-2</v>
      </c>
      <c r="I198">
        <v>3.8153308241811609E-2</v>
      </c>
      <c r="J198">
        <v>6.5439351362745332E-3</v>
      </c>
      <c r="K198">
        <v>2.7205298402922157E-2</v>
      </c>
      <c r="L198">
        <v>3.19939731064455E-2</v>
      </c>
      <c r="M198">
        <v>1.7313231339801682E-2</v>
      </c>
      <c r="N198">
        <v>2.5622907114660764E-2</v>
      </c>
      <c r="O198">
        <v>4.3126790315699097E-2</v>
      </c>
      <c r="P198">
        <v>5.0037325736884998E-3</v>
      </c>
      <c r="Q198">
        <v>1.5952967495043647E-2</v>
      </c>
      <c r="R198">
        <v>1.3203644287766226E-2</v>
      </c>
      <c r="S198">
        <v>3.191943781043538E-2</v>
      </c>
      <c r="T198">
        <v>2.2124195146488987E-2</v>
      </c>
      <c r="U198">
        <v>3.2410982044476989E-2</v>
      </c>
      <c r="V198">
        <v>2.5630171848717055E-2</v>
      </c>
      <c r="W198">
        <v>4.266364810750875E-2</v>
      </c>
      <c r="X198">
        <v>1.2083290484250142E-2</v>
      </c>
      <c r="Y198">
        <v>8.9928986330313296E-3</v>
      </c>
      <c r="Z198">
        <v>3.0125713069040761E-2</v>
      </c>
      <c r="AA198">
        <v>-6.237011699122998E-3</v>
      </c>
      <c r="AB198">
        <v>1.1322895031126948E-2</v>
      </c>
      <c r="AC198">
        <v>2.0858257969237407E-2</v>
      </c>
      <c r="AD198">
        <v>-8.2595563433817739E-3</v>
      </c>
      <c r="AE198">
        <v>2.3737125735243853E-2</v>
      </c>
      <c r="AF198">
        <v>-4.8856111218330812E-2</v>
      </c>
      <c r="AG198">
        <v>2.9414479107693011E-2</v>
      </c>
      <c r="AH198">
        <v>2.3500462391031554E-2</v>
      </c>
      <c r="AI198">
        <v>8.844570628708825E-4</v>
      </c>
      <c r="AJ198">
        <v>3.9190666117711707E-2</v>
      </c>
      <c r="AK198">
        <v>-9.5496732699397145E-3</v>
      </c>
      <c r="AL198">
        <v>-2.2383960708870073E-3</v>
      </c>
      <c r="AM198">
        <v>-2.3283686120588388E-2</v>
      </c>
      <c r="AN198">
        <v>3.1416843947355666E-2</v>
      </c>
      <c r="AO198">
        <v>2.0609080538137356E-2</v>
      </c>
      <c r="AP198">
        <v>2.7010196882966738E-2</v>
      </c>
      <c r="AQ198">
        <v>-7.8837303949666291E-3</v>
      </c>
      <c r="AR198">
        <v>1.1092614433433286E-2</v>
      </c>
      <c r="AS198">
        <v>7.9888172752668029E-3</v>
      </c>
      <c r="AT198">
        <v>4.2461407200919787E-2</v>
      </c>
      <c r="AU198">
        <v>-1.8058995012588803E-4</v>
      </c>
      <c r="AV198">
        <v>3.7576519288443307E-2</v>
      </c>
      <c r="AW198">
        <v>9.0812101918816886E-3</v>
      </c>
      <c r="AX198">
        <v>2.0373702792351036E-2</v>
      </c>
      <c r="AY198">
        <v>5.9760692719921602E-3</v>
      </c>
      <c r="AZ198">
        <v>3.4499244006117251E-2</v>
      </c>
      <c r="BA198">
        <v>1.219136272443409E-2</v>
      </c>
      <c r="BB198">
        <v>5.9658104485779571E-3</v>
      </c>
      <c r="BC198">
        <v>1.1250311020910404E-2</v>
      </c>
      <c r="BD198">
        <v>-2.8693298227527963E-3</v>
      </c>
      <c r="BE198">
        <v>5.0968088209043458E-2</v>
      </c>
      <c r="BF198">
        <v>3.947540667159033E-2</v>
      </c>
      <c r="BG198">
        <v>3.3709899095086711E-2</v>
      </c>
      <c r="BH198">
        <v>2.3108991052965201E-2</v>
      </c>
      <c r="BI198">
        <v>7.9675481932547291E-4</v>
      </c>
      <c r="BJ198">
        <v>-1.7302429801326798E-2</v>
      </c>
      <c r="BK198">
        <v>1.9045773108653408E-2</v>
      </c>
      <c r="BL198">
        <v>1.7916577050434229E-2</v>
      </c>
      <c r="BM198">
        <v>6.2422856108027697E-5</v>
      </c>
      <c r="BN198">
        <v>3.6362568724375606E-2</v>
      </c>
      <c r="BO198">
        <v>1.9045773108653408E-2</v>
      </c>
      <c r="BP198">
        <v>7.2020094280574234E-3</v>
      </c>
      <c r="BQ198">
        <v>8.6329962888101481E-3</v>
      </c>
      <c r="BR198">
        <v>1.4738156843395437E-2</v>
      </c>
      <c r="BS198">
        <v>3.8211575974368382E-2</v>
      </c>
      <c r="BT198">
        <v>1.7770877236991448E-3</v>
      </c>
      <c r="BU198">
        <v>9.7856424182258175E-3</v>
      </c>
      <c r="BV198">
        <v>-2.4903273555784361E-3</v>
      </c>
      <c r="BW198">
        <v>4.9101215593952592E-2</v>
      </c>
      <c r="BX198">
        <v>3.104384925568579E-2</v>
      </c>
      <c r="BY198">
        <v>1.4448337583212959E-2</v>
      </c>
      <c r="BZ198">
        <v>2.8691641953150944E-3</v>
      </c>
      <c r="CA198">
        <v>1.3401043548724503E-2</v>
      </c>
      <c r="CB198">
        <v>3.206809272557179E-2</v>
      </c>
      <c r="CC198">
        <v>3.7641938150389957E-2</v>
      </c>
      <c r="CD198">
        <v>2.1799810602176964E-2</v>
      </c>
      <c r="CE198">
        <v>2.2726403443602668E-2</v>
      </c>
      <c r="CF198">
        <v>2.0245539759878917E-2</v>
      </c>
      <c r="CG198">
        <v>5.3369573438903951E-2</v>
      </c>
      <c r="CH198">
        <v>-2.9361833134197561E-3</v>
      </c>
      <c r="CI198">
        <v>2.2374709794498255E-2</v>
      </c>
      <c r="CJ198">
        <v>-1.1713030310862584E-3</v>
      </c>
      <c r="CK198">
        <v>2.0592861385793737E-3</v>
      </c>
      <c r="CL198">
        <v>8.6349680264093485E-3</v>
      </c>
      <c r="CM198">
        <v>-7.3827388375132851E-3</v>
      </c>
      <c r="CN198">
        <v>1.0448398182895467E-2</v>
      </c>
      <c r="CO198">
        <v>1.7464911824798996E-2</v>
      </c>
      <c r="CP198">
        <v>3.1364203301618626E-2</v>
      </c>
    </row>
    <row r="199" spans="1:95" x14ac:dyDescent="0.25">
      <c r="A199" s="1" t="s">
        <v>95</v>
      </c>
      <c r="B199">
        <v>2.2108990788099955E-2</v>
      </c>
      <c r="C199">
        <v>5.3760713485083766E-2</v>
      </c>
      <c r="D199">
        <v>1.0783897964720849E-2</v>
      </c>
      <c r="E199">
        <v>5.3443251197945437E-3</v>
      </c>
      <c r="F199">
        <v>2.9267461593172339E-2</v>
      </c>
      <c r="G199">
        <v>0.20705591315538044</v>
      </c>
      <c r="H199">
        <v>4.221760825422198E-2</v>
      </c>
      <c r="I199">
        <v>3.9757878979973654E-2</v>
      </c>
      <c r="J199">
        <v>4.7627909060918613E-2</v>
      </c>
      <c r="K199">
        <v>4.3726593108492452E-2</v>
      </c>
      <c r="L199">
        <v>4.2724866801392022E-2</v>
      </c>
      <c r="M199">
        <v>5.6980382150817251E-2</v>
      </c>
      <c r="N199">
        <v>2.8743059393459638E-2</v>
      </c>
      <c r="O199">
        <v>1.5142544040918778E-2</v>
      </c>
      <c r="P199">
        <v>1.4096924419286819E-2</v>
      </c>
      <c r="Q199">
        <v>1.5454350804881344E-2</v>
      </c>
      <c r="R199">
        <v>4.445173456893188E-2</v>
      </c>
      <c r="S199">
        <v>2.5272733694907928E-2</v>
      </c>
      <c r="T199">
        <v>-5.3089720373740591E-3</v>
      </c>
      <c r="U199">
        <v>3.0038441828479218E-2</v>
      </c>
      <c r="V199">
        <v>2.0173224097976544E-2</v>
      </c>
      <c r="W199">
        <v>5.0121508108500787E-2</v>
      </c>
      <c r="X199">
        <v>-7.7575761228744653E-3</v>
      </c>
      <c r="Y199">
        <v>2.8130516463826877E-2</v>
      </c>
      <c r="Z199">
        <v>1.5596549501607554E-2</v>
      </c>
      <c r="AA199">
        <v>-4.675600443747046E-4</v>
      </c>
      <c r="AB199">
        <v>1.6338886853136801E-2</v>
      </c>
      <c r="AC199">
        <v>-2.1049741955905376E-2</v>
      </c>
      <c r="AD199">
        <v>2.3166944939556004E-2</v>
      </c>
      <c r="AE199">
        <v>8.4211441756583526E-3</v>
      </c>
      <c r="AF199">
        <v>4.4981784715960621E-2</v>
      </c>
      <c r="AG199">
        <v>1.3564736717157046E-2</v>
      </c>
      <c r="AH199">
        <v>4.8231819417276722E-2</v>
      </c>
      <c r="AI199">
        <v>3.5680306531872534E-2</v>
      </c>
      <c r="AJ199">
        <v>6.9709329695145483E-2</v>
      </c>
      <c r="AK199">
        <v>2.1557464123318073E-2</v>
      </c>
      <c r="AL199">
        <v>5.1948290147675012E-3</v>
      </c>
      <c r="AM199">
        <v>2.6099113267375393E-2</v>
      </c>
      <c r="AN199">
        <v>9.0333118666532982E-3</v>
      </c>
      <c r="AO199">
        <v>1.5515771459754734E-2</v>
      </c>
      <c r="AP199">
        <v>-2.5212739594195929E-3</v>
      </c>
      <c r="AQ199">
        <v>1.8563717957322388E-2</v>
      </c>
      <c r="AR199">
        <v>4.4554581095645369E-2</v>
      </c>
      <c r="AS199">
        <v>4.483281127249697E-2</v>
      </c>
      <c r="AT199">
        <v>3.7985849024181111E-2</v>
      </c>
      <c r="AU199">
        <v>2.4584931206539967E-2</v>
      </c>
      <c r="AV199">
        <v>5.4587729805901972E-2</v>
      </c>
      <c r="AW199">
        <v>3.0782870287788831E-2</v>
      </c>
      <c r="AX199">
        <v>1.7906350106357067E-2</v>
      </c>
      <c r="AY199">
        <v>4.0858567761460934E-2</v>
      </c>
      <c r="AZ199">
        <v>2.8231272857550394E-2</v>
      </c>
      <c r="BA199">
        <v>4.5950224174943925E-2</v>
      </c>
      <c r="BB199">
        <v>3.2194304358136437E-2</v>
      </c>
      <c r="BC199">
        <v>3.7648820405661622E-2</v>
      </c>
      <c r="BD199">
        <v>2.8089722403702059E-2</v>
      </c>
      <c r="BE199">
        <v>3.8512589838085316E-2</v>
      </c>
      <c r="BF199">
        <v>0.10071056443184351</v>
      </c>
      <c r="BG199">
        <v>3.0783815457602333E-3</v>
      </c>
      <c r="BH199">
        <v>-1.8847412461265804E-2</v>
      </c>
      <c r="BI199">
        <v>4.2329651209089027E-2</v>
      </c>
      <c r="BJ199">
        <v>-1.1128725747852059E-2</v>
      </c>
      <c r="BK199">
        <v>-5.6048894846834698E-4</v>
      </c>
      <c r="BL199">
        <v>-8.217870326167288E-3</v>
      </c>
      <c r="BM199">
        <v>7.8671604951420046E-2</v>
      </c>
      <c r="BN199">
        <v>5.6816571265670739E-2</v>
      </c>
      <c r="BO199">
        <v>-5.6048894846834698E-4</v>
      </c>
      <c r="BP199">
        <v>2.9875324235464212E-2</v>
      </c>
      <c r="BQ199">
        <v>1.5520370856696076E-2</v>
      </c>
      <c r="BR199">
        <v>4.8874358838035988E-2</v>
      </c>
      <c r="BS199">
        <v>1.6404343120050537E-2</v>
      </c>
      <c r="BT199">
        <v>-1.9423807035125997E-2</v>
      </c>
      <c r="BU199">
        <v>-4.0886168071510666E-2</v>
      </c>
      <c r="BV199">
        <v>2.8224894123484858E-2</v>
      </c>
      <c r="BW199">
        <v>4.5824484674151657E-2</v>
      </c>
      <c r="BX199">
        <v>3.4890103316061953E-2</v>
      </c>
      <c r="BY199">
        <v>2.1882587542975569E-2</v>
      </c>
      <c r="BZ199">
        <v>6.2760096836911056E-2</v>
      </c>
      <c r="CA199">
        <v>0.11689472504222867</v>
      </c>
      <c r="CB199">
        <v>4.2019360919642118E-2</v>
      </c>
      <c r="CC199">
        <v>5.0208400063370573E-2</v>
      </c>
      <c r="CD199">
        <v>3.3101835981486152E-2</v>
      </c>
      <c r="CE199">
        <v>5.4660743956927361E-2</v>
      </c>
      <c r="CF199">
        <v>4.3180444854614655E-2</v>
      </c>
      <c r="CG199">
        <v>3.3583113637294985E-2</v>
      </c>
      <c r="CH199">
        <v>5.7630040863145869E-3</v>
      </c>
      <c r="CI199">
        <v>3.3737687943670189E-3</v>
      </c>
      <c r="CJ199">
        <v>-8.2351275160629286E-3</v>
      </c>
      <c r="CK199">
        <v>2.4905396080024379E-2</v>
      </c>
      <c r="CL199">
        <v>-8.1590522472617152E-2</v>
      </c>
      <c r="CM199">
        <v>8.8531495826839075E-3</v>
      </c>
      <c r="CN199">
        <v>2.0519038046435348E-2</v>
      </c>
      <c r="CO199">
        <v>1.6743862307251351E-2</v>
      </c>
      <c r="CP199">
        <v>3.2035293185637614E-3</v>
      </c>
    </row>
    <row r="200" spans="1:95" x14ac:dyDescent="0.25">
      <c r="A200" s="1" t="s">
        <v>97</v>
      </c>
      <c r="B200">
        <v>3.5189026948501193E-2</v>
      </c>
      <c r="C200">
        <v>3.8820847412588427E-2</v>
      </c>
      <c r="D200">
        <v>3.4432328409695984E-2</v>
      </c>
      <c r="E200">
        <v>2.2807247898013971E-2</v>
      </c>
      <c r="F200">
        <v>1.6271182678851047E-2</v>
      </c>
      <c r="G200">
        <v>4.221760825422198E-2</v>
      </c>
      <c r="H200">
        <v>8.6988703854279967E-2</v>
      </c>
      <c r="I200">
        <v>4.8514377975243064E-2</v>
      </c>
      <c r="J200">
        <v>3.4927581465212611E-2</v>
      </c>
      <c r="K200">
        <v>3.6011612811000765E-2</v>
      </c>
      <c r="L200">
        <v>3.4349849953610824E-2</v>
      </c>
      <c r="M200">
        <v>3.2619685505384584E-2</v>
      </c>
      <c r="N200">
        <v>2.1526039674369894E-2</v>
      </c>
      <c r="O200">
        <v>6.6691585954543803E-2</v>
      </c>
      <c r="P200">
        <v>4.446102563023048E-2</v>
      </c>
      <c r="Q200">
        <v>3.3489496993468773E-2</v>
      </c>
      <c r="R200">
        <v>3.0650631092637815E-2</v>
      </c>
      <c r="S200">
        <v>2.8360925566054431E-2</v>
      </c>
      <c r="T200">
        <v>2.1521498888781358E-2</v>
      </c>
      <c r="U200">
        <v>4.5777979453607106E-5</v>
      </c>
      <c r="V200">
        <v>3.9922979738094833E-2</v>
      </c>
      <c r="W200">
        <v>4.0912448792060047E-2</v>
      </c>
      <c r="X200">
        <v>2.3013710665971466E-3</v>
      </c>
      <c r="Y200">
        <v>4.9728432312268381E-2</v>
      </c>
      <c r="Z200">
        <v>3.8047020973754279E-2</v>
      </c>
      <c r="AA200">
        <v>1.9851512039288768E-2</v>
      </c>
      <c r="AB200">
        <v>5.2863108066084075E-2</v>
      </c>
      <c r="AC200">
        <v>-1.4440275402131986E-2</v>
      </c>
      <c r="AD200">
        <v>2.2304966321298744E-2</v>
      </c>
      <c r="AE200">
        <v>1.8362963083535064E-2</v>
      </c>
      <c r="AF200">
        <v>1.5318220318524561E-2</v>
      </c>
      <c r="AG200">
        <v>5.6811564267766623E-3</v>
      </c>
      <c r="AH200">
        <v>4.0258115487729861E-2</v>
      </c>
      <c r="AI200">
        <v>6.6986204313423017E-2</v>
      </c>
      <c r="AJ200">
        <v>0.10764584002178737</v>
      </c>
      <c r="AK200">
        <v>3.2657931665370232E-2</v>
      </c>
      <c r="AL200">
        <v>2.0991928425311553E-2</v>
      </c>
      <c r="AM200">
        <v>3.1669996502509151E-2</v>
      </c>
      <c r="AN200">
        <v>2.7304700819717052E-2</v>
      </c>
      <c r="AO200">
        <v>2.5723598952483523E-2</v>
      </c>
      <c r="AP200">
        <v>3.651174647563369E-2</v>
      </c>
      <c r="AQ200">
        <v>1.3015239583864472E-2</v>
      </c>
      <c r="AR200">
        <v>2.8901765504442314E-2</v>
      </c>
      <c r="AS200">
        <v>3.2637524842970708E-2</v>
      </c>
      <c r="AT200">
        <v>2.7717338000229574E-2</v>
      </c>
      <c r="AU200">
        <v>4.1812092003623284E-2</v>
      </c>
      <c r="AV200">
        <v>1.1494188722614417E-2</v>
      </c>
      <c r="AW200">
        <v>1.7899517682358167E-2</v>
      </c>
      <c r="AX200">
        <v>3.039704174017192E-2</v>
      </c>
      <c r="AY200">
        <v>4.0532830001803744E-2</v>
      </c>
      <c r="AZ200">
        <v>3.1658515704290312E-2</v>
      </c>
      <c r="BA200">
        <v>3.8024410144579211E-2</v>
      </c>
      <c r="BB200">
        <v>3.5975413733457126E-2</v>
      </c>
      <c r="BC200">
        <v>2.7548245412039086E-2</v>
      </c>
      <c r="BD200">
        <v>2.7012868753931395E-2</v>
      </c>
      <c r="BE200">
        <v>5.2697107513810758E-2</v>
      </c>
      <c r="BF200">
        <v>6.7069176218566812E-2</v>
      </c>
      <c r="BG200">
        <v>1.369498370068054E-2</v>
      </c>
      <c r="BH200">
        <v>3.1654293255333359E-2</v>
      </c>
      <c r="BI200">
        <v>1.8549966330380037E-2</v>
      </c>
      <c r="BJ200">
        <v>2.8840906995071157E-2</v>
      </c>
      <c r="BK200">
        <v>3.2304326989533172E-2</v>
      </c>
      <c r="BL200">
        <v>1.3672902458580379E-2</v>
      </c>
      <c r="BM200">
        <v>4.8812716838297673E-2</v>
      </c>
      <c r="BN200">
        <v>5.7267071578595452E-2</v>
      </c>
      <c r="BO200">
        <v>3.2304326989533172E-2</v>
      </c>
      <c r="BP200">
        <v>2.3056019604012747E-2</v>
      </c>
      <c r="BQ200">
        <v>1.7801180795626342E-2</v>
      </c>
      <c r="BR200">
        <v>5.1300844353505876E-2</v>
      </c>
      <c r="BS200">
        <v>-5.2961028443732831E-4</v>
      </c>
      <c r="BT200">
        <v>2.1265806922422168E-2</v>
      </c>
      <c r="BU200">
        <v>2.1067427603540613E-2</v>
      </c>
      <c r="BV200">
        <v>1.4344145899419141E-2</v>
      </c>
      <c r="BW200">
        <v>6.1616081255290993E-2</v>
      </c>
      <c r="BX200">
        <v>4.5579782609499207E-2</v>
      </c>
      <c r="BY200">
        <v>1.473995383309209E-2</v>
      </c>
      <c r="BZ200">
        <v>1.9838017939486832E-2</v>
      </c>
      <c r="CA200">
        <v>9.242281350198743E-2</v>
      </c>
      <c r="CB200">
        <v>5.1892197386702248E-2</v>
      </c>
      <c r="CC200">
        <v>7.5146391082008934E-2</v>
      </c>
      <c r="CD200">
        <v>4.6479589019164443E-2</v>
      </c>
      <c r="CE200">
        <v>3.5680375614010593E-2</v>
      </c>
      <c r="CF200">
        <v>1.1658499700749595E-2</v>
      </c>
      <c r="CG200">
        <v>3.1295774685015237E-2</v>
      </c>
      <c r="CH200">
        <v>1.4586754952954185E-2</v>
      </c>
      <c r="CI200">
        <v>2.6072282384976084E-2</v>
      </c>
      <c r="CJ200">
        <v>3.0596538761791903E-2</v>
      </c>
      <c r="CK200">
        <v>1.4183930858041338E-2</v>
      </c>
      <c r="CL200">
        <v>2.2015956095677192E-2</v>
      </c>
      <c r="CM200">
        <v>8.2279377124122935E-3</v>
      </c>
      <c r="CN200">
        <v>2.809938558517865E-2</v>
      </c>
      <c r="CO200">
        <v>-2.2162828796349694E-3</v>
      </c>
      <c r="CP200">
        <v>-2.3992734856182669E-3</v>
      </c>
    </row>
    <row r="201" spans="1:95" x14ac:dyDescent="0.25">
      <c r="A201" s="1" t="s">
        <v>99</v>
      </c>
      <c r="B201">
        <v>3.2984469485891663E-2</v>
      </c>
      <c r="C201">
        <v>4.9266949314949814E-2</v>
      </c>
      <c r="D201">
        <v>2.2233474342940193E-2</v>
      </c>
      <c r="E201">
        <v>2.6327782603957819E-2</v>
      </c>
      <c r="F201">
        <v>3.8153308241811609E-2</v>
      </c>
      <c r="G201">
        <v>3.9757878979973661E-2</v>
      </c>
      <c r="H201">
        <v>4.8514377975243064E-2</v>
      </c>
      <c r="I201">
        <v>0.23293104718929941</v>
      </c>
      <c r="J201">
        <v>3.469125942417782E-2</v>
      </c>
      <c r="K201">
        <v>4.446944694429724E-2</v>
      </c>
      <c r="L201">
        <v>5.106845236489084E-2</v>
      </c>
      <c r="M201">
        <v>3.671192647442284E-2</v>
      </c>
      <c r="N201">
        <v>4.262368076170172E-2</v>
      </c>
      <c r="O201">
        <v>3.5521449499467034E-2</v>
      </c>
      <c r="P201">
        <v>2.9627147174467575E-2</v>
      </c>
      <c r="Q201">
        <v>2.6182864336871829E-2</v>
      </c>
      <c r="R201">
        <v>3.8299160786987731E-2</v>
      </c>
      <c r="S201">
        <v>3.3366175895842787E-2</v>
      </c>
      <c r="T201">
        <v>2.8532135973606289E-2</v>
      </c>
      <c r="U201">
        <v>-3.1935367051843674E-2</v>
      </c>
      <c r="V201">
        <v>5.341255687387881E-2</v>
      </c>
      <c r="W201">
        <v>8.6146090508365289E-2</v>
      </c>
      <c r="X201">
        <v>4.7309860610486601E-2</v>
      </c>
      <c r="Y201">
        <v>8.1295514610615197E-2</v>
      </c>
      <c r="Z201">
        <v>7.1260756944476533E-2</v>
      </c>
      <c r="AA201">
        <v>4.1456087352530757E-2</v>
      </c>
      <c r="AB201">
        <v>4.2084416799242866E-2</v>
      </c>
      <c r="AC201">
        <v>1.5452657131810913E-3</v>
      </c>
      <c r="AD201">
        <v>1.1940835553207262E-2</v>
      </c>
      <c r="AE201">
        <v>3.2965439798880572E-2</v>
      </c>
      <c r="AF201">
        <v>3.7673578637540589E-2</v>
      </c>
      <c r="AG201">
        <v>2.9480830462991211E-2</v>
      </c>
      <c r="AH201">
        <v>5.6084069650502111E-2</v>
      </c>
      <c r="AI201">
        <v>7.0242132386891337E-2</v>
      </c>
      <c r="AJ201">
        <v>0.29373731467997533</v>
      </c>
      <c r="AK201">
        <v>1.1720254941606587E-2</v>
      </c>
      <c r="AL201">
        <v>2.2233007990564765E-2</v>
      </c>
      <c r="AM201">
        <v>1.6631555272800531E-2</v>
      </c>
      <c r="AN201">
        <v>2.7376823728832961E-2</v>
      </c>
      <c r="AO201">
        <v>1.2608208572653067E-2</v>
      </c>
      <c r="AP201">
        <v>2.4017192921738654E-2</v>
      </c>
      <c r="AQ201">
        <v>-3.3181121160512639E-3</v>
      </c>
      <c r="AR201">
        <v>1.9724030876416228E-2</v>
      </c>
      <c r="AS201">
        <v>1.7695795787945019E-2</v>
      </c>
      <c r="AT201">
        <v>2.1582319356782505E-2</v>
      </c>
      <c r="AU201">
        <v>0.11492469061248174</v>
      </c>
      <c r="AV201">
        <v>1.8438950567806811E-2</v>
      </c>
      <c r="AW201">
        <v>4.3986121208390135E-2</v>
      </c>
      <c r="AX201">
        <v>4.9030645155978249E-2</v>
      </c>
      <c r="AY201">
        <v>4.6103394452224937E-2</v>
      </c>
      <c r="AZ201">
        <v>5.2881549811939321E-2</v>
      </c>
      <c r="BA201">
        <v>4.3676075133437638E-2</v>
      </c>
      <c r="BB201">
        <v>4.1234100708645527E-2</v>
      </c>
      <c r="BC201">
        <v>2.4927173669515426E-2</v>
      </c>
      <c r="BD201">
        <v>6.5008374691802144E-3</v>
      </c>
      <c r="BE201">
        <v>4.6058191259027298E-2</v>
      </c>
      <c r="BF201">
        <v>0.10684020481010995</v>
      </c>
      <c r="BG201">
        <v>2.0935854604693809E-2</v>
      </c>
      <c r="BH201">
        <v>2.9024465488987548E-2</v>
      </c>
      <c r="BI201">
        <v>4.009384266118169E-2</v>
      </c>
      <c r="BJ201">
        <v>5.8093830941889822E-2</v>
      </c>
      <c r="BK201">
        <v>3.7131991052193912E-2</v>
      </c>
      <c r="BL201">
        <v>2.0212265636813286E-2</v>
      </c>
      <c r="BM201">
        <v>8.9110306529021105E-2</v>
      </c>
      <c r="BN201">
        <v>7.8580778424030176E-2</v>
      </c>
      <c r="BO201">
        <v>3.7131991052193912E-2</v>
      </c>
      <c r="BP201">
        <v>3.0667866665494221E-2</v>
      </c>
      <c r="BQ201">
        <v>4.7736018254077375E-2</v>
      </c>
      <c r="BR201">
        <v>3.9166773574710205E-2</v>
      </c>
      <c r="BS201">
        <v>8.3263424782306958E-2</v>
      </c>
      <c r="BT201">
        <v>9.4397691765937555E-2</v>
      </c>
      <c r="BU201">
        <v>6.411101033134696E-2</v>
      </c>
      <c r="BV201">
        <v>1.4726834520224835E-3</v>
      </c>
      <c r="BW201">
        <v>5.7661624615589616E-2</v>
      </c>
      <c r="BX201">
        <v>5.0579530130723957E-2</v>
      </c>
      <c r="BY201">
        <v>3.9399792663787465E-2</v>
      </c>
      <c r="BZ201">
        <v>3.9102172133255508E-2</v>
      </c>
      <c r="CA201">
        <v>9.6330822995415941E-2</v>
      </c>
      <c r="CB201">
        <v>7.5651875302024538E-2</v>
      </c>
      <c r="CC201">
        <v>9.1524613999614007E-2</v>
      </c>
      <c r="CD201">
        <v>4.8023648087679206E-2</v>
      </c>
      <c r="CE201">
        <v>3.6194321515955453E-2</v>
      </c>
      <c r="CF201">
        <v>1.0305070644396107E-2</v>
      </c>
      <c r="CG201">
        <v>1.6881657475239942E-2</v>
      </c>
      <c r="CH201">
        <v>1.8195018072833264E-2</v>
      </c>
      <c r="CI201">
        <v>2.3001670304100354E-2</v>
      </c>
      <c r="CJ201">
        <v>3.4795185923862377E-3</v>
      </c>
      <c r="CK201">
        <v>-5.5158500263284178E-3</v>
      </c>
      <c r="CL201">
        <v>7.1472329928290793E-2</v>
      </c>
      <c r="CM201">
        <v>3.5632311524414643E-2</v>
      </c>
      <c r="CN201">
        <v>3.0020562105886123E-2</v>
      </c>
      <c r="CO201">
        <v>3.2249066029146511E-2</v>
      </c>
      <c r="CP201">
        <v>3.4181878947298974E-2</v>
      </c>
    </row>
    <row r="202" spans="1:95" x14ac:dyDescent="0.25">
      <c r="A202" s="1" t="s">
        <v>107</v>
      </c>
      <c r="B202">
        <v>1.8618892808802367E-2</v>
      </c>
      <c r="C202">
        <v>4.4806168428819036E-2</v>
      </c>
      <c r="D202">
        <v>1.4161922600189567E-2</v>
      </c>
      <c r="E202">
        <v>8.8027310949274455E-3</v>
      </c>
      <c r="F202">
        <v>6.543935136274534E-3</v>
      </c>
      <c r="G202">
        <v>4.7627909060918613E-2</v>
      </c>
      <c r="H202">
        <v>3.4927581465212611E-2</v>
      </c>
      <c r="I202">
        <v>3.4691259424177827E-2</v>
      </c>
      <c r="J202">
        <v>4.0441212850803744E-2</v>
      </c>
      <c r="K202">
        <v>2.8952979503365651E-2</v>
      </c>
      <c r="L202">
        <v>4.6542871313331007E-2</v>
      </c>
      <c r="M202">
        <v>3.3739573060421663E-2</v>
      </c>
      <c r="N202">
        <v>7.3730483814438939E-3</v>
      </c>
      <c r="O202">
        <v>3.8882104887822191E-2</v>
      </c>
      <c r="P202">
        <v>1.0880290222548246E-2</v>
      </c>
      <c r="Q202">
        <v>7.9441429303744506E-3</v>
      </c>
      <c r="R202">
        <v>1.214117977143493E-2</v>
      </c>
      <c r="S202">
        <v>1.7400711599193562E-2</v>
      </c>
      <c r="T202">
        <v>1.63961307216152E-2</v>
      </c>
      <c r="U202">
        <v>1.5037564267285539E-3</v>
      </c>
      <c r="V202">
        <v>1.9506162676724267E-2</v>
      </c>
      <c r="W202">
        <v>3.0879549941399843E-2</v>
      </c>
      <c r="X202">
        <v>6.801413184450919E-3</v>
      </c>
      <c r="Y202">
        <v>3.8437438157543073E-2</v>
      </c>
      <c r="Z202">
        <v>7.3041264976221199E-3</v>
      </c>
      <c r="AA202">
        <v>5.7107467274476256E-3</v>
      </c>
      <c r="AB202">
        <v>2.3434162311837318E-2</v>
      </c>
      <c r="AC202">
        <v>-6.1869144601774768E-3</v>
      </c>
      <c r="AD202">
        <v>2.0044852158497332E-2</v>
      </c>
      <c r="AE202">
        <v>1.7970488858137748E-2</v>
      </c>
      <c r="AF202">
        <v>1.8971138104528554E-2</v>
      </c>
      <c r="AG202">
        <v>4.4308825500739583E-3</v>
      </c>
      <c r="AH202">
        <v>3.2078947738936207E-2</v>
      </c>
      <c r="AI202">
        <v>5.2407640364315569E-2</v>
      </c>
      <c r="AJ202">
        <v>7.6592110482319647E-2</v>
      </c>
      <c r="AK202">
        <v>8.8007805513053358E-3</v>
      </c>
      <c r="AL202">
        <v>1.1367717723656081E-2</v>
      </c>
      <c r="AM202">
        <v>3.14422470449464E-2</v>
      </c>
      <c r="AN202">
        <v>1.4338657521048065E-2</v>
      </c>
      <c r="AO202">
        <v>9.6997042530720685E-3</v>
      </c>
      <c r="AP202">
        <v>1.2171998078165042E-2</v>
      </c>
      <c r="AQ202">
        <v>-2.2515387764757383E-3</v>
      </c>
      <c r="AR202">
        <v>2.3618468473801342E-2</v>
      </c>
      <c r="AS202">
        <v>2.447376079235819E-2</v>
      </c>
      <c r="AT202">
        <v>2.3948018573455552E-2</v>
      </c>
      <c r="AU202">
        <v>3.7225921630909806E-2</v>
      </c>
      <c r="AV202">
        <v>2.3586907426307341E-2</v>
      </c>
      <c r="AW202">
        <v>2.7562743430237128E-2</v>
      </c>
      <c r="AX202">
        <v>2.9217907883542629E-2</v>
      </c>
      <c r="AY202">
        <v>3.1060173250994191E-2</v>
      </c>
      <c r="AZ202">
        <v>3.0895990389715453E-2</v>
      </c>
      <c r="BA202">
        <v>2.1394333224468199E-2</v>
      </c>
      <c r="BB202">
        <v>1.6719923244440753E-2</v>
      </c>
      <c r="BC202">
        <v>2.7836701324718719E-2</v>
      </c>
      <c r="BD202">
        <v>2.4632426595980726E-2</v>
      </c>
      <c r="BE202">
        <v>2.5360081312695942E-2</v>
      </c>
      <c r="BF202">
        <v>3.7109854207279656E-2</v>
      </c>
      <c r="BG202">
        <v>-4.0797117044642662E-3</v>
      </c>
      <c r="BH202">
        <v>2.971446401260795E-3</v>
      </c>
      <c r="BI202">
        <v>2.1890859554055463E-2</v>
      </c>
      <c r="BJ202">
        <v>2.4020667106339998E-2</v>
      </c>
      <c r="BK202">
        <v>1.1446547936699809E-2</v>
      </c>
      <c r="BL202">
        <v>1.9509613826371709E-2</v>
      </c>
      <c r="BM202">
        <v>4.3557858809819716E-2</v>
      </c>
      <c r="BN202">
        <v>3.2368844896130955E-2</v>
      </c>
      <c r="BO202">
        <v>1.1446547936699809E-2</v>
      </c>
      <c r="BP202">
        <v>1.6621546424802215E-2</v>
      </c>
      <c r="BQ202">
        <v>2.9154765720527224E-2</v>
      </c>
      <c r="BR202">
        <v>2.6494014142520943E-2</v>
      </c>
      <c r="BS202">
        <v>9.7647338183885681E-3</v>
      </c>
      <c r="BT202">
        <v>1.4600654450034199E-2</v>
      </c>
      <c r="BU202">
        <v>1.081525451488854E-2</v>
      </c>
      <c r="BV202">
        <v>1.9200152863562071E-2</v>
      </c>
      <c r="BW202">
        <v>3.3822194782787356E-2</v>
      </c>
      <c r="BX202">
        <v>4.181681067737008E-2</v>
      </c>
      <c r="BY202">
        <v>1.654995210984862E-2</v>
      </c>
      <c r="BZ202">
        <v>2.7276881382802341E-2</v>
      </c>
      <c r="CA202">
        <v>8.258416836920765E-2</v>
      </c>
      <c r="CB202">
        <v>3.2931954150817011E-2</v>
      </c>
      <c r="CC202">
        <v>3.7421618858266753E-2</v>
      </c>
      <c r="CD202">
        <v>1.9837895870890639E-2</v>
      </c>
      <c r="CE202">
        <v>2.6907308375503369E-2</v>
      </c>
      <c r="CF202">
        <v>1.0999342747020021E-2</v>
      </c>
      <c r="CG202">
        <v>1.6590470874165611E-2</v>
      </c>
      <c r="CH202">
        <v>1.0026129808578825E-2</v>
      </c>
      <c r="CI202">
        <v>9.4963780248631339E-3</v>
      </c>
      <c r="CJ202">
        <v>6.8773673090832656E-3</v>
      </c>
      <c r="CK202">
        <v>1.0887387278023039E-2</v>
      </c>
      <c r="CL202">
        <v>2.5883930160992535E-3</v>
      </c>
      <c r="CM202">
        <v>2.3914079080349062E-2</v>
      </c>
      <c r="CN202">
        <v>1.1613361720780388E-2</v>
      </c>
      <c r="CO202">
        <v>-2.850021947452569E-3</v>
      </c>
      <c r="CP202">
        <v>-9.3331781858486031E-3</v>
      </c>
    </row>
    <row r="203" spans="1:95" x14ac:dyDescent="0.25">
      <c r="A203" s="1" t="s">
        <v>109</v>
      </c>
      <c r="B203">
        <v>2.1326516067989621E-2</v>
      </c>
      <c r="C203">
        <v>4.3804650240988105E-2</v>
      </c>
      <c r="D203">
        <v>2.1279309334294904E-2</v>
      </c>
      <c r="E203">
        <v>1.8912229418511357E-2</v>
      </c>
      <c r="F203">
        <v>2.7205298402922157E-2</v>
      </c>
      <c r="G203">
        <v>4.3726593108492452E-2</v>
      </c>
      <c r="H203">
        <v>3.6011612811000765E-2</v>
      </c>
      <c r="I203">
        <v>4.446944694429724E-2</v>
      </c>
      <c r="J203">
        <v>2.8952979503365648E-2</v>
      </c>
      <c r="K203">
        <v>5.9314853168074722E-2</v>
      </c>
      <c r="L203">
        <v>6.5901690549742792E-2</v>
      </c>
      <c r="M203">
        <v>3.4161340240239008E-2</v>
      </c>
      <c r="N203">
        <v>2.3934956496471361E-2</v>
      </c>
      <c r="O203">
        <v>4.4601343158428411E-2</v>
      </c>
      <c r="P203">
        <v>2.7221654243959954E-2</v>
      </c>
      <c r="Q203">
        <v>2.7899798474650177E-2</v>
      </c>
      <c r="R203">
        <v>2.1769366859474015E-2</v>
      </c>
      <c r="S203">
        <v>2.9780879503067303E-2</v>
      </c>
      <c r="T203">
        <v>2.3116241887510512E-2</v>
      </c>
      <c r="U203">
        <v>2.6358546825889315E-2</v>
      </c>
      <c r="V203">
        <v>3.2047068282533342E-2</v>
      </c>
      <c r="W203">
        <v>5.273296050513996E-2</v>
      </c>
      <c r="X203">
        <v>1.1671441216953694E-2</v>
      </c>
      <c r="Y203">
        <v>7.6909770252278589E-2</v>
      </c>
      <c r="Z203">
        <v>1.724268516332508E-2</v>
      </c>
      <c r="AA203">
        <v>4.3267639852622476E-3</v>
      </c>
      <c r="AB203">
        <v>3.0513473007258464E-2</v>
      </c>
      <c r="AC203">
        <v>-1.1818354648889657E-3</v>
      </c>
      <c r="AD203">
        <v>1.6965363279606963E-2</v>
      </c>
      <c r="AE203">
        <v>2.9723881440801628E-2</v>
      </c>
      <c r="AF203">
        <v>-6.952338096781056E-3</v>
      </c>
      <c r="AG203">
        <v>8.9260902062376218E-3</v>
      </c>
      <c r="AH203">
        <v>1.4122987598355466E-2</v>
      </c>
      <c r="AI203">
        <v>6.0926070273038826E-2</v>
      </c>
      <c r="AJ203">
        <v>9.0270994216211028E-2</v>
      </c>
      <c r="AK203">
        <v>9.584147300491147E-3</v>
      </c>
      <c r="AL203">
        <v>1.0456538378080697E-2</v>
      </c>
      <c r="AM203">
        <v>5.4689590533959109E-2</v>
      </c>
      <c r="AN203">
        <v>3.5702536906649832E-2</v>
      </c>
      <c r="AO203">
        <v>2.2370077153117479E-2</v>
      </c>
      <c r="AP203">
        <v>2.0655216994532599E-2</v>
      </c>
      <c r="AQ203">
        <v>1.9397490845230625E-3</v>
      </c>
      <c r="AR203">
        <v>3.7098606082402431E-2</v>
      </c>
      <c r="AS203">
        <v>3.5836971686663451E-2</v>
      </c>
      <c r="AT203">
        <v>3.0253935299085939E-2</v>
      </c>
      <c r="AU203">
        <v>4.5684365680715697E-2</v>
      </c>
      <c r="AV203">
        <v>3.7754480519881874E-2</v>
      </c>
      <c r="AW203">
        <v>1.8205792257502851E-2</v>
      </c>
      <c r="AX203">
        <v>3.6647882454587249E-2</v>
      </c>
      <c r="AY203">
        <v>4.7757005025518259E-2</v>
      </c>
      <c r="AZ203">
        <v>2.3242587143738381E-2</v>
      </c>
      <c r="BA203">
        <v>1.4991824376724895E-2</v>
      </c>
      <c r="BB203">
        <v>2.3869760957934964E-2</v>
      </c>
      <c r="BC203">
        <v>3.0315821508913127E-2</v>
      </c>
      <c r="BD203">
        <v>1.795232538939831E-2</v>
      </c>
      <c r="BE203">
        <v>4.0871474506009836E-2</v>
      </c>
      <c r="BF203">
        <v>3.7246222924172546E-2</v>
      </c>
      <c r="BG203">
        <v>2.814129622782709E-2</v>
      </c>
      <c r="BH203">
        <v>9.876047372996492E-3</v>
      </c>
      <c r="BI203">
        <v>3.0695465035033832E-2</v>
      </c>
      <c r="BJ203">
        <v>2.1840272685165567E-2</v>
      </c>
      <c r="BK203">
        <v>2.7325568053070771E-2</v>
      </c>
      <c r="BL203">
        <v>1.3017304993508476E-2</v>
      </c>
      <c r="BM203">
        <v>5.767233719966524E-2</v>
      </c>
      <c r="BN203">
        <v>3.5743557353286687E-2</v>
      </c>
      <c r="BO203">
        <v>2.7325568053070771E-2</v>
      </c>
      <c r="BP203">
        <v>1.4229027673516246E-2</v>
      </c>
      <c r="BQ203">
        <v>3.1826621785179657E-2</v>
      </c>
      <c r="BR203">
        <v>3.0579847195459798E-2</v>
      </c>
      <c r="BS203">
        <v>2.1999944244451331E-2</v>
      </c>
      <c r="BT203">
        <v>1.6653480405505208E-2</v>
      </c>
      <c r="BU203">
        <v>1.9203245717149976E-2</v>
      </c>
      <c r="BV203">
        <v>1.4639464730597452E-2</v>
      </c>
      <c r="BW203">
        <v>4.6775636425116306E-2</v>
      </c>
      <c r="BX203">
        <v>1.9455699356307709E-2</v>
      </c>
      <c r="BY203">
        <v>2.0605741612948272E-2</v>
      </c>
      <c r="BZ203">
        <v>1.0711307268419583E-2</v>
      </c>
      <c r="CA203">
        <v>9.1528214049664297E-2</v>
      </c>
      <c r="CB203">
        <v>5.0951974462337013E-2</v>
      </c>
      <c r="CC203">
        <v>4.5582860770465E-2</v>
      </c>
      <c r="CD203">
        <v>3.3610460058852126E-2</v>
      </c>
      <c r="CE203">
        <v>2.5730458672563974E-2</v>
      </c>
      <c r="CF203">
        <v>1.6137268715878925E-2</v>
      </c>
      <c r="CG203">
        <v>3.6233551289556791E-2</v>
      </c>
      <c r="CH203">
        <v>-1.067792533311006E-3</v>
      </c>
      <c r="CI203">
        <v>7.6835152746636375E-3</v>
      </c>
      <c r="CJ203">
        <v>-4.8805957907144407E-3</v>
      </c>
      <c r="CK203">
        <v>1.346951001982479E-2</v>
      </c>
      <c r="CL203">
        <v>-1.9504852305438889E-2</v>
      </c>
      <c r="CM203">
        <v>1.2521757475462787E-2</v>
      </c>
      <c r="CN203">
        <v>4.3318046281245824E-2</v>
      </c>
      <c r="CO203">
        <v>3.2665558737558428E-2</v>
      </c>
      <c r="CP203">
        <v>1.8495566675702527E-2</v>
      </c>
    </row>
    <row r="204" spans="1:95" x14ac:dyDescent="0.25">
      <c r="A204" s="1" t="s">
        <v>110</v>
      </c>
      <c r="B204">
        <v>2.4760263277077844E-2</v>
      </c>
      <c r="C204">
        <v>9.6387546777795693E-2</v>
      </c>
      <c r="D204">
        <v>2.2094871330425057E-2</v>
      </c>
      <c r="E204">
        <v>1.8102963403178206E-2</v>
      </c>
      <c r="F204">
        <v>3.19939731064455E-2</v>
      </c>
      <c r="G204">
        <v>4.2724866801392022E-2</v>
      </c>
      <c r="H204">
        <v>3.4349849953610824E-2</v>
      </c>
      <c r="I204">
        <v>5.106845236489084E-2</v>
      </c>
      <c r="J204">
        <v>4.6542871313331007E-2</v>
      </c>
      <c r="K204">
        <v>6.5901690549742792E-2</v>
      </c>
      <c r="L204">
        <v>0.12978540461212931</v>
      </c>
      <c r="M204">
        <v>3.8945510772789078E-2</v>
      </c>
      <c r="N204">
        <v>1.6599417604423829E-2</v>
      </c>
      <c r="O204">
        <v>8.6900839530828902E-2</v>
      </c>
      <c r="P204">
        <v>1.7275645544334948E-2</v>
      </c>
      <c r="Q204">
        <v>2.2726180311359971E-2</v>
      </c>
      <c r="R204">
        <v>1.1294795341135243E-2</v>
      </c>
      <c r="S204">
        <v>3.5020521388381652E-2</v>
      </c>
      <c r="T204">
        <v>2.9399535241903831E-2</v>
      </c>
      <c r="U204">
        <v>3.478146788524996E-2</v>
      </c>
      <c r="V204">
        <v>5.9611375925579857E-2</v>
      </c>
      <c r="W204">
        <v>9.0966537138984976E-2</v>
      </c>
      <c r="X204">
        <v>3.1176471359184138E-2</v>
      </c>
      <c r="Y204">
        <v>0.14917878964890224</v>
      </c>
      <c r="Z204">
        <v>2.9226862432510509E-2</v>
      </c>
      <c r="AA204">
        <v>1.7502575085308291E-2</v>
      </c>
      <c r="AB204">
        <v>2.3773044427688253E-2</v>
      </c>
      <c r="AC204">
        <v>2.5386199599380592E-2</v>
      </c>
      <c r="AD204">
        <v>2.4106458669110896E-2</v>
      </c>
      <c r="AE204">
        <v>5.3523336504123942E-2</v>
      </c>
      <c r="AF204">
        <v>-6.1670955718773797E-3</v>
      </c>
      <c r="AG204">
        <v>2.2453135477077737E-2</v>
      </c>
      <c r="AH204">
        <v>2.5590454297259504E-2</v>
      </c>
      <c r="AI204">
        <v>7.8756696647507327E-2</v>
      </c>
      <c r="AJ204">
        <v>9.6313478532719987E-2</v>
      </c>
      <c r="AK204">
        <v>-7.0376696119282605E-3</v>
      </c>
      <c r="AL204">
        <v>4.6667423422783495E-3</v>
      </c>
      <c r="AM204">
        <v>6.1616198152821308E-2</v>
      </c>
      <c r="AN204">
        <v>4.3848540970786332E-2</v>
      </c>
      <c r="AO204">
        <v>2.3222694959021736E-2</v>
      </c>
      <c r="AP204">
        <v>2.4133354532948837E-2</v>
      </c>
      <c r="AQ204">
        <v>-3.6883325083125469E-3</v>
      </c>
      <c r="AR204">
        <v>6.1862045773313494E-2</v>
      </c>
      <c r="AS204">
        <v>6.4089701610180586E-2</v>
      </c>
      <c r="AT204">
        <v>4.8969585815689796E-2</v>
      </c>
      <c r="AU204">
        <v>7.3823937784300339E-2</v>
      </c>
      <c r="AV204">
        <v>5.977395399531104E-2</v>
      </c>
      <c r="AW204">
        <v>1.3451528182227687E-2</v>
      </c>
      <c r="AX204">
        <v>5.0798787939507921E-2</v>
      </c>
      <c r="AY204">
        <v>7.534067519735442E-2</v>
      </c>
      <c r="AZ204">
        <v>4.2300879037446226E-2</v>
      </c>
      <c r="BA204">
        <v>2.1345041112077016E-2</v>
      </c>
      <c r="BB204">
        <v>2.1908593459473723E-2</v>
      </c>
      <c r="BC204">
        <v>6.9305255106199865E-2</v>
      </c>
      <c r="BD204">
        <v>4.7782431218342775E-2</v>
      </c>
      <c r="BE204">
        <v>6.0880627930681865E-2</v>
      </c>
      <c r="BF204">
        <v>3.1338172840586043E-2</v>
      </c>
      <c r="BG204">
        <v>3.0659889734423729E-2</v>
      </c>
      <c r="BH204">
        <v>3.2917451826290266E-2</v>
      </c>
      <c r="BI204">
        <v>5.3948330354957802E-2</v>
      </c>
      <c r="BJ204">
        <v>5.9237320289178365E-2</v>
      </c>
      <c r="BK204">
        <v>2.7112242964826748E-2</v>
      </c>
      <c r="BL204">
        <v>3.8136916244680026E-2</v>
      </c>
      <c r="BM204">
        <v>0.1211772440793545</v>
      </c>
      <c r="BN204">
        <v>3.9242712467234549E-2</v>
      </c>
      <c r="BO204">
        <v>2.7112242964826748E-2</v>
      </c>
      <c r="BP204">
        <v>2.8551757107835217E-2</v>
      </c>
      <c r="BQ204">
        <v>7.694660136356829E-2</v>
      </c>
      <c r="BR204">
        <v>4.7943606485914572E-2</v>
      </c>
      <c r="BS204">
        <v>3.736237251354671E-2</v>
      </c>
      <c r="BT204">
        <v>3.4817293807497082E-2</v>
      </c>
      <c r="BU204">
        <v>3.5583278833993828E-2</v>
      </c>
      <c r="BV204">
        <v>2.3064621857180119E-2</v>
      </c>
      <c r="BW204">
        <v>8.743343618458238E-2</v>
      </c>
      <c r="BX204">
        <v>4.774338765801938E-2</v>
      </c>
      <c r="BY204">
        <v>5.0834233156067575E-2</v>
      </c>
      <c r="BZ204">
        <v>3.0788723953392889E-2</v>
      </c>
      <c r="CA204">
        <v>0.15740844863204745</v>
      </c>
      <c r="CB204">
        <v>8.5701396998916074E-2</v>
      </c>
      <c r="CC204">
        <v>8.6802071507995529E-2</v>
      </c>
      <c r="CD204">
        <v>3.4579763298663725E-2</v>
      </c>
      <c r="CE204">
        <v>3.8877483162585241E-2</v>
      </c>
      <c r="CF204">
        <v>2.3873854201919308E-2</v>
      </c>
      <c r="CG204">
        <v>3.825150814209409E-2</v>
      </c>
      <c r="CH204">
        <v>-5.0634140296084108E-3</v>
      </c>
      <c r="CI204">
        <v>2.1221755981708588E-3</v>
      </c>
      <c r="CJ204">
        <v>-1.5353636891144653E-2</v>
      </c>
      <c r="CK204">
        <v>1.8333515440170589E-2</v>
      </c>
      <c r="CL204">
        <v>2.0736953998034834E-2</v>
      </c>
      <c r="CM204">
        <v>5.2582143224363845E-2</v>
      </c>
      <c r="CN204">
        <v>4.0083600548176765E-2</v>
      </c>
      <c r="CO204">
        <v>-1.1387922389700298E-2</v>
      </c>
      <c r="CP204">
        <v>3.4748784836087412E-2</v>
      </c>
    </row>
    <row r="205" spans="1:95" x14ac:dyDescent="0.25">
      <c r="A205" t="s">
        <v>149</v>
      </c>
      <c r="B205">
        <v>1.3704069358237276E-2</v>
      </c>
      <c r="C205">
        <v>4.0595128525945254E-2</v>
      </c>
      <c r="D205">
        <v>6.0784321397299662E-3</v>
      </c>
      <c r="E205">
        <v>-2.1237914279643049E-3</v>
      </c>
      <c r="F205">
        <v>1.7313231339801682E-2</v>
      </c>
      <c r="G205">
        <v>5.6980382150817251E-2</v>
      </c>
      <c r="H205">
        <v>3.2619685505384584E-2</v>
      </c>
      <c r="I205">
        <v>3.6711926474422847E-2</v>
      </c>
      <c r="J205">
        <v>3.373957306042167E-2</v>
      </c>
      <c r="K205">
        <v>3.4161340240239008E-2</v>
      </c>
      <c r="L205">
        <v>3.8945510772789078E-2</v>
      </c>
      <c r="M205">
        <v>5.554748003510257E-2</v>
      </c>
      <c r="N205">
        <v>1.5858262946234387E-2</v>
      </c>
      <c r="O205">
        <v>4.6267569450719456E-2</v>
      </c>
      <c r="P205">
        <v>1.9304617962975022E-2</v>
      </c>
      <c r="Q205">
        <v>1.0354018875798668E-2</v>
      </c>
      <c r="R205">
        <v>1.5473937184120464E-2</v>
      </c>
      <c r="S205">
        <v>1.9959872681412655E-2</v>
      </c>
      <c r="T205">
        <v>1.7045129649011705E-2</v>
      </c>
      <c r="U205">
        <v>-5.5239926102550983E-3</v>
      </c>
      <c r="V205">
        <v>1.3303919085271388E-2</v>
      </c>
      <c r="W205">
        <v>4.0910330168411328E-2</v>
      </c>
      <c r="X205">
        <v>7.6429581366252502E-3</v>
      </c>
      <c r="Y205">
        <v>3.8119040541467621E-2</v>
      </c>
      <c r="Z205">
        <v>-8.2946051403105732E-5</v>
      </c>
      <c r="AA205">
        <v>-2.8078439463891875E-3</v>
      </c>
      <c r="AB205">
        <v>2.3196663539137196E-2</v>
      </c>
      <c r="AC205">
        <v>-2.0078259351335302E-2</v>
      </c>
      <c r="AD205">
        <v>1.7490606315756975E-2</v>
      </c>
      <c r="AE205">
        <v>9.7301113889716444E-3</v>
      </c>
      <c r="AF205">
        <v>2.1684871270982283E-2</v>
      </c>
      <c r="AG205">
        <v>1.9719085449426063E-2</v>
      </c>
      <c r="AH205">
        <v>3.1806791639051368E-2</v>
      </c>
      <c r="AI205">
        <v>5.3616916712912049E-2</v>
      </c>
      <c r="AJ205">
        <v>8.0442685162359681E-2</v>
      </c>
      <c r="AK205">
        <v>1.0243901068822798E-2</v>
      </c>
      <c r="AL205">
        <v>8.0082837384373839E-3</v>
      </c>
      <c r="AM205">
        <v>3.2408201533042566E-2</v>
      </c>
      <c r="AN205">
        <v>2.0300832348903675E-2</v>
      </c>
      <c r="AO205">
        <v>1.1142999130752821E-2</v>
      </c>
      <c r="AP205">
        <v>1.1825046875420063E-2</v>
      </c>
      <c r="AQ205">
        <v>3.9725843176392127E-4</v>
      </c>
      <c r="AR205">
        <v>1.2336527603574813E-2</v>
      </c>
      <c r="AS205">
        <v>1.1728422590870273E-2</v>
      </c>
      <c r="AT205">
        <v>2.3971632190064162E-2</v>
      </c>
      <c r="AU205">
        <v>3.6942704402537635E-2</v>
      </c>
      <c r="AV205">
        <v>3.7933345259881991E-2</v>
      </c>
      <c r="AW205">
        <v>2.6879617253161178E-2</v>
      </c>
      <c r="AX205">
        <v>2.7707654078112841E-2</v>
      </c>
      <c r="AY205">
        <v>3.4999438446223975E-2</v>
      </c>
      <c r="AZ205">
        <v>2.0704638510269255E-2</v>
      </c>
      <c r="BA205">
        <v>1.1927334430019507E-2</v>
      </c>
      <c r="BB205">
        <v>1.4302442805049423E-2</v>
      </c>
      <c r="BC205">
        <v>2.9991789482813482E-2</v>
      </c>
      <c r="BD205">
        <v>1.6731847354380804E-2</v>
      </c>
      <c r="BE205">
        <v>3.7260802810211276E-2</v>
      </c>
      <c r="BF205">
        <v>2.6624451574526278E-2</v>
      </c>
      <c r="BG205">
        <v>-1.2161192352560472E-3</v>
      </c>
      <c r="BH205">
        <v>-2.0486651871353772E-2</v>
      </c>
      <c r="BI205">
        <v>5.4521893346108543E-3</v>
      </c>
      <c r="BJ205">
        <v>1.2166401388718434E-2</v>
      </c>
      <c r="BK205">
        <v>1.0982063586683962E-2</v>
      </c>
      <c r="BL205">
        <v>9.1115896576931983E-3</v>
      </c>
      <c r="BM205">
        <v>1.6204133870480267E-2</v>
      </c>
      <c r="BN205">
        <v>3.2129643737207794E-2</v>
      </c>
      <c r="BO205">
        <v>1.0982063586683962E-2</v>
      </c>
      <c r="BP205">
        <v>1.0386231390159645E-2</v>
      </c>
      <c r="BQ205">
        <v>1.8404334115742053E-2</v>
      </c>
      <c r="BR205">
        <v>1.389986624782418E-2</v>
      </c>
      <c r="BS205">
        <v>-2.17346143288407E-3</v>
      </c>
      <c r="BT205">
        <v>-3.9274000774162394E-3</v>
      </c>
      <c r="BU205">
        <v>6.0641125486231217E-3</v>
      </c>
      <c r="BV205">
        <v>1.73030347403909E-2</v>
      </c>
      <c r="BW205">
        <v>3.6269096603113497E-2</v>
      </c>
      <c r="BX205">
        <v>1.9084778512228218E-2</v>
      </c>
      <c r="BY205">
        <v>1.0283427214984674E-2</v>
      </c>
      <c r="BZ205">
        <v>3.0405284350695883E-2</v>
      </c>
      <c r="CA205">
        <v>8.5483122881934034E-2</v>
      </c>
      <c r="CB205">
        <v>1.9282602372787918E-2</v>
      </c>
      <c r="CC205">
        <v>1.3805235023855592E-2</v>
      </c>
      <c r="CD205">
        <v>2.8256295654232919E-2</v>
      </c>
      <c r="CE205">
        <v>3.6014626850842661E-2</v>
      </c>
      <c r="CF205">
        <v>-3.2080272622258101E-3</v>
      </c>
      <c r="CG205">
        <v>-3.4485012480716917E-3</v>
      </c>
      <c r="CH205">
        <v>9.2193486996973197E-3</v>
      </c>
      <c r="CI205">
        <v>1.2884513973075903E-2</v>
      </c>
      <c r="CJ205">
        <v>4.5771068300975428E-3</v>
      </c>
      <c r="CK205">
        <v>4.4951329143227414E-3</v>
      </c>
      <c r="CL205">
        <v>-2.0536142638722894E-2</v>
      </c>
      <c r="CM205">
        <v>3.2348132466524146E-3</v>
      </c>
      <c r="CN205">
        <v>1.6691718448872309E-2</v>
      </c>
      <c r="CO205">
        <v>3.5480444388985385E-2</v>
      </c>
      <c r="CP205">
        <v>-2.1794205951686782E-2</v>
      </c>
    </row>
    <row r="206" spans="1:95" x14ac:dyDescent="0.25">
      <c r="A206" t="s">
        <v>151</v>
      </c>
      <c r="B206">
        <v>1.6996235667330124E-2</v>
      </c>
      <c r="C206">
        <v>1.3836763509483452E-2</v>
      </c>
      <c r="D206">
        <v>9.624249041008082E-3</v>
      </c>
      <c r="E206">
        <v>1.1644907794868965E-2</v>
      </c>
      <c r="F206">
        <v>2.5622907114660764E-2</v>
      </c>
      <c r="G206">
        <v>2.8743059393459641E-2</v>
      </c>
      <c r="H206">
        <v>2.1526039674369897E-2</v>
      </c>
      <c r="I206">
        <v>4.262368076170172E-2</v>
      </c>
      <c r="J206">
        <v>7.3730483814438931E-3</v>
      </c>
      <c r="K206">
        <v>2.3934956496471361E-2</v>
      </c>
      <c r="L206">
        <v>1.6599417604423825E-2</v>
      </c>
      <c r="M206">
        <v>1.5858262946234387E-2</v>
      </c>
      <c r="N206">
        <v>8.6044382437224912E-2</v>
      </c>
      <c r="O206">
        <v>4.1323186848924588E-2</v>
      </c>
      <c r="P206">
        <v>3.3690119811692627E-2</v>
      </c>
      <c r="Q206">
        <v>2.59586746211945E-2</v>
      </c>
      <c r="R206">
        <v>3.7489190207128494E-2</v>
      </c>
      <c r="S206">
        <v>2.7268455748784282E-2</v>
      </c>
      <c r="T206">
        <v>2.6175025047088098E-2</v>
      </c>
      <c r="U206">
        <v>1.9435522612400068E-2</v>
      </c>
      <c r="V206">
        <v>4.1671028315593467E-2</v>
      </c>
      <c r="W206">
        <v>5.6292286193677932E-2</v>
      </c>
      <c r="X206">
        <v>3.683453616445647E-2</v>
      </c>
      <c r="Y206">
        <v>3.8247370475438046E-2</v>
      </c>
      <c r="Z206">
        <v>1.7320084164295233E-2</v>
      </c>
      <c r="AA206">
        <v>1.8813104992012691E-2</v>
      </c>
      <c r="AB206">
        <v>2.3016559300615313E-2</v>
      </c>
      <c r="AC206">
        <v>-5.5827720932310936E-3</v>
      </c>
      <c r="AD206">
        <v>1.8792817666019142E-2</v>
      </c>
      <c r="AE206">
        <v>2.3684044003328679E-2</v>
      </c>
      <c r="AF206">
        <v>4.917355682376879E-2</v>
      </c>
      <c r="AG206">
        <v>2.7020289264255447E-2</v>
      </c>
      <c r="AH206">
        <v>3.4882161550245996E-2</v>
      </c>
      <c r="AI206">
        <v>3.7867534312363359E-2</v>
      </c>
      <c r="AJ206">
        <v>6.7650257186515697E-2</v>
      </c>
      <c r="AK206">
        <v>2.0810906947753477E-2</v>
      </c>
      <c r="AL206">
        <v>9.3570264168273652E-3</v>
      </c>
      <c r="AM206">
        <v>6.1597939076972051E-2</v>
      </c>
      <c r="AN206">
        <v>1.5956481910372883E-2</v>
      </c>
      <c r="AO206">
        <v>2.4677969109269348E-2</v>
      </c>
      <c r="AP206">
        <v>1.9341051259841917E-2</v>
      </c>
      <c r="AQ206">
        <v>5.9751423960930734E-3</v>
      </c>
      <c r="AR206">
        <v>1.9169202487523448E-2</v>
      </c>
      <c r="AS206">
        <v>1.7274035287854945E-2</v>
      </c>
      <c r="AT206">
        <v>2.9073610060653936E-2</v>
      </c>
      <c r="AU206">
        <v>2.262629676902388E-2</v>
      </c>
      <c r="AV206">
        <v>1.7423310302984264E-2</v>
      </c>
      <c r="AW206">
        <v>2.9423145679960971E-2</v>
      </c>
      <c r="AX206">
        <v>2.6524018700600407E-2</v>
      </c>
      <c r="AY206">
        <v>4.2851165809994783E-2</v>
      </c>
      <c r="AZ206">
        <v>1.5111300875058633E-2</v>
      </c>
      <c r="BA206">
        <v>2.2436786001032005E-2</v>
      </c>
      <c r="BB206">
        <v>1.9704558948296789E-2</v>
      </c>
      <c r="BC206">
        <v>7.9831308880328172E-3</v>
      </c>
      <c r="BD206">
        <v>-5.9344479110586433E-3</v>
      </c>
      <c r="BE206">
        <v>2.2839576899773933E-2</v>
      </c>
      <c r="BF206">
        <v>2.0515966876464408E-2</v>
      </c>
      <c r="BG206">
        <v>1.3144133511429512E-2</v>
      </c>
      <c r="BH206">
        <v>3.5380450894734385E-2</v>
      </c>
      <c r="BI206">
        <v>6.5745968442069789E-3</v>
      </c>
      <c r="BJ206">
        <v>1.1633007948024996E-2</v>
      </c>
      <c r="BK206">
        <v>1.0202462873530682E-3</v>
      </c>
      <c r="BL206">
        <v>-7.8247690280523474E-3</v>
      </c>
      <c r="BM206">
        <v>2.6406040350950438E-2</v>
      </c>
      <c r="BN206">
        <v>3.6380402006976335E-2</v>
      </c>
      <c r="BO206">
        <v>1.0202462873530682E-3</v>
      </c>
      <c r="BP206">
        <v>6.8311964338858156E-3</v>
      </c>
      <c r="BQ206">
        <v>3.1176152819992859E-4</v>
      </c>
      <c r="BR206">
        <v>2.3789064769582695E-2</v>
      </c>
      <c r="BS206">
        <v>3.598898462569991E-2</v>
      </c>
      <c r="BT206">
        <v>2.6188883594471128E-2</v>
      </c>
      <c r="BU206">
        <v>3.0258548246604202E-2</v>
      </c>
      <c r="BV206">
        <v>1.7212120521981629E-2</v>
      </c>
      <c r="BW206">
        <v>5.9105613714520354E-2</v>
      </c>
      <c r="BX206">
        <v>4.1441810357418542E-2</v>
      </c>
      <c r="BY206">
        <v>1.5178101798497254E-2</v>
      </c>
      <c r="BZ206">
        <v>-4.3318948957592465E-3</v>
      </c>
      <c r="CA206">
        <v>4.2062795838741757E-2</v>
      </c>
      <c r="CB206">
        <v>6.0391340278471359E-2</v>
      </c>
      <c r="CC206">
        <v>5.2668116253170055E-2</v>
      </c>
      <c r="CD206">
        <v>3.3563565803905744E-2</v>
      </c>
      <c r="CE206">
        <v>2.1933988781317984E-2</v>
      </c>
      <c r="CF206">
        <v>9.7324663573100344E-3</v>
      </c>
      <c r="CG206">
        <v>4.2131265773789284E-2</v>
      </c>
      <c r="CH206">
        <v>1.2045726195561702E-2</v>
      </c>
      <c r="CI206">
        <v>8.8205163114335721E-3</v>
      </c>
      <c r="CJ206">
        <v>2.2902701353947008E-2</v>
      </c>
      <c r="CK206">
        <v>1.917960907098824E-2</v>
      </c>
      <c r="CL206">
        <v>5.5797800780521309E-2</v>
      </c>
      <c r="CM206">
        <v>2.1377523978275175E-2</v>
      </c>
      <c r="CN206">
        <v>2.9487362085885496E-2</v>
      </c>
      <c r="CO206">
        <v>1.1913284171317793E-2</v>
      </c>
      <c r="CP206">
        <v>5.8456291739732852E-2</v>
      </c>
    </row>
    <row r="207" spans="1:95" x14ac:dyDescent="0.25">
      <c r="A207" t="s">
        <v>152</v>
      </c>
      <c r="B207">
        <v>1.3016394108749703E-2</v>
      </c>
      <c r="C207">
        <v>7.1688318648593E-2</v>
      </c>
      <c r="D207">
        <v>4.6406028270593695E-2</v>
      </c>
      <c r="E207">
        <v>3.3682566331638491E-3</v>
      </c>
      <c r="F207">
        <v>4.3126790315699097E-2</v>
      </c>
      <c r="G207">
        <v>1.5142544040918778E-2</v>
      </c>
      <c r="H207">
        <v>6.6691585954543803E-2</v>
      </c>
      <c r="I207">
        <v>3.5521449499467034E-2</v>
      </c>
      <c r="J207">
        <v>3.8882104887822184E-2</v>
      </c>
      <c r="K207">
        <v>4.4601343158428411E-2</v>
      </c>
      <c r="L207">
        <v>8.6900839530828902E-2</v>
      </c>
      <c r="M207">
        <v>4.6267569450719456E-2</v>
      </c>
      <c r="N207">
        <v>4.1323186848924588E-2</v>
      </c>
      <c r="O207">
        <v>0.23003752272206104</v>
      </c>
      <c r="P207">
        <v>4.5291576849323209E-2</v>
      </c>
      <c r="Q207">
        <v>3.6832845939091891E-2</v>
      </c>
      <c r="R207">
        <v>3.4360557054683875E-2</v>
      </c>
      <c r="S207">
        <v>3.597606449844485E-2</v>
      </c>
      <c r="T207">
        <v>5.8936690266859479E-2</v>
      </c>
      <c r="U207">
        <v>1.4923576910177067E-2</v>
      </c>
      <c r="V207">
        <v>7.8574765003066011E-2</v>
      </c>
      <c r="W207">
        <v>8.5017958068898392E-2</v>
      </c>
      <c r="X207">
        <v>6.6011316807887729E-2</v>
      </c>
      <c r="Y207">
        <v>9.491182027132114E-2</v>
      </c>
      <c r="Z207">
        <v>4.1243962449424125E-2</v>
      </c>
      <c r="AA207">
        <v>5.4310917843724313E-2</v>
      </c>
      <c r="AB207">
        <v>5.5318121286399902E-2</v>
      </c>
      <c r="AC207">
        <v>1.3144368915594101E-2</v>
      </c>
      <c r="AD207">
        <v>3.9233622749446355E-2</v>
      </c>
      <c r="AE207">
        <v>4.6837133488990386E-2</v>
      </c>
      <c r="AF207">
        <v>1.4794265498397139E-2</v>
      </c>
      <c r="AG207">
        <v>3.2897912624457265E-2</v>
      </c>
      <c r="AH207">
        <v>7.1522457081835467E-2</v>
      </c>
      <c r="AI207">
        <v>7.6515963634417941E-2</v>
      </c>
      <c r="AJ207">
        <v>8.752710460328321E-2</v>
      </c>
      <c r="AK207">
        <v>1.2904061514480071E-2</v>
      </c>
      <c r="AL207">
        <v>8.1556595470971115E-3</v>
      </c>
      <c r="AM207">
        <v>8.833300828744331E-2</v>
      </c>
      <c r="AN207">
        <v>3.9251328287199662E-2</v>
      </c>
      <c r="AO207">
        <v>3.1986228344876466E-2</v>
      </c>
      <c r="AP207">
        <v>3.7658810140972977E-2</v>
      </c>
      <c r="AQ207">
        <v>1.4615943249692603E-4</v>
      </c>
      <c r="AR207">
        <v>7.4045079174650849E-2</v>
      </c>
      <c r="AS207">
        <v>8.0030562322069496E-2</v>
      </c>
      <c r="AT207">
        <v>3.9098932764042228E-2</v>
      </c>
      <c r="AU207">
        <v>5.5585662057067539E-2</v>
      </c>
      <c r="AV207">
        <v>2.9214860326875931E-2</v>
      </c>
      <c r="AW207">
        <v>1.8642997305269384E-2</v>
      </c>
      <c r="AX207">
        <v>2.9696924430690212E-2</v>
      </c>
      <c r="AY207">
        <v>7.2637243660210044E-2</v>
      </c>
      <c r="AZ207">
        <v>9.0578552578291921E-2</v>
      </c>
      <c r="BA207">
        <v>2.4386472721451259E-2</v>
      </c>
      <c r="BB207">
        <v>2.1543180358063845E-2</v>
      </c>
      <c r="BC207">
        <v>6.3204449610001337E-2</v>
      </c>
      <c r="BD207">
        <v>5.0174238973148669E-2</v>
      </c>
      <c r="BE207">
        <v>9.2683014514557127E-2</v>
      </c>
      <c r="BF207">
        <v>-2.7805255304839353E-2</v>
      </c>
      <c r="BG207">
        <v>2.2534907816642E-2</v>
      </c>
      <c r="BH207">
        <v>0.11680124334677419</v>
      </c>
      <c r="BI207">
        <v>3.988746480043201E-2</v>
      </c>
      <c r="BJ207">
        <v>5.4971145875771149E-2</v>
      </c>
      <c r="BK207">
        <v>3.9348288411372764E-2</v>
      </c>
      <c r="BL207">
        <v>3.4342329430439196E-2</v>
      </c>
      <c r="BM207">
        <v>6.0952034272756271E-2</v>
      </c>
      <c r="BN207">
        <v>4.2166365764590874E-2</v>
      </c>
      <c r="BO207">
        <v>3.9348288411372764E-2</v>
      </c>
      <c r="BP207">
        <v>4.1449191187902634E-2</v>
      </c>
      <c r="BQ207">
        <v>5.5863524470224732E-2</v>
      </c>
      <c r="BR207">
        <v>4.6467721208879972E-2</v>
      </c>
      <c r="BS207">
        <v>-2.2220128969090459E-2</v>
      </c>
      <c r="BT207">
        <v>3.4276638584672094E-2</v>
      </c>
      <c r="BU207">
        <v>2.5156491586997488E-2</v>
      </c>
      <c r="BV207">
        <v>3.7318542001648018E-2</v>
      </c>
      <c r="BW207">
        <v>0.10121768465661597</v>
      </c>
      <c r="BX207">
        <v>9.345730444204188E-2</v>
      </c>
      <c r="BY207">
        <v>5.267042007625361E-2</v>
      </c>
      <c r="BZ207">
        <v>3.9391962740924949E-2</v>
      </c>
      <c r="CA207">
        <v>0.12769590002336825</v>
      </c>
      <c r="CB207">
        <v>9.0098058357700808E-2</v>
      </c>
      <c r="CC207">
        <v>0.12677479536280314</v>
      </c>
      <c r="CD207">
        <v>3.400232454742573E-2</v>
      </c>
      <c r="CE207">
        <v>6.5034993393245949E-2</v>
      </c>
      <c r="CF207">
        <v>1.8367716806306847E-2</v>
      </c>
      <c r="CG207">
        <v>5.2675177978216015E-3</v>
      </c>
      <c r="CH207">
        <v>6.6264926686014011E-3</v>
      </c>
      <c r="CI207">
        <v>3.6295184024077332E-2</v>
      </c>
      <c r="CJ207">
        <v>4.0944395394210249E-2</v>
      </c>
      <c r="CK207">
        <v>-7.5282595130636478E-4</v>
      </c>
      <c r="CL207">
        <v>0.15227464157821796</v>
      </c>
      <c r="CM207">
        <v>7.6811503015870697E-2</v>
      </c>
      <c r="CN207">
        <v>3.7799579092889536E-2</v>
      </c>
      <c r="CO207">
        <v>-6.9447390957321997E-2</v>
      </c>
      <c r="CP207">
        <v>3.7186525950474281E-2</v>
      </c>
    </row>
    <row r="208" spans="1:95" x14ac:dyDescent="0.25">
      <c r="A208" s="1" t="s">
        <v>350</v>
      </c>
      <c r="B208">
        <v>3.3562248229093226E-2</v>
      </c>
      <c r="C208">
        <v>3.4681353928953891E-2</v>
      </c>
      <c r="D208">
        <v>3.1878044700447028E-2</v>
      </c>
      <c r="E208">
        <v>2.722117147153719E-2</v>
      </c>
      <c r="F208">
        <v>5.0037325736884989E-3</v>
      </c>
      <c r="G208">
        <v>1.4096924419286817E-2</v>
      </c>
      <c r="H208">
        <v>4.446102563023048E-2</v>
      </c>
      <c r="I208">
        <v>2.9627147174467575E-2</v>
      </c>
      <c r="J208">
        <v>1.0880290222548246E-2</v>
      </c>
      <c r="K208">
        <v>2.7221654243959954E-2</v>
      </c>
      <c r="L208">
        <v>1.7275645544334951E-2</v>
      </c>
      <c r="M208">
        <v>1.9304617962975022E-2</v>
      </c>
      <c r="N208">
        <v>3.3690119811692627E-2</v>
      </c>
      <c r="O208">
        <v>4.5291576849323209E-2</v>
      </c>
      <c r="P208">
        <v>8.6071204753254776E-2</v>
      </c>
      <c r="Q208">
        <v>5.5473223755060315E-2</v>
      </c>
      <c r="R208">
        <v>6.0084878153131058E-2</v>
      </c>
      <c r="S208">
        <v>2.9956211223900148E-2</v>
      </c>
      <c r="T208">
        <v>1.8771808915986295E-2</v>
      </c>
      <c r="U208">
        <v>1.9873667525692997E-2</v>
      </c>
      <c r="V208">
        <v>4.1669271660146535E-2</v>
      </c>
      <c r="W208">
        <v>5.1289131948464911E-3</v>
      </c>
      <c r="X208">
        <v>9.9468872642710336E-3</v>
      </c>
      <c r="Y208">
        <v>6.4274351380830971E-2</v>
      </c>
      <c r="Z208">
        <v>2.7628307417398235E-2</v>
      </c>
      <c r="AA208">
        <v>4.0507443083500724E-2</v>
      </c>
      <c r="AB208">
        <v>5.4857183033083685E-2</v>
      </c>
      <c r="AC208">
        <v>-2.1218401519171041E-2</v>
      </c>
      <c r="AD208">
        <v>1.9433195608322996E-2</v>
      </c>
      <c r="AE208">
        <v>2.6726631756596276E-2</v>
      </c>
      <c r="AF208">
        <v>3.5911636307149809E-2</v>
      </c>
      <c r="AG208">
        <v>1.2341532653143158E-2</v>
      </c>
      <c r="AH208">
        <v>2.663350831249086E-2</v>
      </c>
      <c r="AI208">
        <v>5.3679400322985439E-2</v>
      </c>
      <c r="AJ208">
        <v>5.8801519164444802E-2</v>
      </c>
      <c r="AK208">
        <v>4.368645185836624E-2</v>
      </c>
      <c r="AL208">
        <v>2.9848831809295671E-2</v>
      </c>
      <c r="AM208">
        <v>2.8405979738779868E-2</v>
      </c>
      <c r="AN208">
        <v>3.6556830228414286E-2</v>
      </c>
      <c r="AO208">
        <v>2.7418310241571254E-2</v>
      </c>
      <c r="AP208">
        <v>3.5465150950676108E-2</v>
      </c>
      <c r="AQ208">
        <v>1.9972301122981772E-2</v>
      </c>
      <c r="AR208">
        <v>2.4881740294358575E-2</v>
      </c>
      <c r="AS208">
        <v>3.0601858969269292E-2</v>
      </c>
      <c r="AT208">
        <v>2.2715068573622144E-2</v>
      </c>
      <c r="AU208">
        <v>3.161113764439008E-2</v>
      </c>
      <c r="AV208">
        <v>1.3782477130058715E-2</v>
      </c>
      <c r="AW208">
        <v>6.6862512350035009E-3</v>
      </c>
      <c r="AX208">
        <v>2.4461195452012006E-2</v>
      </c>
      <c r="AY208">
        <v>4.7700479664946428E-2</v>
      </c>
      <c r="AZ208">
        <v>2.2801282745305858E-2</v>
      </c>
      <c r="BA208">
        <v>1.4099011669243162E-2</v>
      </c>
      <c r="BB208">
        <v>2.8808659775302097E-2</v>
      </c>
      <c r="BC208">
        <v>2.3881115020273999E-2</v>
      </c>
      <c r="BD208">
        <v>2.8297660577729703E-2</v>
      </c>
      <c r="BE208">
        <v>3.4550095522510864E-2</v>
      </c>
      <c r="BF208">
        <v>4.90486860008525E-2</v>
      </c>
      <c r="BG208">
        <v>1.0804252655170822E-2</v>
      </c>
      <c r="BH208">
        <v>2.7595187312017742E-2</v>
      </c>
      <c r="BI208">
        <v>-9.7916187392792383E-4</v>
      </c>
      <c r="BJ208">
        <v>6.2661377083811183E-3</v>
      </c>
      <c r="BK208">
        <v>3.3325893317162021E-2</v>
      </c>
      <c r="BL208">
        <v>-4.3101122796784186E-2</v>
      </c>
      <c r="BM208">
        <v>4.1120029873563675E-2</v>
      </c>
      <c r="BN208">
        <v>3.3843695565973948E-2</v>
      </c>
      <c r="BO208">
        <v>3.3325893317162021E-2</v>
      </c>
      <c r="BP208">
        <v>1.5066257395711241E-2</v>
      </c>
      <c r="BQ208">
        <v>-1.483534726494489E-3</v>
      </c>
      <c r="BR208">
        <v>2.4004552788950282E-2</v>
      </c>
      <c r="BS208">
        <v>1.3471962755736506E-3</v>
      </c>
      <c r="BT208">
        <v>1.0632150582013842E-2</v>
      </c>
      <c r="BU208">
        <v>8.8316337531168451E-3</v>
      </c>
      <c r="BV208">
        <v>6.0046232835018329E-3</v>
      </c>
      <c r="BW208">
        <v>4.6692796452330841E-2</v>
      </c>
      <c r="BX208">
        <v>2.4830814996461271E-2</v>
      </c>
      <c r="BY208">
        <v>1.0679382977314092E-2</v>
      </c>
      <c r="BZ208">
        <v>5.1995947466591686E-3</v>
      </c>
      <c r="CA208">
        <v>6.1277502884881034E-2</v>
      </c>
      <c r="CB208">
        <v>4.5532647961393398E-2</v>
      </c>
      <c r="CC208">
        <v>5.1183010394014468E-2</v>
      </c>
      <c r="CD208">
        <v>5.3086729590498809E-2</v>
      </c>
      <c r="CE208">
        <v>2.4051333285458734E-2</v>
      </c>
      <c r="CF208">
        <v>5.1995082657352197E-3</v>
      </c>
      <c r="CG208">
        <v>4.2467105557331769E-2</v>
      </c>
      <c r="CH208">
        <v>1.9406695363752492E-2</v>
      </c>
      <c r="CI208">
        <v>2.4142562833615568E-2</v>
      </c>
      <c r="CJ208">
        <v>2.6959672880757887E-2</v>
      </c>
      <c r="CK208">
        <v>6.4644197302437985E-3</v>
      </c>
      <c r="CL208">
        <v>2.7548542076120903E-2</v>
      </c>
      <c r="CM208">
        <v>1.7710226112690425E-2</v>
      </c>
      <c r="CN208">
        <v>3.9227668436067509E-2</v>
      </c>
      <c r="CO208">
        <v>3.1055924731254691E-2</v>
      </c>
      <c r="CP208">
        <v>7.9924034765974546E-3</v>
      </c>
    </row>
    <row r="209" spans="1:94" x14ac:dyDescent="0.25">
      <c r="A209" s="1" t="s">
        <v>315</v>
      </c>
      <c r="B209">
        <v>2.1144374025145744E-2</v>
      </c>
      <c r="C209">
        <v>2.9827759929460986E-2</v>
      </c>
      <c r="D209">
        <v>2.7056787695104775E-2</v>
      </c>
      <c r="E209">
        <v>2.1203164710105339E-2</v>
      </c>
      <c r="F209">
        <v>1.5952967495043647E-2</v>
      </c>
      <c r="G209">
        <v>1.5454350804881346E-2</v>
      </c>
      <c r="H209">
        <v>3.3489496993468773E-2</v>
      </c>
      <c r="I209">
        <v>2.6182864336871829E-2</v>
      </c>
      <c r="J209">
        <v>7.9441429303744506E-3</v>
      </c>
      <c r="K209">
        <v>2.789979847465018E-2</v>
      </c>
      <c r="L209">
        <v>2.2726180311359971E-2</v>
      </c>
      <c r="M209">
        <v>1.0354018875798668E-2</v>
      </c>
      <c r="N209">
        <v>2.59586746211945E-2</v>
      </c>
      <c r="O209">
        <v>3.6832845939091884E-2</v>
      </c>
      <c r="P209">
        <v>5.5473223755060322E-2</v>
      </c>
      <c r="Q209">
        <v>5.2587902730504558E-2</v>
      </c>
      <c r="R209">
        <v>4.6168010496178385E-2</v>
      </c>
      <c r="S209">
        <v>2.706480147554504E-2</v>
      </c>
      <c r="T209">
        <v>1.861599406324586E-2</v>
      </c>
      <c r="U209">
        <v>2.5885530097172847E-2</v>
      </c>
      <c r="V209">
        <v>3.883224509250581E-2</v>
      </c>
      <c r="W209">
        <v>1.1430517235956145E-2</v>
      </c>
      <c r="X209">
        <v>1.0190499380423695E-2</v>
      </c>
      <c r="Y209">
        <v>5.7682020702223634E-2</v>
      </c>
      <c r="Z209">
        <v>3.4935961826225319E-2</v>
      </c>
      <c r="AA209">
        <v>3.5623559726447672E-2</v>
      </c>
      <c r="AB209">
        <v>3.7968153315373648E-2</v>
      </c>
      <c r="AC209">
        <v>-1.0269003099057384E-2</v>
      </c>
      <c r="AD209">
        <v>1.2934876156668678E-2</v>
      </c>
      <c r="AE209">
        <v>2.7511437386730331E-2</v>
      </c>
      <c r="AF209">
        <v>3.7318509984593809E-2</v>
      </c>
      <c r="AG209">
        <v>8.3408688243828133E-3</v>
      </c>
      <c r="AH209">
        <v>2.0203377675435914E-2</v>
      </c>
      <c r="AI209">
        <v>3.2226370538951027E-2</v>
      </c>
      <c r="AJ209">
        <v>4.7969258009754087E-2</v>
      </c>
      <c r="AK209">
        <v>2.5628606013523698E-2</v>
      </c>
      <c r="AL209">
        <v>1.8737008653765458E-2</v>
      </c>
      <c r="AM209">
        <v>2.7654866140872758E-2</v>
      </c>
      <c r="AN209">
        <v>2.7150915247248393E-2</v>
      </c>
      <c r="AO209">
        <v>2.1034014593568677E-2</v>
      </c>
      <c r="AP209">
        <v>1.4917643958856891E-2</v>
      </c>
      <c r="AQ209">
        <v>1.5764445075041565E-2</v>
      </c>
      <c r="AR209">
        <v>2.8432823607324551E-2</v>
      </c>
      <c r="AS209">
        <v>3.5423738221472489E-2</v>
      </c>
      <c r="AT209">
        <v>1.8531300083462807E-2</v>
      </c>
      <c r="AU209">
        <v>2.2855779409576525E-2</v>
      </c>
      <c r="AV209">
        <v>1.6454024052257665E-2</v>
      </c>
      <c r="AW209">
        <v>8.7911253698390451E-3</v>
      </c>
      <c r="AX209">
        <v>1.8828263130349018E-2</v>
      </c>
      <c r="AY209">
        <v>4.103884986163845E-2</v>
      </c>
      <c r="AZ209">
        <v>2.3164653831389354E-2</v>
      </c>
      <c r="BA209">
        <v>9.4220629328167112E-3</v>
      </c>
      <c r="BB209">
        <v>2.5063275766805924E-2</v>
      </c>
      <c r="BC209">
        <v>2.5806574373208276E-2</v>
      </c>
      <c r="BD209">
        <v>2.1275666113755837E-2</v>
      </c>
      <c r="BE209">
        <v>4.1820452381734846E-2</v>
      </c>
      <c r="BF209">
        <v>4.3743583262452444E-2</v>
      </c>
      <c r="BG209">
        <v>1.7517938109679394E-2</v>
      </c>
      <c r="BH209">
        <v>4.0540602513373658E-2</v>
      </c>
      <c r="BI209">
        <v>7.8400243210266351E-3</v>
      </c>
      <c r="BJ209">
        <v>1.3504095090971216E-2</v>
      </c>
      <c r="BK209">
        <v>2.8817401484017621E-2</v>
      </c>
      <c r="BL209">
        <v>-2.6491899238680425E-2</v>
      </c>
      <c r="BM209">
        <v>3.7745916253127239E-2</v>
      </c>
      <c r="BN209">
        <v>2.0767932526677118E-2</v>
      </c>
      <c r="BO209">
        <v>2.8817401484017621E-2</v>
      </c>
      <c r="BP209">
        <v>1.673496411434849E-2</v>
      </c>
      <c r="BQ209">
        <v>3.6460861779737301E-3</v>
      </c>
      <c r="BR209">
        <v>2.2838382304116688E-2</v>
      </c>
      <c r="BS209">
        <v>2.3799206130530815E-2</v>
      </c>
      <c r="BT209">
        <v>3.9509387315790165E-2</v>
      </c>
      <c r="BU209">
        <v>2.1929269407924154E-2</v>
      </c>
      <c r="BV209">
        <v>5.8406081512605767E-3</v>
      </c>
      <c r="BW209">
        <v>3.3353374773870959E-2</v>
      </c>
      <c r="BX209">
        <v>2.1799328922314853E-2</v>
      </c>
      <c r="BY209">
        <v>1.3397563444402757E-2</v>
      </c>
      <c r="BZ209">
        <v>1.6175110827366245E-3</v>
      </c>
      <c r="CA209">
        <v>4.7191021955827653E-2</v>
      </c>
      <c r="CB209">
        <v>4.8342714568351444E-2</v>
      </c>
      <c r="CC209">
        <v>4.8082899787074126E-2</v>
      </c>
      <c r="CD209">
        <v>3.5663171598053649E-2</v>
      </c>
      <c r="CE209">
        <v>2.4949106651708953E-2</v>
      </c>
      <c r="CF209">
        <v>7.5080274138332476E-3</v>
      </c>
      <c r="CG209">
        <v>4.0073642052184409E-2</v>
      </c>
      <c r="CH209">
        <v>1.0220307111714377E-2</v>
      </c>
      <c r="CI209">
        <v>2.0686679699851995E-2</v>
      </c>
      <c r="CJ209">
        <v>2.0783476833190324E-2</v>
      </c>
      <c r="CK209">
        <v>5.1331384848202193E-3</v>
      </c>
      <c r="CL209">
        <v>3.0010687446379292E-2</v>
      </c>
      <c r="CM209">
        <v>8.2192273290052111E-3</v>
      </c>
      <c r="CN209">
        <v>3.0822387147410178E-2</v>
      </c>
      <c r="CO209">
        <v>2.2091262390972911E-2</v>
      </c>
      <c r="CP209">
        <v>1.1130982305030531E-2</v>
      </c>
    </row>
    <row r="210" spans="1:94" x14ac:dyDescent="0.25">
      <c r="A210" s="1" t="s">
        <v>356</v>
      </c>
      <c r="B210">
        <v>2.0402969982068996E-2</v>
      </c>
      <c r="C210">
        <v>3.0962524522554786E-2</v>
      </c>
      <c r="D210">
        <v>2.3508253489118329E-2</v>
      </c>
      <c r="E210">
        <v>1.703789848248341E-2</v>
      </c>
      <c r="F210">
        <v>1.3203644287766226E-2</v>
      </c>
      <c r="G210">
        <v>4.4451734568931874E-2</v>
      </c>
      <c r="H210">
        <v>3.0650631092637815E-2</v>
      </c>
      <c r="I210">
        <v>3.8299160786987724E-2</v>
      </c>
      <c r="J210">
        <v>1.214117977143493E-2</v>
      </c>
      <c r="K210">
        <v>2.1769366859474018E-2</v>
      </c>
      <c r="L210">
        <v>1.1294795341135243E-2</v>
      </c>
      <c r="M210">
        <v>1.5473937184120462E-2</v>
      </c>
      <c r="N210">
        <v>3.7489190207128494E-2</v>
      </c>
      <c r="O210">
        <v>3.4360557054683875E-2</v>
      </c>
      <c r="P210">
        <v>6.0084878153131058E-2</v>
      </c>
      <c r="Q210">
        <v>4.6168010496178385E-2</v>
      </c>
      <c r="R210">
        <v>7.3651967200506721E-2</v>
      </c>
      <c r="S210">
        <v>3.3643022547917886E-2</v>
      </c>
      <c r="T210">
        <v>2.1205015941399966E-2</v>
      </c>
      <c r="U210">
        <v>1.5801920493098576E-2</v>
      </c>
      <c r="V210">
        <v>3.6156856062364448E-2</v>
      </c>
      <c r="W210">
        <v>-5.3845590252889711E-3</v>
      </c>
      <c r="X210">
        <v>2.0457376316517905E-2</v>
      </c>
      <c r="Y210">
        <v>5.0015306337281018E-2</v>
      </c>
      <c r="Z210">
        <v>3.0691594155632475E-2</v>
      </c>
      <c r="AA210">
        <v>4.9550639780956203E-2</v>
      </c>
      <c r="AB210">
        <v>3.9161938636787026E-2</v>
      </c>
      <c r="AC210">
        <v>-1.3226677338497162E-2</v>
      </c>
      <c r="AD210">
        <v>2.0091048207364827E-2</v>
      </c>
      <c r="AE210">
        <v>2.5400994433554511E-2</v>
      </c>
      <c r="AF210">
        <v>4.0086656098695786E-2</v>
      </c>
      <c r="AG210">
        <v>1.1165712803557767E-2</v>
      </c>
      <c r="AH210">
        <v>4.0207912066272791E-2</v>
      </c>
      <c r="AI210">
        <v>2.8736485400216144E-2</v>
      </c>
      <c r="AJ210">
        <v>6.1776385212139295E-2</v>
      </c>
      <c r="AK210">
        <v>2.707731813069349E-2</v>
      </c>
      <c r="AL210">
        <v>2.2185047493342717E-2</v>
      </c>
      <c r="AM210">
        <v>3.0918173869429591E-2</v>
      </c>
      <c r="AN210">
        <v>2.6929703808812353E-2</v>
      </c>
      <c r="AO210">
        <v>1.5743983342522055E-2</v>
      </c>
      <c r="AP210">
        <v>1.9853524084163326E-2</v>
      </c>
      <c r="AQ210">
        <v>1.7569508032144035E-2</v>
      </c>
      <c r="AR210">
        <v>2.4032377581214289E-2</v>
      </c>
      <c r="AS210">
        <v>3.8678393986977512E-2</v>
      </c>
      <c r="AT210">
        <v>1.8051933691345969E-2</v>
      </c>
      <c r="AU210">
        <v>2.7961400518450776E-2</v>
      </c>
      <c r="AV210">
        <v>1.8600299232223328E-2</v>
      </c>
      <c r="AW210">
        <v>2.5203499344507049E-2</v>
      </c>
      <c r="AX210">
        <v>1.8406139864423483E-2</v>
      </c>
      <c r="AY210">
        <v>3.7735309359851595E-2</v>
      </c>
      <c r="AZ210">
        <v>2.4072749900967388E-2</v>
      </c>
      <c r="BA210">
        <v>1.8225224896266795E-2</v>
      </c>
      <c r="BB210">
        <v>2.198623132467015E-2</v>
      </c>
      <c r="BC210">
        <v>1.1296354504229503E-2</v>
      </c>
      <c r="BD210">
        <v>1.3582189659911047E-2</v>
      </c>
      <c r="BE210">
        <v>4.4045816671397238E-2</v>
      </c>
      <c r="BF210">
        <v>6.1232472679678164E-2</v>
      </c>
      <c r="BG210">
        <v>1.4694541318903671E-2</v>
      </c>
      <c r="BH210">
        <v>3.0652086064004651E-2</v>
      </c>
      <c r="BI210">
        <v>6.8064528234421801E-3</v>
      </c>
      <c r="BJ210">
        <v>-1.2086595473660963E-2</v>
      </c>
      <c r="BK210">
        <v>2.4590741596880489E-2</v>
      </c>
      <c r="BL210">
        <v>-3.5936460826409412E-3</v>
      </c>
      <c r="BM210">
        <v>2.3855098923507477E-2</v>
      </c>
      <c r="BN210">
        <v>2.1970317387247751E-2</v>
      </c>
      <c r="BO210">
        <v>2.4590741596880489E-2</v>
      </c>
      <c r="BP210">
        <v>1.3539126594680892E-2</v>
      </c>
      <c r="BQ210">
        <v>-1.1163014965273081E-3</v>
      </c>
      <c r="BR210">
        <v>2.3451072929899616E-2</v>
      </c>
      <c r="BS210">
        <v>2.3854254882630283E-2</v>
      </c>
      <c r="BT210">
        <v>3.336507265064334E-2</v>
      </c>
      <c r="BU210">
        <v>7.0379986227346002E-3</v>
      </c>
      <c r="BV210">
        <v>2.2841815331228192E-2</v>
      </c>
      <c r="BW210">
        <v>4.0846989220232992E-2</v>
      </c>
      <c r="BX210">
        <v>5.6499828924358349E-2</v>
      </c>
      <c r="BY210">
        <v>7.3859775748800665E-3</v>
      </c>
      <c r="BZ210">
        <v>1.5240488347446369E-2</v>
      </c>
      <c r="CA210">
        <v>3.0823315294133461E-2</v>
      </c>
      <c r="CB210">
        <v>4.701670147605528E-2</v>
      </c>
      <c r="CC210">
        <v>4.8126829282146726E-2</v>
      </c>
      <c r="CD210">
        <v>2.8929260993381785E-2</v>
      </c>
      <c r="CE210">
        <v>2.4658288510153347E-2</v>
      </c>
      <c r="CF210">
        <v>1.504356500826769E-2</v>
      </c>
      <c r="CG210">
        <v>4.1951722496181239E-2</v>
      </c>
      <c r="CH210">
        <v>1.3848204681498572E-2</v>
      </c>
      <c r="CI210">
        <v>2.2868947756268652E-2</v>
      </c>
      <c r="CJ210">
        <v>2.3259502804862886E-2</v>
      </c>
      <c r="CK210">
        <v>-4.3016083819669539E-4</v>
      </c>
      <c r="CL210">
        <v>7.2927676032869763E-3</v>
      </c>
      <c r="CM210">
        <v>7.5797179769045162E-3</v>
      </c>
      <c r="CN210">
        <v>3.1634933209001029E-2</v>
      </c>
      <c r="CO210">
        <v>4.2329000056261501E-2</v>
      </c>
      <c r="CP210">
        <v>1.8807795397390189E-2</v>
      </c>
    </row>
    <row r="211" spans="1:94" x14ac:dyDescent="0.25">
      <c r="A211" t="s">
        <v>433</v>
      </c>
      <c r="B211">
        <v>2.2919791100865079E-2</v>
      </c>
      <c r="C211">
        <v>1.7991395200024837E-2</v>
      </c>
      <c r="D211">
        <v>8.368253907159038E-3</v>
      </c>
      <c r="E211">
        <v>1.0643330332779736E-2</v>
      </c>
      <c r="F211">
        <v>3.191943781043538E-2</v>
      </c>
      <c r="G211">
        <v>2.5272733694907928E-2</v>
      </c>
      <c r="H211">
        <v>2.8360925566054431E-2</v>
      </c>
      <c r="I211">
        <v>3.3366175895842787E-2</v>
      </c>
      <c r="J211">
        <v>1.7400711599193566E-2</v>
      </c>
      <c r="K211">
        <v>2.9780879503067299E-2</v>
      </c>
      <c r="L211">
        <v>3.5020521388381652E-2</v>
      </c>
      <c r="M211">
        <v>1.9959872681412655E-2</v>
      </c>
      <c r="N211">
        <v>2.7268455748784278E-2</v>
      </c>
      <c r="O211">
        <v>3.5976064498444857E-2</v>
      </c>
      <c r="P211">
        <v>2.9956211223900152E-2</v>
      </c>
      <c r="Q211">
        <v>2.7064801475545037E-2</v>
      </c>
      <c r="R211">
        <v>3.3643022547917886E-2</v>
      </c>
      <c r="S211">
        <v>4.5823250276172421E-2</v>
      </c>
      <c r="T211">
        <v>3.3129201325810521E-2</v>
      </c>
      <c r="U211">
        <v>2.1437470422434057E-2</v>
      </c>
      <c r="V211">
        <v>3.3973232334560753E-2</v>
      </c>
      <c r="W211">
        <v>7.4373468558688351E-3</v>
      </c>
      <c r="X211">
        <v>1.1403958554875146E-2</v>
      </c>
      <c r="Y211">
        <v>4.3239009325483913E-2</v>
      </c>
      <c r="Z211">
        <v>2.9006245650184176E-3</v>
      </c>
      <c r="AA211">
        <v>2.8265734804025739E-2</v>
      </c>
      <c r="AB211">
        <v>2.7555625635467179E-2</v>
      </c>
      <c r="AC211">
        <v>5.2276175583937899E-3</v>
      </c>
      <c r="AD211">
        <v>1.0002888289457413E-2</v>
      </c>
      <c r="AE211">
        <v>3.2605946161327101E-2</v>
      </c>
      <c r="AF211">
        <v>8.4260471178945733E-3</v>
      </c>
      <c r="AG211">
        <v>4.9607550652136572E-3</v>
      </c>
      <c r="AH211">
        <v>1.8631076460982627E-2</v>
      </c>
      <c r="AI211">
        <v>3.2885406749300891E-2</v>
      </c>
      <c r="AJ211">
        <v>6.833536340030863E-2</v>
      </c>
      <c r="AK211">
        <v>1.7656392973807718E-2</v>
      </c>
      <c r="AL211">
        <v>1.653705083206948E-2</v>
      </c>
      <c r="AM211">
        <v>2.2020218118743041E-2</v>
      </c>
      <c r="AN211">
        <v>2.1031049249693057E-2</v>
      </c>
      <c r="AO211">
        <v>1.9635719379060359E-2</v>
      </c>
      <c r="AP211">
        <v>1.7554914477725402E-2</v>
      </c>
      <c r="AQ211">
        <v>-2.2909382670671866E-4</v>
      </c>
      <c r="AR211">
        <v>6.1397563056578581E-3</v>
      </c>
      <c r="AS211">
        <v>1.7282294782832355E-2</v>
      </c>
      <c r="AT211">
        <v>2.0308520447422134E-2</v>
      </c>
      <c r="AU211">
        <v>2.8040632154838502E-2</v>
      </c>
      <c r="AV211">
        <v>3.5421790053371989E-2</v>
      </c>
      <c r="AW211">
        <v>1.0319861716520497E-2</v>
      </c>
      <c r="AX211">
        <v>2.9098416467020393E-2</v>
      </c>
      <c r="AY211">
        <v>3.7153414587828594E-2</v>
      </c>
      <c r="AZ211">
        <v>1.220305755944078E-2</v>
      </c>
      <c r="BA211">
        <v>1.7846553349202501E-2</v>
      </c>
      <c r="BB211">
        <v>2.3000749746794519E-2</v>
      </c>
      <c r="BC211">
        <v>2.9362427000817627E-2</v>
      </c>
      <c r="BD211">
        <v>1.6451583410409393E-2</v>
      </c>
      <c r="BE211">
        <v>3.8785571937408718E-2</v>
      </c>
      <c r="BF211">
        <v>2.9912577360282525E-2</v>
      </c>
      <c r="BG211">
        <v>1.4201420668733339E-2</v>
      </c>
      <c r="BH211">
        <v>3.165597047106423E-3</v>
      </c>
      <c r="BI211">
        <v>2.569208090195917E-3</v>
      </c>
      <c r="BJ211">
        <v>6.1250798237561955E-3</v>
      </c>
      <c r="BK211">
        <v>1.9859752369615617E-2</v>
      </c>
      <c r="BL211">
        <v>-7.4568587273668831E-3</v>
      </c>
      <c r="BM211">
        <v>1.7498223083107799E-2</v>
      </c>
      <c r="BN211">
        <v>3.0217818428269282E-2</v>
      </c>
      <c r="BO211">
        <v>1.9859752369615617E-2</v>
      </c>
      <c r="BP211">
        <v>1.0405070546561543E-2</v>
      </c>
      <c r="BQ211">
        <v>6.1129104520691903E-3</v>
      </c>
      <c r="BR211">
        <v>2.1923477100862929E-2</v>
      </c>
      <c r="BS211">
        <v>3.372979887491262E-2</v>
      </c>
      <c r="BT211">
        <v>3.469210425806403E-2</v>
      </c>
      <c r="BU211">
        <v>1.519862782778344E-2</v>
      </c>
      <c r="BV211">
        <v>1.3783179197966025E-2</v>
      </c>
      <c r="BW211">
        <v>2.8557717607066765E-2</v>
      </c>
      <c r="BX211">
        <v>3.6500431570583539E-2</v>
      </c>
      <c r="BY211">
        <v>1.4977196332651391E-2</v>
      </c>
      <c r="BZ211">
        <v>3.5233499783069154E-3</v>
      </c>
      <c r="CA211">
        <v>5.5719211006594008E-2</v>
      </c>
      <c r="CB211">
        <v>4.722057106199485E-2</v>
      </c>
      <c r="CC211">
        <v>4.323506913386841E-2</v>
      </c>
      <c r="CD211">
        <v>3.0982537496891241E-2</v>
      </c>
      <c r="CE211">
        <v>3.0669843255828316E-2</v>
      </c>
      <c r="CF211">
        <v>2.2106064133125245E-2</v>
      </c>
      <c r="CG211">
        <v>3.0879955153720239E-2</v>
      </c>
      <c r="CH211">
        <v>9.5436465518357553E-3</v>
      </c>
      <c r="CI211">
        <v>2.2220128633405108E-2</v>
      </c>
      <c r="CJ211">
        <v>1.8979246580317164E-2</v>
      </c>
      <c r="CK211">
        <v>2.5774621405879085E-3</v>
      </c>
      <c r="CL211">
        <v>-2.2866628486298515E-2</v>
      </c>
      <c r="CM211">
        <v>-2.9132700607874648E-3</v>
      </c>
      <c r="CN211">
        <v>2.7165549685305528E-2</v>
      </c>
      <c r="CO211">
        <v>4.6920832513636587E-2</v>
      </c>
      <c r="CP211">
        <v>1.4114999292694655E-2</v>
      </c>
    </row>
    <row r="212" spans="1:94" x14ac:dyDescent="0.25">
      <c r="A212" t="s">
        <v>435</v>
      </c>
      <c r="B212">
        <v>1.9203650248293447E-2</v>
      </c>
      <c r="C212">
        <v>1.9792530023430985E-2</v>
      </c>
      <c r="D212">
        <v>1.1119609118699008E-2</v>
      </c>
      <c r="E212">
        <v>3.908867623818744E-3</v>
      </c>
      <c r="F212">
        <v>2.2124195146488987E-2</v>
      </c>
      <c r="G212">
        <v>-5.3089720373740591E-3</v>
      </c>
      <c r="H212">
        <v>2.1521498888781358E-2</v>
      </c>
      <c r="I212">
        <v>2.8532135973606286E-2</v>
      </c>
      <c r="J212">
        <v>1.6396130721615203E-2</v>
      </c>
      <c r="K212">
        <v>2.3116241887510512E-2</v>
      </c>
      <c r="L212">
        <v>2.9399535241903828E-2</v>
      </c>
      <c r="M212">
        <v>1.7045129649011705E-2</v>
      </c>
      <c r="N212">
        <v>2.6175025047088098E-2</v>
      </c>
      <c r="O212">
        <v>5.8936690266859479E-2</v>
      </c>
      <c r="P212">
        <v>1.8771808915986295E-2</v>
      </c>
      <c r="Q212">
        <v>1.8615994063245857E-2</v>
      </c>
      <c r="R212">
        <v>2.1205015941399966E-2</v>
      </c>
      <c r="S212">
        <v>3.3129201325810521E-2</v>
      </c>
      <c r="T212">
        <v>5.7991598964468073E-2</v>
      </c>
      <c r="U212">
        <v>1.8214819469724336E-2</v>
      </c>
      <c r="V212">
        <v>3.249614513398523E-2</v>
      </c>
      <c r="W212">
        <v>2.0369839501093868E-2</v>
      </c>
      <c r="X212">
        <v>3.0536018251566936E-2</v>
      </c>
      <c r="Y212">
        <v>3.4537077394414417E-2</v>
      </c>
      <c r="Z212">
        <v>5.0433138523117331E-3</v>
      </c>
      <c r="AA212">
        <v>1.9126644751432911E-2</v>
      </c>
      <c r="AB212">
        <v>2.9277398721680861E-2</v>
      </c>
      <c r="AC212">
        <v>-1.4636090508237446E-2</v>
      </c>
      <c r="AD212">
        <v>1.2220167493343054E-2</v>
      </c>
      <c r="AE212">
        <v>3.4026504792953348E-2</v>
      </c>
      <c r="AF212">
        <v>1.5782346320928422E-2</v>
      </c>
      <c r="AG212">
        <v>1.0786021272745637E-2</v>
      </c>
      <c r="AH212">
        <v>1.21217594534601E-2</v>
      </c>
      <c r="AI212">
        <v>3.812298820271736E-2</v>
      </c>
      <c r="AJ212">
        <v>6.3002663105556619E-2</v>
      </c>
      <c r="AK212">
        <v>1.2816105199606201E-2</v>
      </c>
      <c r="AL212">
        <v>9.4550358790802449E-3</v>
      </c>
      <c r="AM212">
        <v>5.9984483715912681E-2</v>
      </c>
      <c r="AN212">
        <v>1.1562420035774033E-2</v>
      </c>
      <c r="AO212">
        <v>1.199419455961289E-2</v>
      </c>
      <c r="AP212">
        <v>1.482923543320454E-2</v>
      </c>
      <c r="AQ212">
        <v>-8.9831523586425596E-3</v>
      </c>
      <c r="AR212">
        <v>9.7189983514105686E-3</v>
      </c>
      <c r="AS212">
        <v>1.465704697848751E-2</v>
      </c>
      <c r="AT212">
        <v>5.5008570753979436E-3</v>
      </c>
      <c r="AU212">
        <v>3.0538291057645266E-2</v>
      </c>
      <c r="AV212">
        <v>3.3059279115662372E-2</v>
      </c>
      <c r="AW212">
        <v>1.3629144245677035E-2</v>
      </c>
      <c r="AX212">
        <v>1.904056090092892E-2</v>
      </c>
      <c r="AY212">
        <v>4.1396690083490478E-2</v>
      </c>
      <c r="AZ212">
        <v>1.9578534582737353E-2</v>
      </c>
      <c r="BA212">
        <v>8.5908994944158372E-3</v>
      </c>
      <c r="BB212">
        <v>5.968237254184103E-3</v>
      </c>
      <c r="BC212">
        <v>2.3664390907448287E-2</v>
      </c>
      <c r="BD212">
        <v>5.121317591505194E-3</v>
      </c>
      <c r="BE212">
        <v>2.0574303469962436E-2</v>
      </c>
      <c r="BF212">
        <v>-1.1933937408438905E-2</v>
      </c>
      <c r="BG212">
        <v>7.9475835496409623E-3</v>
      </c>
      <c r="BH212">
        <v>6.8335949861556642E-3</v>
      </c>
      <c r="BI212">
        <v>-6.4722436749009302E-3</v>
      </c>
      <c r="BJ212">
        <v>2.2154620714368935E-2</v>
      </c>
      <c r="BK212">
        <v>2.2190342676412959E-2</v>
      </c>
      <c r="BL212">
        <v>2.7065275153825331E-2</v>
      </c>
      <c r="BM212">
        <v>1.5796747784613471E-2</v>
      </c>
      <c r="BN212">
        <v>2.739911914449451E-2</v>
      </c>
      <c r="BO212">
        <v>2.2190342676412959E-2</v>
      </c>
      <c r="BP212">
        <v>1.3650929452787524E-2</v>
      </c>
      <c r="BQ212">
        <v>1.6580826431543592E-2</v>
      </c>
      <c r="BR212">
        <v>2.2386647837541844E-2</v>
      </c>
      <c r="BS212">
        <v>3.1690703897255063E-2</v>
      </c>
      <c r="BT212">
        <v>4.4237025799051241E-2</v>
      </c>
      <c r="BU212">
        <v>3.3401016018629166E-2</v>
      </c>
      <c r="BV212">
        <v>1.4656841465415918E-2</v>
      </c>
      <c r="BW212">
        <v>2.7705436696013601E-2</v>
      </c>
      <c r="BX212">
        <v>4.6165073317567432E-2</v>
      </c>
      <c r="BY212">
        <v>2.6892416369170377E-2</v>
      </c>
      <c r="BZ212">
        <v>1.0292319175769839E-2</v>
      </c>
      <c r="CA212">
        <v>3.3840911890000887E-2</v>
      </c>
      <c r="CB212">
        <v>3.2553542433036542E-2</v>
      </c>
      <c r="CC212">
        <v>3.4221179792361174E-2</v>
      </c>
      <c r="CD212">
        <v>1.7055089920944417E-2</v>
      </c>
      <c r="CE212">
        <v>3.323150540664993E-2</v>
      </c>
      <c r="CF212">
        <v>1.9612713777632525E-2</v>
      </c>
      <c r="CG212">
        <v>3.1611574196984092E-2</v>
      </c>
      <c r="CH212">
        <v>4.6920653651024349E-3</v>
      </c>
      <c r="CI212">
        <v>1.3035251680734838E-2</v>
      </c>
      <c r="CJ212">
        <v>1.8800155332548193E-2</v>
      </c>
      <c r="CK212">
        <v>-3.7480373056904886E-3</v>
      </c>
      <c r="CL212">
        <v>1.8927238106635189E-2</v>
      </c>
      <c r="CM212">
        <v>8.7198874322595692E-3</v>
      </c>
      <c r="CN212">
        <v>1.5149472382988763E-2</v>
      </c>
      <c r="CO212">
        <v>8.8855673638068219E-3</v>
      </c>
      <c r="CP212">
        <v>-2.0734203974464318E-2</v>
      </c>
    </row>
    <row r="213" spans="1:94" x14ac:dyDescent="0.25">
      <c r="A213" t="s">
        <v>436</v>
      </c>
      <c r="B213">
        <v>2.2587187652283399E-2</v>
      </c>
      <c r="C213">
        <v>5.3445597346518575E-2</v>
      </c>
      <c r="D213">
        <v>2.0144398858224277E-2</v>
      </c>
      <c r="E213">
        <v>2.043427591520814E-2</v>
      </c>
      <c r="F213">
        <v>3.2410982044476989E-2</v>
      </c>
      <c r="G213">
        <v>3.0038441828479215E-2</v>
      </c>
      <c r="H213">
        <v>4.5777979453607106E-5</v>
      </c>
      <c r="I213">
        <v>-3.1935367051843667E-2</v>
      </c>
      <c r="J213">
        <v>1.5037564267285537E-3</v>
      </c>
      <c r="K213">
        <v>2.6358546825889312E-2</v>
      </c>
      <c r="L213">
        <v>3.478146788524996E-2</v>
      </c>
      <c r="M213">
        <v>-5.5239926102550983E-3</v>
      </c>
      <c r="N213">
        <v>1.9435522612400065E-2</v>
      </c>
      <c r="O213">
        <v>1.4923576910177068E-2</v>
      </c>
      <c r="P213">
        <v>1.9873667525692997E-2</v>
      </c>
      <c r="Q213">
        <v>2.5885530097172847E-2</v>
      </c>
      <c r="R213">
        <v>1.5801920493098576E-2</v>
      </c>
      <c r="S213">
        <v>2.143747042243406E-2</v>
      </c>
      <c r="T213">
        <v>1.8214819469724336E-2</v>
      </c>
      <c r="U213">
        <v>0.11846041990367004</v>
      </c>
      <c r="V213">
        <v>2.4152009014132961E-2</v>
      </c>
      <c r="W213">
        <v>1.1173536449083771E-2</v>
      </c>
      <c r="X213">
        <v>-1.8132159615492163E-2</v>
      </c>
      <c r="Y213">
        <v>1.9923129298616619E-2</v>
      </c>
      <c r="Z213">
        <v>2.7979600824861887E-2</v>
      </c>
      <c r="AA213">
        <v>4.1515882182280368E-2</v>
      </c>
      <c r="AB213">
        <v>8.9829643010392087E-3</v>
      </c>
      <c r="AC213">
        <v>-5.4570547695666381E-3</v>
      </c>
      <c r="AD213">
        <v>1.7434268849656619E-3</v>
      </c>
      <c r="AE213">
        <v>2.9236489654238147E-2</v>
      </c>
      <c r="AF213">
        <v>1.0318295639908426E-2</v>
      </c>
      <c r="AG213">
        <v>1.4454480027044385E-3</v>
      </c>
      <c r="AH213">
        <v>-1.1015224658141616E-2</v>
      </c>
      <c r="AI213">
        <v>1.2322805964536681E-2</v>
      </c>
      <c r="AJ213">
        <v>-4.3368886076158422E-2</v>
      </c>
      <c r="AK213">
        <v>1.8585684046910102E-2</v>
      </c>
      <c r="AL213">
        <v>1.5404078047223005E-2</v>
      </c>
      <c r="AM213">
        <v>2.7355688578252286E-2</v>
      </c>
      <c r="AN213">
        <v>2.8743120055341357E-2</v>
      </c>
      <c r="AO213">
        <v>1.7096678950362112E-2</v>
      </c>
      <c r="AP213">
        <v>3.0483425028393244E-2</v>
      </c>
      <c r="AQ213">
        <v>1.0961571260743907E-2</v>
      </c>
      <c r="AR213">
        <v>2.0507915700911237E-2</v>
      </c>
      <c r="AS213">
        <v>2.7119754073852489E-2</v>
      </c>
      <c r="AT213">
        <v>4.0448525965149529E-2</v>
      </c>
      <c r="AU213">
        <v>-3.2411021816299283E-2</v>
      </c>
      <c r="AV213">
        <v>4.0255036959985002E-2</v>
      </c>
      <c r="AW213">
        <v>6.0286284637479995E-3</v>
      </c>
      <c r="AX213">
        <v>4.4646738699083057E-3</v>
      </c>
      <c r="AY213">
        <v>4.7912899311509674E-2</v>
      </c>
      <c r="AZ213">
        <v>1.1133134008459328E-2</v>
      </c>
      <c r="BA213">
        <v>2.2230286280742476E-2</v>
      </c>
      <c r="BB213">
        <v>1.4683960724007888E-2</v>
      </c>
      <c r="BC213">
        <v>3.295387670843495E-2</v>
      </c>
      <c r="BD213">
        <v>2.7716541553687843E-2</v>
      </c>
      <c r="BE213">
        <v>1.4087300471768593E-2</v>
      </c>
      <c r="BF213">
        <v>1.6647744041580474E-2</v>
      </c>
      <c r="BG213">
        <v>1.9053807271536483E-2</v>
      </c>
      <c r="BH213">
        <v>-5.2200669780010367E-3</v>
      </c>
      <c r="BI213">
        <v>-1.082654517647022E-2</v>
      </c>
      <c r="BJ213">
        <v>-1.1035512026547772E-2</v>
      </c>
      <c r="BK213">
        <v>2.155618558154513E-2</v>
      </c>
      <c r="BL213">
        <v>1.8629918561327792E-2</v>
      </c>
      <c r="BM213">
        <v>0.11205044893513434</v>
      </c>
      <c r="BN213">
        <v>1.8940818192617438E-2</v>
      </c>
      <c r="BO213">
        <v>2.155618558154513E-2</v>
      </c>
      <c r="BP213">
        <v>1.2675156558673984E-2</v>
      </c>
      <c r="BQ213">
        <v>-8.9461737942729651E-3</v>
      </c>
      <c r="BR213">
        <v>7.9531568490057401E-3</v>
      </c>
      <c r="BS213">
        <v>2.5522392135849253E-2</v>
      </c>
      <c r="BT213">
        <v>3.0247877433592862E-3</v>
      </c>
      <c r="BU213">
        <v>3.844902677208543E-3</v>
      </c>
      <c r="BV213">
        <v>-3.7566863418934444E-4</v>
      </c>
      <c r="BW213">
        <v>1.8971806539796021E-2</v>
      </c>
      <c r="BX213">
        <v>1.293417517258731E-2</v>
      </c>
      <c r="BY213">
        <v>1.9574349080654741E-2</v>
      </c>
      <c r="BZ213">
        <v>-9.9565604646269356E-3</v>
      </c>
      <c r="CA213">
        <v>8.9631574207019393E-2</v>
      </c>
      <c r="CB213">
        <v>2.2153372238701122E-2</v>
      </c>
      <c r="CC213">
        <v>1.2493127333320905E-2</v>
      </c>
      <c r="CD213">
        <v>1.4681793066062699E-2</v>
      </c>
      <c r="CE213">
        <v>1.7922487110184619E-2</v>
      </c>
      <c r="CF213">
        <v>4.8492932537883386E-2</v>
      </c>
      <c r="CG213">
        <v>8.9796194227404841E-2</v>
      </c>
      <c r="CH213">
        <v>-9.4484253774637008E-3</v>
      </c>
      <c r="CI213">
        <v>-1.4442877447486716E-2</v>
      </c>
      <c r="CJ213">
        <v>-4.822297661874842E-3</v>
      </c>
      <c r="CK213">
        <v>1.6206974500247471E-2</v>
      </c>
      <c r="CL213">
        <v>-2.7120783670730089E-2</v>
      </c>
      <c r="CM213">
        <v>-4.6849845518273838E-3</v>
      </c>
      <c r="CN213">
        <v>1.8359830062734991E-2</v>
      </c>
      <c r="CO213">
        <v>1.5795994390031147E-2</v>
      </c>
      <c r="CP213">
        <v>-6.4684342688910009E-3</v>
      </c>
    </row>
    <row r="214" spans="1:94" x14ac:dyDescent="0.25">
      <c r="A214" t="s">
        <v>504</v>
      </c>
      <c r="B214">
        <v>1.993565807771688E-2</v>
      </c>
      <c r="C214">
        <v>2.7791406327976831E-2</v>
      </c>
      <c r="D214">
        <v>2.2485776687461691E-2</v>
      </c>
      <c r="E214">
        <v>2.6058170512340884E-2</v>
      </c>
      <c r="F214">
        <v>2.5630171848717055E-2</v>
      </c>
      <c r="G214">
        <v>2.0173224097976544E-2</v>
      </c>
      <c r="H214">
        <v>3.9922979738094833E-2</v>
      </c>
      <c r="I214">
        <v>5.3412556873878803E-2</v>
      </c>
      <c r="J214">
        <v>1.9506162676724264E-2</v>
      </c>
      <c r="K214">
        <v>3.2047068282533342E-2</v>
      </c>
      <c r="L214">
        <v>5.9611375925579857E-2</v>
      </c>
      <c r="M214">
        <v>1.3303919085271386E-2</v>
      </c>
      <c r="N214">
        <v>4.1671028315593467E-2</v>
      </c>
      <c r="O214">
        <v>7.8574765003066024E-2</v>
      </c>
      <c r="P214">
        <v>4.1669271660146535E-2</v>
      </c>
      <c r="Q214">
        <v>3.883224509250581E-2</v>
      </c>
      <c r="R214">
        <v>3.6156856062364448E-2</v>
      </c>
      <c r="S214">
        <v>3.3973232334560753E-2</v>
      </c>
      <c r="T214">
        <v>3.249614513398523E-2</v>
      </c>
      <c r="U214">
        <v>2.4152009014132957E-2</v>
      </c>
      <c r="V214">
        <v>9.1818880006825768E-2</v>
      </c>
      <c r="W214">
        <v>4.5599731588699385E-2</v>
      </c>
      <c r="X214">
        <v>3.5718362420943658E-2</v>
      </c>
      <c r="Y214">
        <v>8.6581526572948167E-2</v>
      </c>
      <c r="Z214">
        <v>3.528467064768518E-2</v>
      </c>
      <c r="AA214">
        <v>3.0263478501777151E-2</v>
      </c>
      <c r="AB214">
        <v>3.678631294793358E-2</v>
      </c>
      <c r="AC214">
        <v>1.5911729468602701E-2</v>
      </c>
      <c r="AD214">
        <v>2.0885122581527336E-2</v>
      </c>
      <c r="AE214">
        <v>5.3769188737006209E-2</v>
      </c>
      <c r="AF214">
        <v>3.8207447557360101E-2</v>
      </c>
      <c r="AG214">
        <v>1.5954435903152302E-2</v>
      </c>
      <c r="AH214">
        <v>2.3113680459315326E-2</v>
      </c>
      <c r="AI214">
        <v>4.8831161769102994E-2</v>
      </c>
      <c r="AJ214">
        <v>7.8423575125311784E-2</v>
      </c>
      <c r="AK214">
        <v>2.2315422932168604E-2</v>
      </c>
      <c r="AL214">
        <v>9.7657295389510894E-3</v>
      </c>
      <c r="AM214">
        <v>3.573553177874865E-2</v>
      </c>
      <c r="AN214">
        <v>2.1664207125814215E-2</v>
      </c>
      <c r="AO214">
        <v>3.1269364852999727E-2</v>
      </c>
      <c r="AP214">
        <v>2.3851469145583511E-2</v>
      </c>
      <c r="AQ214">
        <v>5.9464106329720655E-3</v>
      </c>
      <c r="AR214">
        <v>3.9979993700248732E-2</v>
      </c>
      <c r="AS214">
        <v>4.5491669954062723E-2</v>
      </c>
      <c r="AT214">
        <v>4.2670461646188214E-2</v>
      </c>
      <c r="AU214">
        <v>4.6638951105593032E-2</v>
      </c>
      <c r="AV214">
        <v>1.0944502444000208E-2</v>
      </c>
      <c r="AW214">
        <v>7.1400430856868903E-3</v>
      </c>
      <c r="AX214">
        <v>3.3853489911810891E-2</v>
      </c>
      <c r="AY214">
        <v>6.2404030036157417E-2</v>
      </c>
      <c r="AZ214">
        <v>2.9234584392108225E-2</v>
      </c>
      <c r="BA214">
        <v>2.4407107729701401E-2</v>
      </c>
      <c r="BB214">
        <v>2.1022847590071055E-2</v>
      </c>
      <c r="BC214">
        <v>3.7883650270376545E-2</v>
      </c>
      <c r="BD214">
        <v>2.9354093427881443E-2</v>
      </c>
      <c r="BE214">
        <v>3.8456497486228751E-2</v>
      </c>
      <c r="BF214">
        <v>4.625772294707222E-2</v>
      </c>
      <c r="BG214">
        <v>2.1102060372372743E-2</v>
      </c>
      <c r="BH214">
        <v>5.9815226854443605E-2</v>
      </c>
      <c r="BI214">
        <v>2.9350769652840857E-2</v>
      </c>
      <c r="BJ214">
        <v>3.2741201082144886E-2</v>
      </c>
      <c r="BK214">
        <v>3.7370264171321624E-2</v>
      </c>
      <c r="BL214">
        <v>-1.4709424601656319E-2</v>
      </c>
      <c r="BM214">
        <v>0.10710226976575769</v>
      </c>
      <c r="BN214">
        <v>4.0749046869340617E-2</v>
      </c>
      <c r="BO214">
        <v>3.7370264171321624E-2</v>
      </c>
      <c r="BP214">
        <v>1.7007870074028528E-2</v>
      </c>
      <c r="BQ214">
        <v>3.3137125965681989E-2</v>
      </c>
      <c r="BR214">
        <v>2.3867779292199121E-2</v>
      </c>
      <c r="BS214">
        <v>2.682989159820439E-2</v>
      </c>
      <c r="BT214">
        <v>5.0821915517667557E-2</v>
      </c>
      <c r="BU214">
        <v>2.4944053092869331E-2</v>
      </c>
      <c r="BV214">
        <v>1.1785918407800458E-2</v>
      </c>
      <c r="BW214">
        <v>6.2844897442549633E-2</v>
      </c>
      <c r="BX214">
        <v>5.7102120371791444E-2</v>
      </c>
      <c r="BY214">
        <v>3.5645304116473681E-2</v>
      </c>
      <c r="BZ214">
        <v>1.0792216860879765E-2</v>
      </c>
      <c r="CA214">
        <v>9.9228630840487803E-2</v>
      </c>
      <c r="CB214">
        <v>7.8171152494007481E-2</v>
      </c>
      <c r="CC214">
        <v>8.4387724694039476E-2</v>
      </c>
      <c r="CD214">
        <v>3.0178918434110084E-2</v>
      </c>
      <c r="CE214">
        <v>2.6802052470812975E-2</v>
      </c>
      <c r="CF214">
        <v>2.1840181020493905E-2</v>
      </c>
      <c r="CG214">
        <v>5.731576424810346E-2</v>
      </c>
      <c r="CH214">
        <v>9.6682170178445017E-3</v>
      </c>
      <c r="CI214">
        <v>1.7470209496175785E-2</v>
      </c>
      <c r="CJ214">
        <v>1.594409266095773E-2</v>
      </c>
      <c r="CK214">
        <v>9.1454684808628603E-3</v>
      </c>
      <c r="CL214">
        <v>7.2529895480031498E-2</v>
      </c>
      <c r="CM214">
        <v>4.3172877365933754E-2</v>
      </c>
      <c r="CN214">
        <v>2.8735459723061171E-2</v>
      </c>
      <c r="CO214">
        <v>-3.4228695367695981E-2</v>
      </c>
      <c r="CP214">
        <v>2.7505528763910627E-2</v>
      </c>
    </row>
    <row r="215" spans="1:94" x14ac:dyDescent="0.25">
      <c r="A215" t="s">
        <v>506</v>
      </c>
      <c r="B215">
        <v>2.8547021982682837E-2</v>
      </c>
      <c r="C215">
        <v>0.11416258111476769</v>
      </c>
      <c r="D215">
        <v>2.6073688564316928E-2</v>
      </c>
      <c r="E215">
        <v>-4.2673673937773295E-3</v>
      </c>
      <c r="F215">
        <v>4.266364810750875E-2</v>
      </c>
      <c r="G215">
        <v>5.012150810850078E-2</v>
      </c>
      <c r="H215">
        <v>4.0912448792060047E-2</v>
      </c>
      <c r="I215">
        <v>8.6146090508365275E-2</v>
      </c>
      <c r="J215">
        <v>3.0879549941399846E-2</v>
      </c>
      <c r="K215">
        <v>5.273296050513996E-2</v>
      </c>
      <c r="L215">
        <v>9.0966537138984976E-2</v>
      </c>
      <c r="M215">
        <v>4.0910330168411328E-2</v>
      </c>
      <c r="N215">
        <v>5.6292286193677932E-2</v>
      </c>
      <c r="O215">
        <v>8.5017958068898392E-2</v>
      </c>
      <c r="P215">
        <v>5.1289131948464911E-3</v>
      </c>
      <c r="Q215">
        <v>1.1430517235956143E-2</v>
      </c>
      <c r="R215">
        <v>-5.3845590252889711E-3</v>
      </c>
      <c r="S215">
        <v>7.4373468558688351E-3</v>
      </c>
      <c r="T215">
        <v>2.0369839501093872E-2</v>
      </c>
      <c r="U215">
        <v>1.1173536449083771E-2</v>
      </c>
      <c r="V215">
        <v>4.5599731588699392E-2</v>
      </c>
      <c r="W215">
        <v>0.45083057743769062</v>
      </c>
      <c r="X215">
        <v>6.1483580870974087E-2</v>
      </c>
      <c r="Y215">
        <v>0.14790302710242201</v>
      </c>
      <c r="Z215">
        <v>3.7989398176459417E-2</v>
      </c>
      <c r="AA215">
        <v>-0.10052241260600291</v>
      </c>
      <c r="AB215">
        <v>3.3800919376728127E-2</v>
      </c>
      <c r="AC215">
        <v>-4.1049604906453112E-3</v>
      </c>
      <c r="AD215">
        <v>-9.0682415630542728E-3</v>
      </c>
      <c r="AE215">
        <v>-7.9304161409226807E-3</v>
      </c>
      <c r="AF215">
        <v>3.1136258458502517E-2</v>
      </c>
      <c r="AG215">
        <v>2.1693463343624937E-2</v>
      </c>
      <c r="AH215">
        <v>5.3413351352275595E-2</v>
      </c>
      <c r="AI215">
        <v>9.8621704380669334E-2</v>
      </c>
      <c r="AJ215">
        <v>9.0034736062965859E-2</v>
      </c>
      <c r="AK215">
        <v>-3.3236292904740006E-2</v>
      </c>
      <c r="AL215">
        <v>-1.7044000185404001E-2</v>
      </c>
      <c r="AM215">
        <v>7.8852289354673699E-2</v>
      </c>
      <c r="AN215">
        <v>3.4558162254453191E-2</v>
      </c>
      <c r="AO215">
        <v>2.0583572332448313E-2</v>
      </c>
      <c r="AP215">
        <v>2.123731149538961E-2</v>
      </c>
      <c r="AQ215">
        <v>9.2058147516192578E-3</v>
      </c>
      <c r="AR215">
        <v>8.3273612599279082E-2</v>
      </c>
      <c r="AS215">
        <v>7.7366911163024174E-2</v>
      </c>
      <c r="AT215">
        <v>6.8448469973299272E-2</v>
      </c>
      <c r="AU215">
        <v>3.6835561449177372E-2</v>
      </c>
      <c r="AV215">
        <v>4.2196754678472788E-2</v>
      </c>
      <c r="AW215">
        <v>1.8331225521880393E-2</v>
      </c>
      <c r="AX215">
        <v>3.7682282410997206E-2</v>
      </c>
      <c r="AY215">
        <v>9.7690289187314136E-2</v>
      </c>
      <c r="AZ215">
        <v>7.2347156447825842E-2</v>
      </c>
      <c r="BA215">
        <v>2.9628424070869956E-2</v>
      </c>
      <c r="BB215">
        <v>1.8351380911963592E-2</v>
      </c>
      <c r="BC215">
        <v>4.4572958521780393E-2</v>
      </c>
      <c r="BD215">
        <v>-5.5148646648630834E-3</v>
      </c>
      <c r="BE215">
        <v>2.9477441842637894E-2</v>
      </c>
      <c r="BF215">
        <v>5.8768803848311797E-2</v>
      </c>
      <c r="BG215">
        <v>5.635683183884739E-2</v>
      </c>
      <c r="BH215">
        <v>2.5355572769421079E-2</v>
      </c>
      <c r="BI215">
        <v>2.4824161439413645E-2</v>
      </c>
      <c r="BJ215">
        <v>8.2283753844503954E-2</v>
      </c>
      <c r="BK215">
        <v>1.2207192717608392E-2</v>
      </c>
      <c r="BL215">
        <v>2.5454773243705223E-2</v>
      </c>
      <c r="BM215">
        <v>5.6420720330502182E-2</v>
      </c>
      <c r="BN215">
        <v>0.11151542836328489</v>
      </c>
      <c r="BO215">
        <v>1.2207192717608392E-2</v>
      </c>
      <c r="BP215">
        <v>3.3401684320278791E-2</v>
      </c>
      <c r="BQ215">
        <v>7.3239865734962425E-2</v>
      </c>
      <c r="BR215">
        <v>3.4218199980442468E-2</v>
      </c>
      <c r="BS215">
        <v>2.3775557491024887E-2</v>
      </c>
      <c r="BT215">
        <v>1.4947772271718352E-2</v>
      </c>
      <c r="BU215">
        <v>4.2215010307688552E-2</v>
      </c>
      <c r="BV215">
        <v>5.2425821825871986E-2</v>
      </c>
      <c r="BW215">
        <v>0.179792673079125</v>
      </c>
      <c r="BX215">
        <v>2.7678885188465306E-2</v>
      </c>
      <c r="BY215">
        <v>3.6192717074987855E-2</v>
      </c>
      <c r="BZ215">
        <v>3.0987656630001904E-2</v>
      </c>
      <c r="CA215">
        <v>3.6539053617764265E-2</v>
      </c>
      <c r="CB215">
        <v>8.6877082304003747E-2</v>
      </c>
      <c r="CC215">
        <v>0.10623212562695739</v>
      </c>
      <c r="CD215">
        <v>7.7118349848295756E-2</v>
      </c>
      <c r="CE215">
        <v>0.12396042278935158</v>
      </c>
      <c r="CF215">
        <v>7.0035195803744663E-2</v>
      </c>
      <c r="CG215">
        <v>6.0940040159160429E-2</v>
      </c>
      <c r="CH215">
        <v>-3.5596385129088554E-2</v>
      </c>
      <c r="CI215">
        <v>3.9539881440649469E-3</v>
      </c>
      <c r="CJ215">
        <v>-2.8590938187336478E-3</v>
      </c>
      <c r="CK215">
        <v>4.4218897021315352E-2</v>
      </c>
      <c r="CL215">
        <v>0.15886811372561704</v>
      </c>
      <c r="CM215">
        <v>8.4619720286891617E-2</v>
      </c>
      <c r="CN215">
        <v>1.5426045153187143E-2</v>
      </c>
      <c r="CO215">
        <v>-2.0107344034074756E-2</v>
      </c>
      <c r="CP215">
        <v>3.8439055731227384E-2</v>
      </c>
    </row>
    <row r="216" spans="1:94" x14ac:dyDescent="0.25">
      <c r="A216" t="s">
        <v>507</v>
      </c>
      <c r="B216">
        <v>-2.8345644904432296E-4</v>
      </c>
      <c r="C216">
        <v>2.0212898637652171E-2</v>
      </c>
      <c r="D216">
        <v>1.7398506818648438E-2</v>
      </c>
      <c r="E216">
        <v>5.1681388129500658E-3</v>
      </c>
      <c r="F216">
        <v>1.2083290484250142E-2</v>
      </c>
      <c r="G216">
        <v>-7.7575761228744653E-3</v>
      </c>
      <c r="H216">
        <v>2.301371066597147E-3</v>
      </c>
      <c r="I216">
        <v>4.7309860610486594E-2</v>
      </c>
      <c r="J216">
        <v>6.801413184450919E-3</v>
      </c>
      <c r="K216">
        <v>1.1671441216953696E-2</v>
      </c>
      <c r="L216">
        <v>3.1176471359184142E-2</v>
      </c>
      <c r="M216">
        <v>7.6429581366252502E-3</v>
      </c>
      <c r="N216">
        <v>3.683453616445647E-2</v>
      </c>
      <c r="O216">
        <v>6.6011316807887729E-2</v>
      </c>
      <c r="P216">
        <v>9.9468872642710336E-3</v>
      </c>
      <c r="Q216">
        <v>1.0190499380423695E-2</v>
      </c>
      <c r="R216">
        <v>2.0457376316517905E-2</v>
      </c>
      <c r="S216">
        <v>1.1403958554875146E-2</v>
      </c>
      <c r="T216">
        <v>3.0536018251566939E-2</v>
      </c>
      <c r="U216">
        <v>-1.8132159615492163E-2</v>
      </c>
      <c r="V216">
        <v>3.5718362420943658E-2</v>
      </c>
      <c r="W216">
        <v>6.1483580870974087E-2</v>
      </c>
      <c r="X216">
        <v>6.871307098970543E-2</v>
      </c>
      <c r="Y216">
        <v>7.3209084404149055E-2</v>
      </c>
      <c r="Z216">
        <v>2.079143770886973E-2</v>
      </c>
      <c r="AA216">
        <v>1.6892343282513867E-2</v>
      </c>
      <c r="AB216">
        <v>2.1170362400717579E-2</v>
      </c>
      <c r="AC216">
        <v>-6.0759053422038221E-3</v>
      </c>
      <c r="AD216">
        <v>1.1256966894823243E-2</v>
      </c>
      <c r="AE216">
        <v>3.0769331203232882E-2</v>
      </c>
      <c r="AF216">
        <v>2.234839923976641E-2</v>
      </c>
      <c r="AG216">
        <v>2.9307304577906139E-2</v>
      </c>
      <c r="AH216">
        <v>2.5534839574493332E-2</v>
      </c>
      <c r="AI216">
        <v>3.515318702256072E-2</v>
      </c>
      <c r="AJ216">
        <v>7.070099108309702E-2</v>
      </c>
      <c r="AK216">
        <v>-1.0864614911941526E-2</v>
      </c>
      <c r="AL216">
        <v>-6.082867408771132E-3</v>
      </c>
      <c r="AM216">
        <v>4.8739316915698626E-2</v>
      </c>
      <c r="AN216">
        <v>1.079655909870772E-2</v>
      </c>
      <c r="AO216">
        <v>4.7170417764508445E-3</v>
      </c>
      <c r="AP216">
        <v>5.0006011870267261E-3</v>
      </c>
      <c r="AQ216">
        <v>-4.8765974767388887E-3</v>
      </c>
      <c r="AR216">
        <v>3.8580562713365935E-2</v>
      </c>
      <c r="AS216">
        <v>4.4910563126401425E-2</v>
      </c>
      <c r="AT216">
        <v>7.2786216862503758E-3</v>
      </c>
      <c r="AU216">
        <v>4.0815360754170783E-2</v>
      </c>
      <c r="AV216">
        <v>1.014516592910056E-2</v>
      </c>
      <c r="AW216">
        <v>6.5662911383688963E-3</v>
      </c>
      <c r="AX216">
        <v>1.413336358721547E-2</v>
      </c>
      <c r="AY216">
        <v>2.6592443360846488E-2</v>
      </c>
      <c r="AZ216">
        <v>3.3189794697276738E-2</v>
      </c>
      <c r="BA216">
        <v>-6.4277996146075668E-3</v>
      </c>
      <c r="BB216">
        <v>-2.7516665015531066E-3</v>
      </c>
      <c r="BC216">
        <v>1.4646925887996584E-2</v>
      </c>
      <c r="BD216">
        <v>-8.200849484209221E-4</v>
      </c>
      <c r="BE216">
        <v>1.5227436054741873E-2</v>
      </c>
      <c r="BF216">
        <v>-1.5611021048925776E-2</v>
      </c>
      <c r="BG216">
        <v>1.8466106372026458E-2</v>
      </c>
      <c r="BH216">
        <v>5.950461555600748E-2</v>
      </c>
      <c r="BI216">
        <v>3.336207901681746E-2</v>
      </c>
      <c r="BJ216">
        <v>2.9353310236131976E-2</v>
      </c>
      <c r="BK216">
        <v>2.8421447634004652E-3</v>
      </c>
      <c r="BL216">
        <v>1.7577325506737351E-2</v>
      </c>
      <c r="BM216">
        <v>-4.7844087310975865E-3</v>
      </c>
      <c r="BN216">
        <v>1.2734687025997669E-2</v>
      </c>
      <c r="BO216">
        <v>2.8421447634004652E-3</v>
      </c>
      <c r="BP216">
        <v>7.4901011437282262E-3</v>
      </c>
      <c r="BQ216">
        <v>3.0959374295638754E-2</v>
      </c>
      <c r="BR216">
        <v>1.7271155990848636E-2</v>
      </c>
      <c r="BS216">
        <v>2.852595391836333E-2</v>
      </c>
      <c r="BT216">
        <v>3.1860703133851094E-2</v>
      </c>
      <c r="BU216">
        <v>1.8737406644850036E-2</v>
      </c>
      <c r="BV216">
        <v>2.9271790563962764E-2</v>
      </c>
      <c r="BW216">
        <v>4.9694988632611847E-2</v>
      </c>
      <c r="BX216">
        <v>5.0648296227890424E-2</v>
      </c>
      <c r="BY216">
        <v>2.276212099529468E-2</v>
      </c>
      <c r="BZ216">
        <v>9.2967579940976715E-3</v>
      </c>
      <c r="CA216">
        <v>4.1147017617516922E-3</v>
      </c>
      <c r="CB216">
        <v>5.1663653342201257E-2</v>
      </c>
      <c r="CC216">
        <v>6.1701020531706237E-2</v>
      </c>
      <c r="CD216">
        <v>1.4374253520643912E-2</v>
      </c>
      <c r="CE216">
        <v>2.4319507695664443E-2</v>
      </c>
      <c r="CF216">
        <v>-5.4417133718122103E-3</v>
      </c>
      <c r="CG216">
        <v>-1.7413754538945392E-2</v>
      </c>
      <c r="CH216">
        <v>-1.4429403465485597E-4</v>
      </c>
      <c r="CI216">
        <v>7.6289639505774066E-3</v>
      </c>
      <c r="CJ216">
        <v>5.5578298766458889E-3</v>
      </c>
      <c r="CK216">
        <v>-2.3570129340617424E-3</v>
      </c>
      <c r="CL216">
        <v>9.6460944943016352E-2</v>
      </c>
      <c r="CM216">
        <v>5.0621306700440315E-2</v>
      </c>
      <c r="CN216">
        <v>1.5343166203378019E-2</v>
      </c>
      <c r="CO216">
        <v>-3.8915593301654054E-2</v>
      </c>
      <c r="CP216">
        <v>5.2796933714111108E-2</v>
      </c>
    </row>
    <row r="217" spans="1:94" x14ac:dyDescent="0.25">
      <c r="A217" s="1" t="s">
        <v>543</v>
      </c>
      <c r="B217">
        <v>3.3780342631670693E-2</v>
      </c>
      <c r="C217">
        <v>0.16964954482935207</v>
      </c>
      <c r="D217">
        <v>4.254952231400283E-2</v>
      </c>
      <c r="E217">
        <v>3.6754402836100944E-2</v>
      </c>
      <c r="F217">
        <v>8.9928986330313296E-3</v>
      </c>
      <c r="G217">
        <v>2.8130516463826881E-2</v>
      </c>
      <c r="H217">
        <v>4.9728432312268388E-2</v>
      </c>
      <c r="I217">
        <v>8.1295514610615197E-2</v>
      </c>
      <c r="J217">
        <v>3.843743815754308E-2</v>
      </c>
      <c r="K217">
        <v>7.6909770252278589E-2</v>
      </c>
      <c r="L217">
        <v>0.14917878964890224</v>
      </c>
      <c r="M217">
        <v>3.8119040541467621E-2</v>
      </c>
      <c r="N217">
        <v>3.8247370475438046E-2</v>
      </c>
      <c r="O217">
        <v>9.4911820271321154E-2</v>
      </c>
      <c r="P217">
        <v>6.4274351380830971E-2</v>
      </c>
      <c r="Q217">
        <v>5.7682020702223634E-2</v>
      </c>
      <c r="R217">
        <v>5.0015306337281011E-2</v>
      </c>
      <c r="S217">
        <v>4.3239009325483913E-2</v>
      </c>
      <c r="T217">
        <v>3.453707739441441E-2</v>
      </c>
      <c r="U217">
        <v>1.9923129298616622E-2</v>
      </c>
      <c r="V217">
        <v>8.6581526572948153E-2</v>
      </c>
      <c r="W217">
        <v>0.14790302710242201</v>
      </c>
      <c r="X217">
        <v>7.3209084404149055E-2</v>
      </c>
      <c r="Y217">
        <v>0.40101012963480331</v>
      </c>
      <c r="Z217">
        <v>8.4026532187416236E-2</v>
      </c>
      <c r="AA217">
        <v>4.4064024470541217E-2</v>
      </c>
      <c r="AB217">
        <v>4.6923815926326141E-2</v>
      </c>
      <c r="AC217">
        <v>1.8812642665094448E-3</v>
      </c>
      <c r="AD217">
        <v>3.6568805800121895E-2</v>
      </c>
      <c r="AE217">
        <v>8.1483057289969837E-2</v>
      </c>
      <c r="AF217">
        <v>2.8788314748959376E-2</v>
      </c>
      <c r="AG217">
        <v>6.2705910732568731E-2</v>
      </c>
      <c r="AH217">
        <v>4.0078947938178053E-2</v>
      </c>
      <c r="AI217">
        <v>0.12756853835470669</v>
      </c>
      <c r="AJ217">
        <v>0.12703669735809064</v>
      </c>
      <c r="AK217">
        <v>6.0690449964730708E-5</v>
      </c>
      <c r="AL217">
        <v>1.2310527524364713E-2</v>
      </c>
      <c r="AM217">
        <v>0.10679057527256502</v>
      </c>
      <c r="AN217">
        <v>7.1877708797500106E-2</v>
      </c>
      <c r="AO217">
        <v>2.3087607502420466E-2</v>
      </c>
      <c r="AP217">
        <v>3.794831465909073E-2</v>
      </c>
      <c r="AQ217">
        <v>1.0946774032348228E-2</v>
      </c>
      <c r="AR217">
        <v>0.14891224312818296</v>
      </c>
      <c r="AS217">
        <v>0.16474707798076429</v>
      </c>
      <c r="AT217">
        <v>6.1570114528342594E-2</v>
      </c>
      <c r="AU217">
        <v>0.1054516791154247</v>
      </c>
      <c r="AV217">
        <v>5.7878837097240766E-2</v>
      </c>
      <c r="AW217">
        <v>7.32877877283489E-3</v>
      </c>
      <c r="AX217">
        <v>6.0854256585037791E-2</v>
      </c>
      <c r="AY217">
        <v>9.0842667715100175E-2</v>
      </c>
      <c r="AZ217">
        <v>4.0209166924985655E-2</v>
      </c>
      <c r="BA217">
        <v>2.3955173843821172E-2</v>
      </c>
      <c r="BB217">
        <v>4.4010678762671472E-2</v>
      </c>
      <c r="BC217">
        <v>0.10411739612621113</v>
      </c>
      <c r="BD217">
        <v>5.2442065996977802E-2</v>
      </c>
      <c r="BE217">
        <v>7.8778836139949404E-2</v>
      </c>
      <c r="BF217">
        <v>9.7780398239713823E-2</v>
      </c>
      <c r="BG217">
        <v>6.6095468536882016E-2</v>
      </c>
      <c r="BH217">
        <v>3.9265794598509977E-2</v>
      </c>
      <c r="BI217">
        <v>9.8676983481704283E-2</v>
      </c>
      <c r="BJ217">
        <v>9.6770466044270226E-2</v>
      </c>
      <c r="BK217">
        <v>1.9318052145654345E-2</v>
      </c>
      <c r="BL217">
        <v>-2.4480655879364845E-2</v>
      </c>
      <c r="BM217">
        <v>0.15593164318203237</v>
      </c>
      <c r="BN217">
        <v>2.6447918041432233E-2</v>
      </c>
      <c r="BO217">
        <v>1.9318052145654345E-2</v>
      </c>
      <c r="BP217">
        <v>1.8315381035322799E-2</v>
      </c>
      <c r="BQ217">
        <v>7.2690455861427639E-2</v>
      </c>
      <c r="BR217">
        <v>0.1027098119581825</v>
      </c>
      <c r="BS217">
        <v>6.3337375005383292E-2</v>
      </c>
      <c r="BT217">
        <v>6.9850370914973994E-2</v>
      </c>
      <c r="BU217">
        <v>8.6717423074213082E-2</v>
      </c>
      <c r="BV217">
        <v>5.3806594949941423E-2</v>
      </c>
      <c r="BW217">
        <v>0.17526204831054745</v>
      </c>
      <c r="BX217">
        <v>5.7083643492290941E-2</v>
      </c>
      <c r="BY217">
        <v>6.7867973396519732E-2</v>
      </c>
      <c r="BZ217">
        <v>1.8584125430394241E-2</v>
      </c>
      <c r="CA217">
        <v>0.10602784755627466</v>
      </c>
      <c r="CB217">
        <v>0.13103479375856808</v>
      </c>
      <c r="CC217">
        <v>0.1030112986717886</v>
      </c>
      <c r="CD217">
        <v>4.1122740369740042E-2</v>
      </c>
      <c r="CE217">
        <v>7.2045594840992752E-2</v>
      </c>
      <c r="CF217">
        <v>4.9801903307823844E-2</v>
      </c>
      <c r="CG217">
        <v>3.1762738451346723E-2</v>
      </c>
      <c r="CH217">
        <v>-2.7755447247149404E-3</v>
      </c>
      <c r="CI217">
        <v>-6.7994514350040742E-3</v>
      </c>
      <c r="CJ217">
        <v>-2.8110636289502958E-2</v>
      </c>
      <c r="CK217">
        <v>2.4562290458129299E-2</v>
      </c>
      <c r="CL217">
        <v>5.0809775278715795E-2</v>
      </c>
      <c r="CM217">
        <v>6.1962236550701044E-2</v>
      </c>
      <c r="CN217">
        <v>5.6394450904789513E-2</v>
      </c>
      <c r="CO217">
        <v>2.6660870010251615E-2</v>
      </c>
      <c r="CP217">
        <v>7.5459777336320866E-2</v>
      </c>
    </row>
    <row r="218" spans="1:94" x14ac:dyDescent="0.25">
      <c r="A218" s="1" t="s">
        <v>545</v>
      </c>
      <c r="B218">
        <v>2.6475220123744654E-2</v>
      </c>
      <c r="C218">
        <v>6.1090721960591426E-2</v>
      </c>
      <c r="D218">
        <v>3.3259798112628136E-2</v>
      </c>
      <c r="E218">
        <v>3.9763208050591275E-2</v>
      </c>
      <c r="F218">
        <v>3.0125713069040761E-2</v>
      </c>
      <c r="G218">
        <v>1.5596549501607554E-2</v>
      </c>
      <c r="H218">
        <v>3.8047020973754286E-2</v>
      </c>
      <c r="I218">
        <v>7.1260756944476547E-2</v>
      </c>
      <c r="J218">
        <v>7.3041264976221191E-3</v>
      </c>
      <c r="K218">
        <v>1.724268516332508E-2</v>
      </c>
      <c r="L218">
        <v>2.9226862432510513E-2</v>
      </c>
      <c r="M218">
        <v>-8.2946051403105732E-5</v>
      </c>
      <c r="N218">
        <v>1.7320084164295233E-2</v>
      </c>
      <c r="O218">
        <v>4.1243962449424125E-2</v>
      </c>
      <c r="P218">
        <v>2.7628307417398239E-2</v>
      </c>
      <c r="Q218">
        <v>3.4935961826225319E-2</v>
      </c>
      <c r="R218">
        <v>3.0691594155632478E-2</v>
      </c>
      <c r="S218">
        <v>2.9006245650184176E-3</v>
      </c>
      <c r="T218">
        <v>5.0433138523117331E-3</v>
      </c>
      <c r="U218">
        <v>2.7979600824861884E-2</v>
      </c>
      <c r="V218">
        <v>3.528467064768518E-2</v>
      </c>
      <c r="W218">
        <v>3.798939817645941E-2</v>
      </c>
      <c r="X218">
        <v>2.079143770886973E-2</v>
      </c>
      <c r="Y218">
        <v>8.4026532187416236E-2</v>
      </c>
      <c r="Z218">
        <v>0.15720364992271368</v>
      </c>
      <c r="AA218">
        <v>7.6140741658702063E-2</v>
      </c>
      <c r="AB218">
        <v>4.0838962845711417E-2</v>
      </c>
      <c r="AC218">
        <v>6.5884250353153593E-3</v>
      </c>
      <c r="AD218">
        <v>1.4700700041456984E-2</v>
      </c>
      <c r="AE218">
        <v>3.2739501510579402E-2</v>
      </c>
      <c r="AF218">
        <v>2.9566174670857988E-2</v>
      </c>
      <c r="AG218">
        <v>4.230432330405838E-2</v>
      </c>
      <c r="AH218">
        <v>6.3965786632890903E-2</v>
      </c>
      <c r="AI218">
        <v>3.1819735641166053E-2</v>
      </c>
      <c r="AJ218">
        <v>6.6107219774154721E-2</v>
      </c>
      <c r="AK218">
        <v>4.9034141391004586E-3</v>
      </c>
      <c r="AL218">
        <v>1.1122260729333056E-2</v>
      </c>
      <c r="AM218">
        <v>-1.4161525631785115E-2</v>
      </c>
      <c r="AN218">
        <v>1.8351508469753114E-2</v>
      </c>
      <c r="AO218">
        <v>2.0433400443509008E-2</v>
      </c>
      <c r="AP218">
        <v>4.6432930587319565E-2</v>
      </c>
      <c r="AQ218">
        <v>3.4411457237293802E-2</v>
      </c>
      <c r="AR218">
        <v>5.3972107189630934E-2</v>
      </c>
      <c r="AS218">
        <v>7.3645442162620478E-2</v>
      </c>
      <c r="AT218">
        <v>4.5121483058583052E-2</v>
      </c>
      <c r="AU218">
        <v>1.7859823272357266E-2</v>
      </c>
      <c r="AV218">
        <v>5.6514889833201715E-3</v>
      </c>
      <c r="AW218">
        <v>3.9008846105885696E-2</v>
      </c>
      <c r="AX218">
        <v>1.8829188169546748E-2</v>
      </c>
      <c r="AY218">
        <v>3.3093133048742965E-2</v>
      </c>
      <c r="AZ218">
        <v>5.7988084947065859E-2</v>
      </c>
      <c r="BA218">
        <v>2.8071942769091147E-2</v>
      </c>
      <c r="BB218">
        <v>2.3490790186589654E-2</v>
      </c>
      <c r="BC218">
        <v>3.0561061491464408E-2</v>
      </c>
      <c r="BD218">
        <v>1.1227314236835855E-2</v>
      </c>
      <c r="BE218">
        <v>6.3785168358678701E-2</v>
      </c>
      <c r="BF218">
        <v>9.5590795683447985E-2</v>
      </c>
      <c r="BG218">
        <v>5.2030995039935239E-2</v>
      </c>
      <c r="BH218">
        <v>7.7237448394799707E-2</v>
      </c>
      <c r="BI218">
        <v>3.7707051770957477E-2</v>
      </c>
      <c r="BJ218">
        <v>4.214444450518183E-2</v>
      </c>
      <c r="BK218">
        <v>4.8897866035123583E-2</v>
      </c>
      <c r="BL218">
        <v>3.678632179593997E-2</v>
      </c>
      <c r="BM218">
        <v>7.3593275196908489E-2</v>
      </c>
      <c r="BN218">
        <v>2.7079569221027291E-2</v>
      </c>
      <c r="BO218">
        <v>4.8897866035123583E-2</v>
      </c>
      <c r="BP218">
        <v>2.3542576431792504E-2</v>
      </c>
      <c r="BQ218">
        <v>1.8688890379619291E-2</v>
      </c>
      <c r="BR218">
        <v>2.9955521020329563E-2</v>
      </c>
      <c r="BS218">
        <v>9.1030416328900382E-2</v>
      </c>
      <c r="BT218">
        <v>0.11326459882926636</v>
      </c>
      <c r="BU218">
        <v>9.981726393821308E-2</v>
      </c>
      <c r="BV218">
        <v>7.8403455957174895E-3</v>
      </c>
      <c r="BW218">
        <v>7.475147821007283E-2</v>
      </c>
      <c r="BX218">
        <v>3.8015267958661378E-2</v>
      </c>
      <c r="BY218">
        <v>3.2391846845206358E-2</v>
      </c>
      <c r="BZ218">
        <v>2.1278812766963254E-2</v>
      </c>
      <c r="CA218">
        <v>8.1596442923537502E-2</v>
      </c>
      <c r="CB218">
        <v>4.3783298366462151E-2</v>
      </c>
      <c r="CC218">
        <v>7.6346294744233392E-2</v>
      </c>
      <c r="CD218">
        <v>3.2800769731010371E-2</v>
      </c>
      <c r="CE218">
        <v>2.4302007979054172E-2</v>
      </c>
      <c r="CF218">
        <v>6.1023674118349157E-2</v>
      </c>
      <c r="CG218">
        <v>7.1247510688229168E-2</v>
      </c>
      <c r="CH218">
        <v>-6.1725120859798389E-5</v>
      </c>
      <c r="CI218">
        <v>1.4267191186521288E-2</v>
      </c>
      <c r="CJ218">
        <v>3.9039382282784196E-3</v>
      </c>
      <c r="CK218">
        <v>4.8359968497415588E-3</v>
      </c>
      <c r="CL218">
        <v>9.0431040280492828E-2</v>
      </c>
      <c r="CM218">
        <v>1.2863801826321145E-2</v>
      </c>
      <c r="CN218">
        <v>3.5885042984611641E-2</v>
      </c>
      <c r="CO218">
        <v>-1.6996769305315282E-2</v>
      </c>
      <c r="CP218">
        <v>2.9357226895133696E-2</v>
      </c>
    </row>
    <row r="219" spans="1:94" x14ac:dyDescent="0.25">
      <c r="A219" s="1" t="s">
        <v>547</v>
      </c>
      <c r="B219">
        <v>2.9478315911156041E-2</v>
      </c>
      <c r="C219">
        <v>1.2948175506598479E-2</v>
      </c>
      <c r="D219">
        <v>1.7583457398988915E-2</v>
      </c>
      <c r="E219">
        <v>2.1574337969338466E-2</v>
      </c>
      <c r="F219">
        <v>-6.237011699122998E-3</v>
      </c>
      <c r="G219">
        <v>-4.6756004437470465E-4</v>
      </c>
      <c r="H219">
        <v>1.9851512039288765E-2</v>
      </c>
      <c r="I219">
        <v>4.145608735253075E-2</v>
      </c>
      <c r="J219">
        <v>5.7107467274476256E-3</v>
      </c>
      <c r="K219">
        <v>4.3267639852622476E-3</v>
      </c>
      <c r="L219">
        <v>1.7502575085308295E-2</v>
      </c>
      <c r="M219">
        <v>-2.8078439463891879E-3</v>
      </c>
      <c r="N219">
        <v>1.8813104992012691E-2</v>
      </c>
      <c r="O219">
        <v>5.431091784372432E-2</v>
      </c>
      <c r="P219">
        <v>4.0507443083500731E-2</v>
      </c>
      <c r="Q219">
        <v>3.5623559726447672E-2</v>
      </c>
      <c r="R219">
        <v>4.9550639780956203E-2</v>
      </c>
      <c r="S219">
        <v>2.8265734804025739E-2</v>
      </c>
      <c r="T219">
        <v>1.9126644751432911E-2</v>
      </c>
      <c r="U219">
        <v>4.1515882182280368E-2</v>
      </c>
      <c r="V219">
        <v>3.0263478501777148E-2</v>
      </c>
      <c r="W219">
        <v>-0.10052241260600291</v>
      </c>
      <c r="X219">
        <v>1.6892343282513867E-2</v>
      </c>
      <c r="Y219">
        <v>4.406402447054121E-2</v>
      </c>
      <c r="Z219">
        <v>7.6140741658702049E-2</v>
      </c>
      <c r="AA219">
        <v>0.17202424729481314</v>
      </c>
      <c r="AB219">
        <v>2.9692531536933558E-2</v>
      </c>
      <c r="AC219">
        <v>3.1588491561378973E-3</v>
      </c>
      <c r="AD219">
        <v>1.9061427248419475E-2</v>
      </c>
      <c r="AE219">
        <v>5.3512093276972657E-2</v>
      </c>
      <c r="AF219">
        <v>4.6144685395441587E-2</v>
      </c>
      <c r="AG219">
        <v>1.8041141769201092E-2</v>
      </c>
      <c r="AH219">
        <v>4.3410285012111513E-2</v>
      </c>
      <c r="AI219">
        <v>3.3381864696450998E-2</v>
      </c>
      <c r="AJ219">
        <v>8.63684526026611E-2</v>
      </c>
      <c r="AK219">
        <v>2.606947019277267E-2</v>
      </c>
      <c r="AL219">
        <v>2.0477136102608044E-2</v>
      </c>
      <c r="AM219">
        <v>1.7025404379752425E-2</v>
      </c>
      <c r="AN219">
        <v>9.6346207104890894E-3</v>
      </c>
      <c r="AO219">
        <v>6.7777683054219273E-3</v>
      </c>
      <c r="AP219">
        <v>4.0443556044508118E-2</v>
      </c>
      <c r="AQ219">
        <v>1.9969878216655728E-2</v>
      </c>
      <c r="AR219">
        <v>4.2839063696192827E-3</v>
      </c>
      <c r="AS219">
        <v>2.7961820610482819E-2</v>
      </c>
      <c r="AT219">
        <v>5.6587043959416628E-3</v>
      </c>
      <c r="AU219">
        <v>1.2356279543533882E-2</v>
      </c>
      <c r="AV219">
        <v>4.5855249460677726E-2</v>
      </c>
      <c r="AW219">
        <v>3.594833654721704E-2</v>
      </c>
      <c r="AX219">
        <v>8.0198007861721869E-3</v>
      </c>
      <c r="AY219">
        <v>4.05761288250178E-2</v>
      </c>
      <c r="AZ219">
        <v>1.8806367375321126E-2</v>
      </c>
      <c r="BA219">
        <v>2.7104136691039667E-2</v>
      </c>
      <c r="BB219">
        <v>3.2166555936588889E-2</v>
      </c>
      <c r="BC219">
        <v>4.7460328645821989E-2</v>
      </c>
      <c r="BD219">
        <v>4.6460955997132763E-2</v>
      </c>
      <c r="BE219">
        <v>4.1434376373573487E-2</v>
      </c>
      <c r="BF219">
        <v>7.8097435567368693E-3</v>
      </c>
      <c r="BG219">
        <v>9.7624718036013192E-3</v>
      </c>
      <c r="BH219">
        <v>3.6428107086987307E-2</v>
      </c>
      <c r="BI219">
        <v>4.7462859867723238E-3</v>
      </c>
      <c r="BJ219">
        <v>2.3485694717592749E-3</v>
      </c>
      <c r="BK219">
        <v>4.1001326777580456E-2</v>
      </c>
      <c r="BL219">
        <v>3.4617700701723965E-2</v>
      </c>
      <c r="BM219">
        <v>2.2845336746845545E-2</v>
      </c>
      <c r="BN219">
        <v>2.5742044169582115E-4</v>
      </c>
      <c r="BO219">
        <v>4.1001326777580456E-2</v>
      </c>
      <c r="BP219">
        <v>1.24503904976309E-2</v>
      </c>
      <c r="BQ219">
        <v>-5.9779909254265772E-3</v>
      </c>
      <c r="BR219">
        <v>1.7966485031230984E-2</v>
      </c>
      <c r="BS219">
        <v>5.1677793485264661E-2</v>
      </c>
      <c r="BT219">
        <v>7.160764303619932E-2</v>
      </c>
      <c r="BU219">
        <v>3.3506182433893049E-2</v>
      </c>
      <c r="BV219">
        <v>7.5529135097684753E-3</v>
      </c>
      <c r="BW219">
        <v>1.2262962684344833E-2</v>
      </c>
      <c r="BX219">
        <v>4.0566955304326892E-2</v>
      </c>
      <c r="BY219">
        <v>1.1046730904182539E-2</v>
      </c>
      <c r="BZ219">
        <v>8.8968608888029769E-3</v>
      </c>
      <c r="CA219">
        <v>6.5129350623765903E-2</v>
      </c>
      <c r="CB219">
        <v>4.1764850353928296E-2</v>
      </c>
      <c r="CC219">
        <v>5.391666967065592E-2</v>
      </c>
      <c r="CD219">
        <v>1.2855639853249426E-2</v>
      </c>
      <c r="CE219">
        <v>1.0697056792148239E-2</v>
      </c>
      <c r="CF219">
        <v>-6.1336205947390909E-4</v>
      </c>
      <c r="CG219">
        <v>5.1069100544400593E-3</v>
      </c>
      <c r="CH219">
        <v>2.5064610936351893E-2</v>
      </c>
      <c r="CI219">
        <v>2.6577399746753941E-2</v>
      </c>
      <c r="CJ219">
        <v>2.1216502418746806E-2</v>
      </c>
      <c r="CK219">
        <v>-3.9784214811004696E-3</v>
      </c>
      <c r="CL219">
        <v>2.9307872881066763E-2</v>
      </c>
      <c r="CM219">
        <v>2.4670417069089311E-2</v>
      </c>
      <c r="CN219">
        <v>3.3562510462966218E-2</v>
      </c>
      <c r="CO219">
        <v>4.0028366976982095E-2</v>
      </c>
      <c r="CP219">
        <v>5.1795877974992056E-2</v>
      </c>
    </row>
    <row r="220" spans="1:94" x14ac:dyDescent="0.25">
      <c r="A220" t="s">
        <v>568</v>
      </c>
      <c r="B220">
        <v>3.0986523551602661E-2</v>
      </c>
      <c r="C220">
        <v>2.9793549833246061E-2</v>
      </c>
      <c r="D220">
        <v>4.3524735804693342E-2</v>
      </c>
      <c r="E220">
        <v>3.0585951923879112E-2</v>
      </c>
      <c r="F220">
        <v>1.1322895031126948E-2</v>
      </c>
      <c r="G220">
        <v>1.6338886853136801E-2</v>
      </c>
      <c r="H220">
        <v>5.2863108066084082E-2</v>
      </c>
      <c r="I220">
        <v>4.2084416799242866E-2</v>
      </c>
      <c r="J220">
        <v>2.3434162311837318E-2</v>
      </c>
      <c r="K220">
        <v>3.0513473007258464E-2</v>
      </c>
      <c r="L220">
        <v>2.3773044427688253E-2</v>
      </c>
      <c r="M220">
        <v>2.3196663539137193E-2</v>
      </c>
      <c r="N220">
        <v>2.3016559300615313E-2</v>
      </c>
      <c r="O220">
        <v>5.5318121286399902E-2</v>
      </c>
      <c r="P220">
        <v>5.4857183033083685E-2</v>
      </c>
      <c r="Q220">
        <v>3.7968153315373648E-2</v>
      </c>
      <c r="R220">
        <v>3.9161938636787019E-2</v>
      </c>
      <c r="S220">
        <v>2.7555625635467183E-2</v>
      </c>
      <c r="T220">
        <v>2.9277398721680861E-2</v>
      </c>
      <c r="U220">
        <v>8.9829643010392087E-3</v>
      </c>
      <c r="V220">
        <v>3.678631294793358E-2</v>
      </c>
      <c r="W220">
        <v>3.3800919376728127E-2</v>
      </c>
      <c r="X220">
        <v>2.1170362400717582E-2</v>
      </c>
      <c r="Y220">
        <v>4.6923815926326135E-2</v>
      </c>
      <c r="Z220">
        <v>4.083896284571141E-2</v>
      </c>
      <c r="AA220">
        <v>2.9692531536933565E-2</v>
      </c>
      <c r="AB220">
        <v>7.3384704092315817E-2</v>
      </c>
      <c r="AC220">
        <v>-2.1419537290066171E-2</v>
      </c>
      <c r="AD220">
        <v>1.9618420498449265E-2</v>
      </c>
      <c r="AE220">
        <v>3.3608951546652097E-2</v>
      </c>
      <c r="AF220">
        <v>1.6033927517721886E-2</v>
      </c>
      <c r="AG220">
        <v>9.6039608207549344E-3</v>
      </c>
      <c r="AH220">
        <v>4.3962377515213369E-2</v>
      </c>
      <c r="AI220">
        <v>7.0059624949306412E-2</v>
      </c>
      <c r="AJ220">
        <v>8.8523462046135898E-2</v>
      </c>
      <c r="AK220">
        <v>2.9987720666604736E-2</v>
      </c>
      <c r="AL220">
        <v>2.7034730042241467E-2</v>
      </c>
      <c r="AM220">
        <v>3.1522723766332979E-2</v>
      </c>
      <c r="AN220">
        <v>3.268092148466456E-2</v>
      </c>
      <c r="AO220">
        <v>2.2074255817876257E-2</v>
      </c>
      <c r="AP220">
        <v>3.6331216136810347E-2</v>
      </c>
      <c r="AQ220">
        <v>1.5006552548814061E-2</v>
      </c>
      <c r="AR220">
        <v>3.4095334387133261E-2</v>
      </c>
      <c r="AS220">
        <v>4.5689522090747663E-2</v>
      </c>
      <c r="AT220">
        <v>2.6385308035412659E-2</v>
      </c>
      <c r="AU220">
        <v>2.6147272337657887E-2</v>
      </c>
      <c r="AV220">
        <v>2.0173656726916473E-2</v>
      </c>
      <c r="AW220">
        <v>1.7252962466864707E-2</v>
      </c>
      <c r="AX220">
        <v>3.3724904404757304E-2</v>
      </c>
      <c r="AY220">
        <v>3.9559485438501178E-2</v>
      </c>
      <c r="AZ220">
        <v>4.237882241873641E-2</v>
      </c>
      <c r="BA220">
        <v>1.5142768869475999E-2</v>
      </c>
      <c r="BB220">
        <v>2.4717061441016468E-2</v>
      </c>
      <c r="BC220">
        <v>2.3383870110271675E-2</v>
      </c>
      <c r="BD220">
        <v>1.9811002307846257E-2</v>
      </c>
      <c r="BE220">
        <v>3.7652045322133766E-2</v>
      </c>
      <c r="BF220">
        <v>4.4877128446499555E-2</v>
      </c>
      <c r="BG220">
        <v>1.5068407364600243E-2</v>
      </c>
      <c r="BH220">
        <v>4.7378471752236827E-2</v>
      </c>
      <c r="BI220">
        <v>1.3348098775770636E-2</v>
      </c>
      <c r="BJ220">
        <v>2.3280383843020707E-2</v>
      </c>
      <c r="BK220">
        <v>2.1446395946023634E-2</v>
      </c>
      <c r="BL220">
        <v>-1.6404628415187018E-2</v>
      </c>
      <c r="BM220">
        <v>5.1738706790976981E-2</v>
      </c>
      <c r="BN220">
        <v>4.427350917047005E-2</v>
      </c>
      <c r="BO220">
        <v>2.1446395946023634E-2</v>
      </c>
      <c r="BP220">
        <v>1.3016864340691383E-2</v>
      </c>
      <c r="BQ220">
        <v>9.0531146461168884E-3</v>
      </c>
      <c r="BR220">
        <v>2.6872781106563652E-2</v>
      </c>
      <c r="BS220">
        <v>1.6064921207320598E-2</v>
      </c>
      <c r="BT220">
        <v>3.9858944656374094E-2</v>
      </c>
      <c r="BU220">
        <v>2.3507892992875815E-2</v>
      </c>
      <c r="BV220">
        <v>1.084121919514826E-2</v>
      </c>
      <c r="BW220">
        <v>4.093404439682323E-2</v>
      </c>
      <c r="BX220">
        <v>5.5448952726704942E-2</v>
      </c>
      <c r="BY220">
        <v>1.6015299624680106E-2</v>
      </c>
      <c r="BZ220">
        <v>1.6178748212638452E-2</v>
      </c>
      <c r="CA220">
        <v>8.0677387948111731E-2</v>
      </c>
      <c r="CB220">
        <v>4.735220820051618E-2</v>
      </c>
      <c r="CC220">
        <v>6.4770357261563202E-2</v>
      </c>
      <c r="CD220">
        <v>5.8488288430869118E-2</v>
      </c>
      <c r="CE220">
        <v>3.7290530608250765E-2</v>
      </c>
      <c r="CF220">
        <v>2.6265529993894636E-2</v>
      </c>
      <c r="CG220">
        <v>3.2938143806198868E-2</v>
      </c>
      <c r="CH220">
        <v>1.2633227745637118E-2</v>
      </c>
      <c r="CI220">
        <v>2.710860375573251E-2</v>
      </c>
      <c r="CJ220">
        <v>2.7861875907298713E-2</v>
      </c>
      <c r="CK220">
        <v>9.3742481800403593E-3</v>
      </c>
      <c r="CL220">
        <v>5.2628894204833417E-2</v>
      </c>
      <c r="CM220">
        <v>1.8118728688811179E-2</v>
      </c>
      <c r="CN220">
        <v>4.3550427079865228E-2</v>
      </c>
      <c r="CO220">
        <v>-2.0619345732002126E-3</v>
      </c>
      <c r="CP220">
        <v>1.8998547429249345E-2</v>
      </c>
    </row>
    <row r="221" spans="1:94" x14ac:dyDescent="0.25">
      <c r="A221" t="s">
        <v>571</v>
      </c>
      <c r="B221">
        <v>-7.2617698361212048E-3</v>
      </c>
      <c r="C221">
        <v>-1.535169387708725E-2</v>
      </c>
      <c r="D221">
        <v>-1.3593531095483589E-2</v>
      </c>
      <c r="E221">
        <v>-5.3012977763414008E-3</v>
      </c>
      <c r="F221">
        <v>2.0858257969237407E-2</v>
      </c>
      <c r="G221">
        <v>-2.1049741955905379E-2</v>
      </c>
      <c r="H221">
        <v>-1.4440275402131986E-2</v>
      </c>
      <c r="I221">
        <v>1.5452657131810913E-3</v>
      </c>
      <c r="J221">
        <v>-6.1869144601774768E-3</v>
      </c>
      <c r="K221">
        <v>-1.1818354648889657E-3</v>
      </c>
      <c r="L221">
        <v>2.5386199599380592E-2</v>
      </c>
      <c r="M221">
        <v>-2.0078259351335302E-2</v>
      </c>
      <c r="N221">
        <v>-5.5827720932310936E-3</v>
      </c>
      <c r="O221">
        <v>1.3144368915594101E-2</v>
      </c>
      <c r="P221">
        <v>-2.1218401519171044E-2</v>
      </c>
      <c r="Q221">
        <v>-1.0269003099057383E-2</v>
      </c>
      <c r="R221">
        <v>-1.3226677338497162E-2</v>
      </c>
      <c r="S221">
        <v>5.2276175583937899E-3</v>
      </c>
      <c r="T221">
        <v>-1.4636090508237446E-2</v>
      </c>
      <c r="U221">
        <v>-5.457054769566639E-3</v>
      </c>
      <c r="V221">
        <v>1.5911729468602701E-2</v>
      </c>
      <c r="W221">
        <v>-4.1049604906453112E-3</v>
      </c>
      <c r="X221">
        <v>-6.0759053422038221E-3</v>
      </c>
      <c r="Y221">
        <v>1.8812642665094448E-3</v>
      </c>
      <c r="Z221">
        <v>6.5884250353153576E-3</v>
      </c>
      <c r="AA221">
        <v>3.1588491561378973E-3</v>
      </c>
      <c r="AB221">
        <v>-2.1419537290066171E-2</v>
      </c>
      <c r="AC221">
        <v>0.14159497998947468</v>
      </c>
      <c r="AD221">
        <v>-1.2622161096379366E-2</v>
      </c>
      <c r="AE221">
        <v>-2.5453551694398949E-3</v>
      </c>
      <c r="AF221">
        <v>-3.014364269489702E-2</v>
      </c>
      <c r="AG221">
        <v>6.0466639968923998E-5</v>
      </c>
      <c r="AH221">
        <v>8.8115946766271422E-3</v>
      </c>
      <c r="AI221">
        <v>-1.4821074688868662E-2</v>
      </c>
      <c r="AJ221">
        <v>-1.2941145107984553E-2</v>
      </c>
      <c r="AK221">
        <v>-1.6907226311397849E-2</v>
      </c>
      <c r="AL221">
        <v>-9.8076629515496914E-3</v>
      </c>
      <c r="AM221">
        <v>-5.2979697672037911E-2</v>
      </c>
      <c r="AN221">
        <v>-3.4349762230093464E-3</v>
      </c>
      <c r="AO221">
        <v>9.7992064871770465E-3</v>
      </c>
      <c r="AP221">
        <v>4.4125662265680184E-3</v>
      </c>
      <c r="AQ221">
        <v>5.4726312082154687E-3</v>
      </c>
      <c r="AR221">
        <v>-7.9851417172566094E-3</v>
      </c>
      <c r="AS221">
        <v>-1.4379751758245532E-2</v>
      </c>
      <c r="AT221">
        <v>1.6293964369119131E-3</v>
      </c>
      <c r="AU221">
        <v>-1.148362404253315E-2</v>
      </c>
      <c r="AV221">
        <v>-2.3366567901683959E-3</v>
      </c>
      <c r="AW221">
        <v>-2.6184694619404742E-3</v>
      </c>
      <c r="AX221">
        <v>6.1421510757525798E-3</v>
      </c>
      <c r="AY221">
        <v>-2.1114903529693675E-2</v>
      </c>
      <c r="AZ221">
        <v>-1.7185186514522346E-2</v>
      </c>
      <c r="BA221">
        <v>5.8711253233121622E-3</v>
      </c>
      <c r="BB221">
        <v>7.2792335382984696E-3</v>
      </c>
      <c r="BC221">
        <v>-1.3571601206160574E-2</v>
      </c>
      <c r="BD221">
        <v>-1.9654660725470705E-2</v>
      </c>
      <c r="BE221">
        <v>3.1917478566273326E-2</v>
      </c>
      <c r="BF221">
        <v>-1.8049340641483264E-3</v>
      </c>
      <c r="BG221">
        <v>7.0647983732131303E-3</v>
      </c>
      <c r="BH221">
        <v>1.2519624623542371E-2</v>
      </c>
      <c r="BI221">
        <v>1.5455455005870756E-3</v>
      </c>
      <c r="BJ221">
        <v>-4.277901879835567E-3</v>
      </c>
      <c r="BK221">
        <v>2.3216078547006885E-2</v>
      </c>
      <c r="BL221">
        <v>2.3439300018521764E-2</v>
      </c>
      <c r="BM221">
        <v>5.006818409846423E-3</v>
      </c>
      <c r="BN221">
        <v>-1.4846243298444184E-3</v>
      </c>
      <c r="BO221">
        <v>2.3216078547006885E-2</v>
      </c>
      <c r="BP221">
        <v>-1.1045882730889925E-4</v>
      </c>
      <c r="BQ221">
        <v>2.6130956562659031E-2</v>
      </c>
      <c r="BR221">
        <v>-1.1955304930422E-2</v>
      </c>
      <c r="BS221">
        <v>1.9886129334103234E-2</v>
      </c>
      <c r="BT221">
        <v>3.1214729869274409E-2</v>
      </c>
      <c r="BU221">
        <v>6.5521334957075062E-3</v>
      </c>
      <c r="BV221">
        <v>-1.271176266999453E-2</v>
      </c>
      <c r="BW221">
        <v>2.4893249325181912E-2</v>
      </c>
      <c r="BX221">
        <v>-3.9032097418628467E-2</v>
      </c>
      <c r="BY221">
        <v>2.044010903118051E-3</v>
      </c>
      <c r="BZ221">
        <v>-4.1361632594052004E-3</v>
      </c>
      <c r="CA221">
        <v>1.6884028013259979E-2</v>
      </c>
      <c r="CB221">
        <v>-5.5018643545315955E-3</v>
      </c>
      <c r="CC221">
        <v>7.2063474634490962E-5</v>
      </c>
      <c r="CD221">
        <v>-1.9216012868954739E-2</v>
      </c>
      <c r="CE221">
        <v>-3.1087402011452537E-2</v>
      </c>
      <c r="CF221">
        <v>3.1086435186227553E-2</v>
      </c>
      <c r="CG221">
        <v>3.6290379220902981E-2</v>
      </c>
      <c r="CH221">
        <v>5.3646500544499258E-3</v>
      </c>
      <c r="CI221">
        <v>1.9229466982022103E-2</v>
      </c>
      <c r="CJ221">
        <v>1.7520259166930886E-3</v>
      </c>
      <c r="CK221">
        <v>1.0899234974709914E-2</v>
      </c>
      <c r="CL221">
        <v>-3.3201899954707931E-2</v>
      </c>
      <c r="CM221">
        <v>-6.7417660573005408E-3</v>
      </c>
      <c r="CN221">
        <v>1.4778091931388735E-3</v>
      </c>
      <c r="CO221">
        <v>5.3393113534195057E-3</v>
      </c>
      <c r="CP221">
        <v>6.0719945943918621E-2</v>
      </c>
    </row>
    <row r="222" spans="1:94" x14ac:dyDescent="0.25">
      <c r="A222" t="s">
        <v>585</v>
      </c>
      <c r="B222">
        <v>9.2433232821197437E-3</v>
      </c>
      <c r="C222">
        <v>3.4279274087316139E-2</v>
      </c>
      <c r="D222">
        <v>1.3117952204932479E-2</v>
      </c>
      <c r="E222">
        <v>7.6030657410178677E-3</v>
      </c>
      <c r="F222">
        <v>-8.2595563433817739E-3</v>
      </c>
      <c r="G222">
        <v>2.3166944939556004E-2</v>
      </c>
      <c r="H222">
        <v>2.2304966321298744E-2</v>
      </c>
      <c r="I222">
        <v>1.1940835553207262E-2</v>
      </c>
      <c r="J222">
        <v>2.0044852158497332E-2</v>
      </c>
      <c r="K222">
        <v>1.6965363279606963E-2</v>
      </c>
      <c r="L222">
        <v>2.4106458669110896E-2</v>
      </c>
      <c r="M222">
        <v>1.7490606315756975E-2</v>
      </c>
      <c r="N222">
        <v>1.8792817666019142E-2</v>
      </c>
      <c r="O222">
        <v>3.9233622749446362E-2</v>
      </c>
      <c r="P222">
        <v>1.9433195608322993E-2</v>
      </c>
      <c r="Q222">
        <v>1.2934876156668676E-2</v>
      </c>
      <c r="R222">
        <v>2.0091048207364827E-2</v>
      </c>
      <c r="S222">
        <v>1.0002888289457411E-2</v>
      </c>
      <c r="T222">
        <v>1.2220167493343054E-2</v>
      </c>
      <c r="U222">
        <v>1.7434268849656619E-3</v>
      </c>
      <c r="V222">
        <v>2.0885122581527336E-2</v>
      </c>
      <c r="W222">
        <v>-9.0682415630542711E-3</v>
      </c>
      <c r="X222">
        <v>1.1256966894823243E-2</v>
      </c>
      <c r="Y222">
        <v>3.6568805800121902E-2</v>
      </c>
      <c r="Z222">
        <v>1.4700700041456983E-2</v>
      </c>
      <c r="AA222">
        <v>1.9061427248419478E-2</v>
      </c>
      <c r="AB222">
        <v>1.9618420498449265E-2</v>
      </c>
      <c r="AC222">
        <v>-1.2622161096379366E-2</v>
      </c>
      <c r="AD222">
        <v>4.100815975504455E-2</v>
      </c>
      <c r="AE222">
        <v>1.941222488916719E-2</v>
      </c>
      <c r="AF222">
        <v>3.1698776929668583E-2</v>
      </c>
      <c r="AG222">
        <v>1.0735716779045825E-2</v>
      </c>
      <c r="AH222">
        <v>3.9523320308834292E-2</v>
      </c>
      <c r="AI222">
        <v>4.0206879697803552E-2</v>
      </c>
      <c r="AJ222">
        <v>3.8856243028057937E-2</v>
      </c>
      <c r="AK222">
        <v>1.2608019829010634E-2</v>
      </c>
      <c r="AL222">
        <v>1.3267396301421767E-2</v>
      </c>
      <c r="AM222">
        <v>3.2358331050991319E-2</v>
      </c>
      <c r="AN222">
        <v>4.9434381871493141E-4</v>
      </c>
      <c r="AO222">
        <v>1.210124923148123E-2</v>
      </c>
      <c r="AP222">
        <v>9.5276859559383087E-3</v>
      </c>
      <c r="AQ222">
        <v>6.9678539634533496E-3</v>
      </c>
      <c r="AR222">
        <v>3.6231564458207514E-2</v>
      </c>
      <c r="AS222">
        <v>3.5057582136635589E-2</v>
      </c>
      <c r="AT222">
        <v>1.8707730472797005E-2</v>
      </c>
      <c r="AU222">
        <v>2.6958362357490134E-2</v>
      </c>
      <c r="AV222">
        <v>6.2912643309694875E-3</v>
      </c>
      <c r="AW222">
        <v>3.0208986870539009E-2</v>
      </c>
      <c r="AX222">
        <v>1.6798919955635198E-2</v>
      </c>
      <c r="AY222">
        <v>1.8227801850275657E-2</v>
      </c>
      <c r="AZ222">
        <v>1.0699290131933308E-2</v>
      </c>
      <c r="BA222">
        <v>1.3287266568634873E-2</v>
      </c>
      <c r="BB222">
        <v>1.5550538979466505E-2</v>
      </c>
      <c r="BC222">
        <v>1.963585390003551E-2</v>
      </c>
      <c r="BD222">
        <v>2.2028559570671475E-2</v>
      </c>
      <c r="BE222">
        <v>2.2264258181348313E-2</v>
      </c>
      <c r="BF222">
        <v>1.6223459506168814E-2</v>
      </c>
      <c r="BG222">
        <v>4.4123369731351317E-3</v>
      </c>
      <c r="BH222">
        <v>4.7544064996668557E-2</v>
      </c>
      <c r="BI222">
        <v>2.2723484304958037E-2</v>
      </c>
      <c r="BJ222">
        <v>2.6200505191493154E-2</v>
      </c>
      <c r="BK222">
        <v>2.1042774984210261E-3</v>
      </c>
      <c r="BL222">
        <v>-1.2367148914345597E-2</v>
      </c>
      <c r="BM222">
        <v>2.0098312826274455E-2</v>
      </c>
      <c r="BN222">
        <v>1.0891157439046988E-2</v>
      </c>
      <c r="BO222">
        <v>2.1042774984210261E-3</v>
      </c>
      <c r="BP222">
        <v>1.0695941617869425E-2</v>
      </c>
      <c r="BQ222">
        <v>1.2365906549365945E-2</v>
      </c>
      <c r="BR222">
        <v>1.5210097876081701E-2</v>
      </c>
      <c r="BS222">
        <v>9.8379996597286867E-3</v>
      </c>
      <c r="BT222">
        <v>3.3694358785212868E-2</v>
      </c>
      <c r="BU222">
        <v>3.6266054051244126E-2</v>
      </c>
      <c r="BV222">
        <v>6.5819219677141529E-3</v>
      </c>
      <c r="BW222">
        <v>2.7501625791371095E-2</v>
      </c>
      <c r="BX222">
        <v>3.8112044075640596E-2</v>
      </c>
      <c r="BY222">
        <v>1.8656062415054495E-2</v>
      </c>
      <c r="BZ222">
        <v>1.624715840335865E-2</v>
      </c>
      <c r="CA222">
        <v>1.9985793304833795E-2</v>
      </c>
      <c r="CB222">
        <v>4.1910188410373431E-2</v>
      </c>
      <c r="CC222">
        <v>4.9353735816901598E-2</v>
      </c>
      <c r="CD222">
        <v>5.1345401589202857E-3</v>
      </c>
      <c r="CE222">
        <v>9.5876195491392067E-3</v>
      </c>
      <c r="CF222">
        <v>-5.5189516507781512E-3</v>
      </c>
      <c r="CG222">
        <v>1.5173302595403886E-2</v>
      </c>
      <c r="CH222">
        <v>8.2098452825090738E-3</v>
      </c>
      <c r="CI222">
        <v>3.342441477308636E-3</v>
      </c>
      <c r="CJ222">
        <v>8.0670466591105487E-3</v>
      </c>
      <c r="CK222">
        <v>1.0701846043111668E-2</v>
      </c>
      <c r="CL222">
        <v>3.1766862351025327E-2</v>
      </c>
      <c r="CM222">
        <v>3.0128938382028247E-2</v>
      </c>
      <c r="CN222">
        <v>1.6299664636084656E-2</v>
      </c>
      <c r="CO222">
        <v>-2.9753024189978588E-2</v>
      </c>
      <c r="CP222">
        <v>6.8789862339492861E-4</v>
      </c>
    </row>
    <row r="223" spans="1:94" x14ac:dyDescent="0.25">
      <c r="A223" t="s">
        <v>586</v>
      </c>
      <c r="B223">
        <v>2.3434345365284565E-2</v>
      </c>
      <c r="C223">
        <v>2.4908604255188895E-2</v>
      </c>
      <c r="D223">
        <v>2.1912732279864729E-2</v>
      </c>
      <c r="E223">
        <v>2.846905752928167E-2</v>
      </c>
      <c r="F223">
        <v>2.3737125735243853E-2</v>
      </c>
      <c r="G223">
        <v>8.4211441756583526E-3</v>
      </c>
      <c r="H223">
        <v>1.8362963083535064E-2</v>
      </c>
      <c r="I223">
        <v>3.2965439798880579E-2</v>
      </c>
      <c r="J223">
        <v>1.7970488858137748E-2</v>
      </c>
      <c r="K223">
        <v>2.9723881440801628E-2</v>
      </c>
      <c r="L223">
        <v>5.3523336504123942E-2</v>
      </c>
      <c r="M223">
        <v>9.7301113889716444E-3</v>
      </c>
      <c r="N223">
        <v>2.3684044003328675E-2</v>
      </c>
      <c r="O223">
        <v>4.6837133488990379E-2</v>
      </c>
      <c r="P223">
        <v>2.6726631756596276E-2</v>
      </c>
      <c r="Q223">
        <v>2.7511437386730331E-2</v>
      </c>
      <c r="R223">
        <v>2.5400994433554511E-2</v>
      </c>
      <c r="S223">
        <v>3.2605946161327101E-2</v>
      </c>
      <c r="T223">
        <v>3.4026504792953348E-2</v>
      </c>
      <c r="U223">
        <v>2.9236489654238151E-2</v>
      </c>
      <c r="V223">
        <v>5.3769188737006202E-2</v>
      </c>
      <c r="W223">
        <v>-7.9304161409226807E-3</v>
      </c>
      <c r="X223">
        <v>3.0769331203232882E-2</v>
      </c>
      <c r="Y223">
        <v>8.1483057289969837E-2</v>
      </c>
      <c r="Z223">
        <v>3.2739501510579409E-2</v>
      </c>
      <c r="AA223">
        <v>5.351209327697265E-2</v>
      </c>
      <c r="AB223">
        <v>3.3608951546652104E-2</v>
      </c>
      <c r="AC223">
        <v>-2.5453551694398949E-3</v>
      </c>
      <c r="AD223">
        <v>1.941222488916719E-2</v>
      </c>
      <c r="AE223">
        <v>6.7842505172309761E-2</v>
      </c>
      <c r="AF223">
        <v>9.1974138486803012E-3</v>
      </c>
      <c r="AG223">
        <v>2.536477173039518E-2</v>
      </c>
      <c r="AH223">
        <v>2.3098843781920033E-2</v>
      </c>
      <c r="AI223">
        <v>4.5504318677428039E-2</v>
      </c>
      <c r="AJ223">
        <v>6.9445185440996759E-2</v>
      </c>
      <c r="AK223">
        <v>1.2379020576151156E-2</v>
      </c>
      <c r="AL223">
        <v>1.0729302710236401E-2</v>
      </c>
      <c r="AM223">
        <v>3.5076040294571446E-2</v>
      </c>
      <c r="AN223">
        <v>2.0103984425583327E-2</v>
      </c>
      <c r="AO223">
        <v>1.8297099357249602E-2</v>
      </c>
      <c r="AP223">
        <v>2.0788589880647607E-2</v>
      </c>
      <c r="AQ223">
        <v>8.6087886435484706E-3</v>
      </c>
      <c r="AR223">
        <v>3.6481625251483671E-2</v>
      </c>
      <c r="AS223">
        <v>4.6875050250373626E-2</v>
      </c>
      <c r="AT223">
        <v>2.6143921626848438E-2</v>
      </c>
      <c r="AU223">
        <v>3.7296147574064555E-2</v>
      </c>
      <c r="AV223">
        <v>3.1342560151244377E-2</v>
      </c>
      <c r="AW223">
        <v>1.4416708234961401E-2</v>
      </c>
      <c r="AX223">
        <v>3.0660251770078539E-2</v>
      </c>
      <c r="AY223">
        <v>5.2152896887307766E-2</v>
      </c>
      <c r="AZ223">
        <v>2.3744014799734078E-2</v>
      </c>
      <c r="BA223">
        <v>1.4020867545825292E-2</v>
      </c>
      <c r="BB223">
        <v>1.636369121566162E-2</v>
      </c>
      <c r="BC223">
        <v>4.9005030620727752E-2</v>
      </c>
      <c r="BD223">
        <v>3.5444579473926964E-2</v>
      </c>
      <c r="BE223">
        <v>2.7366540111626439E-2</v>
      </c>
      <c r="BF223">
        <v>2.2811341508301913E-2</v>
      </c>
      <c r="BG223">
        <v>2.6581438171020592E-2</v>
      </c>
      <c r="BH223">
        <v>5.4152490076233434E-2</v>
      </c>
      <c r="BI223">
        <v>2.7281772812083254E-2</v>
      </c>
      <c r="BJ223">
        <v>2.3610415530421001E-2</v>
      </c>
      <c r="BK223">
        <v>3.5164644704633048E-2</v>
      </c>
      <c r="BL223">
        <v>-9.5382364126016476E-3</v>
      </c>
      <c r="BM223">
        <v>7.5194920132999749E-2</v>
      </c>
      <c r="BN223">
        <v>2.1871462148905695E-2</v>
      </c>
      <c r="BO223">
        <v>3.5164644704633048E-2</v>
      </c>
      <c r="BP223">
        <v>1.0938697177474645E-2</v>
      </c>
      <c r="BQ223">
        <v>2.3446935546232398E-2</v>
      </c>
      <c r="BR223">
        <v>3.0535537275781812E-2</v>
      </c>
      <c r="BS223">
        <v>4.5448784595443333E-2</v>
      </c>
      <c r="BT223">
        <v>5.4192266431201751E-2</v>
      </c>
      <c r="BU223">
        <v>3.2657537918246278E-2</v>
      </c>
      <c r="BV223">
        <v>1.5459280031051324E-2</v>
      </c>
      <c r="BW223">
        <v>2.6826943513394534E-2</v>
      </c>
      <c r="BX223">
        <v>3.8556757684108933E-2</v>
      </c>
      <c r="BY223">
        <v>2.9657145167612007E-2</v>
      </c>
      <c r="BZ223">
        <v>1.3671153380003838E-2</v>
      </c>
      <c r="CA223">
        <v>8.8913463078634777E-2</v>
      </c>
      <c r="CB223">
        <v>5.9645089706778592E-2</v>
      </c>
      <c r="CC223">
        <v>6.1952117454785557E-2</v>
      </c>
      <c r="CD223">
        <v>2.3802504010736018E-2</v>
      </c>
      <c r="CE223">
        <v>1.9902591295473046E-2</v>
      </c>
      <c r="CF223">
        <v>2.0817925927764967E-2</v>
      </c>
      <c r="CG223">
        <v>3.9501645514287802E-2</v>
      </c>
      <c r="CH223">
        <v>1.2318825641704605E-2</v>
      </c>
      <c r="CI223">
        <v>1.1714412714636937E-2</v>
      </c>
      <c r="CJ223">
        <v>-3.0792619554731985E-4</v>
      </c>
      <c r="CK223">
        <v>1.1212643894041691E-2</v>
      </c>
      <c r="CL223">
        <v>3.5819265493346179E-2</v>
      </c>
      <c r="CM223">
        <v>4.0477388194831355E-2</v>
      </c>
      <c r="CN223">
        <v>3.2956722840729882E-2</v>
      </c>
      <c r="CO223">
        <v>-7.3798454536859815E-3</v>
      </c>
      <c r="CP223">
        <v>4.5566919356005778E-2</v>
      </c>
    </row>
    <row r="224" spans="1:94" x14ac:dyDescent="0.25">
      <c r="A224" t="s">
        <v>587</v>
      </c>
      <c r="B224">
        <v>2.5974761372065471E-2</v>
      </c>
      <c r="C224">
        <v>5.4096018562307967E-2</v>
      </c>
      <c r="D224">
        <v>-9.1564990272576946E-3</v>
      </c>
      <c r="E224">
        <v>6.2926065418543132E-3</v>
      </c>
      <c r="F224">
        <v>-4.8856111218330806E-2</v>
      </c>
      <c r="G224">
        <v>4.4981784715960621E-2</v>
      </c>
      <c r="H224">
        <v>1.5318220318524563E-2</v>
      </c>
      <c r="I224">
        <v>3.7673578637540596E-2</v>
      </c>
      <c r="J224">
        <v>1.8971138104528554E-2</v>
      </c>
      <c r="K224">
        <v>-6.952338096781056E-3</v>
      </c>
      <c r="L224">
        <v>-6.1670955718773797E-3</v>
      </c>
      <c r="M224">
        <v>2.168487127098228E-2</v>
      </c>
      <c r="N224">
        <v>4.917355682376879E-2</v>
      </c>
      <c r="O224">
        <v>1.479426549839714E-2</v>
      </c>
      <c r="P224">
        <v>3.5911636307149809E-2</v>
      </c>
      <c r="Q224">
        <v>3.7318509984593809E-2</v>
      </c>
      <c r="R224">
        <v>4.0086656098695786E-2</v>
      </c>
      <c r="S224">
        <v>8.4260471178945733E-3</v>
      </c>
      <c r="T224">
        <v>1.5782346320928422E-2</v>
      </c>
      <c r="U224">
        <v>1.0318295639908428E-2</v>
      </c>
      <c r="V224">
        <v>3.8207447557360101E-2</v>
      </c>
      <c r="W224">
        <v>3.1136258458502521E-2</v>
      </c>
      <c r="X224">
        <v>2.234839923976641E-2</v>
      </c>
      <c r="Y224">
        <v>2.8788314748959376E-2</v>
      </c>
      <c r="Z224">
        <v>2.9566174670857988E-2</v>
      </c>
      <c r="AA224">
        <v>4.614468539544158E-2</v>
      </c>
      <c r="AB224">
        <v>1.6033927517721883E-2</v>
      </c>
      <c r="AC224">
        <v>-3.0143642694897024E-2</v>
      </c>
      <c r="AD224">
        <v>3.169877692966859E-2</v>
      </c>
      <c r="AE224">
        <v>9.1974138486803012E-3</v>
      </c>
      <c r="AF224">
        <v>0.31649345020277564</v>
      </c>
      <c r="AG224">
        <v>3.5797051773657926E-2</v>
      </c>
      <c r="AH224">
        <v>5.8982762119578695E-2</v>
      </c>
      <c r="AI224">
        <v>7.2923107661353556E-2</v>
      </c>
      <c r="AJ224">
        <v>8.8096494946153667E-2</v>
      </c>
      <c r="AK224">
        <v>4.4369957214154626E-2</v>
      </c>
      <c r="AL224">
        <v>1.7810964533270534E-2</v>
      </c>
      <c r="AM224">
        <v>6.0914508004074122E-2</v>
      </c>
      <c r="AN224">
        <v>-3.2888694207606178E-2</v>
      </c>
      <c r="AO224">
        <v>4.7314783200711724E-2</v>
      </c>
      <c r="AP224">
        <v>1.2727329331422996E-2</v>
      </c>
      <c r="AQ224">
        <v>3.6783427888796509E-2</v>
      </c>
      <c r="AR224">
        <v>2.1080762380949677E-2</v>
      </c>
      <c r="AS224">
        <v>2.4853097027599743E-2</v>
      </c>
      <c r="AT224">
        <v>1.9535015313893501E-2</v>
      </c>
      <c r="AU224">
        <v>4.0537087420617825E-2</v>
      </c>
      <c r="AV224">
        <v>2.6820970523472498E-2</v>
      </c>
      <c r="AW224">
        <v>5.4419090759665584E-2</v>
      </c>
      <c r="AX224">
        <v>1.5466742708189204E-2</v>
      </c>
      <c r="AY224">
        <v>5.1748331216925028E-2</v>
      </c>
      <c r="AZ224">
        <v>2.7912589850337198E-2</v>
      </c>
      <c r="BA224">
        <v>2.3136577829348925E-2</v>
      </c>
      <c r="BB224">
        <v>4.9013603730690296E-2</v>
      </c>
      <c r="BC224">
        <v>3.7636009537952854E-2</v>
      </c>
      <c r="BD224">
        <v>-2.3691137444611099E-3</v>
      </c>
      <c r="BE224">
        <v>-1.5558473533225578E-2</v>
      </c>
      <c r="BF224">
        <v>7.6532392469511754E-2</v>
      </c>
      <c r="BG224">
        <v>-5.0442186620129363E-3</v>
      </c>
      <c r="BH224">
        <v>4.0954659727302063E-2</v>
      </c>
      <c r="BI224">
        <v>1.417433328707085E-2</v>
      </c>
      <c r="BJ224">
        <v>5.9022876900861471E-2</v>
      </c>
      <c r="BK224">
        <v>5.539364505797216E-2</v>
      </c>
      <c r="BL224">
        <v>3.8305906412468886E-2</v>
      </c>
      <c r="BM224">
        <v>3.8710391488050451E-2</v>
      </c>
      <c r="BN224">
        <v>6.8448132343670934E-2</v>
      </c>
      <c r="BO224">
        <v>5.539364505797216E-2</v>
      </c>
      <c r="BP224">
        <v>8.8415631452707227E-3</v>
      </c>
      <c r="BQ224">
        <v>1.6257806882345533E-2</v>
      </c>
      <c r="BR224">
        <v>1.2172097679031667E-2</v>
      </c>
      <c r="BS224">
        <v>5.1156580668833655E-2</v>
      </c>
      <c r="BT224">
        <v>5.0346664336991989E-2</v>
      </c>
      <c r="BU224">
        <v>2.6976998841195449E-2</v>
      </c>
      <c r="BV224">
        <v>6.5860161423725696E-3</v>
      </c>
      <c r="BW224">
        <v>2.4590750994526272E-2</v>
      </c>
      <c r="BX224">
        <v>-3.3945701671864136E-2</v>
      </c>
      <c r="BY224">
        <v>2.8482297712411252E-2</v>
      </c>
      <c r="BZ224">
        <v>6.3552474073636797E-3</v>
      </c>
      <c r="CA224">
        <v>4.6269373751701384E-2</v>
      </c>
      <c r="CB224">
        <v>5.7420519082856607E-2</v>
      </c>
      <c r="CC224">
        <v>6.0291912482386426E-2</v>
      </c>
      <c r="CD224">
        <v>9.2310044641241117E-3</v>
      </c>
      <c r="CE224">
        <v>5.1699439897668224E-2</v>
      </c>
      <c r="CF224">
        <v>-2.8496994130942317E-2</v>
      </c>
      <c r="CG224">
        <v>-2.5480330827809986E-2</v>
      </c>
      <c r="CH224">
        <v>3.8899263233245357E-2</v>
      </c>
      <c r="CI224">
        <v>3.0462532012127876E-2</v>
      </c>
      <c r="CJ224">
        <v>5.5081278837129342E-2</v>
      </c>
      <c r="CK224">
        <v>2.3722492519336762E-2</v>
      </c>
      <c r="CL224">
        <v>9.4157334473913223E-2</v>
      </c>
      <c r="CM224">
        <v>4.2666589490781004E-2</v>
      </c>
      <c r="CN224">
        <v>-1.8272858628185635E-2</v>
      </c>
      <c r="CO224">
        <v>1.5103477967159357E-2</v>
      </c>
      <c r="CP224">
        <v>-5.825857892286726E-2</v>
      </c>
    </row>
    <row r="225" spans="1:94" x14ac:dyDescent="0.25">
      <c r="A225" t="s">
        <v>610</v>
      </c>
      <c r="B225">
        <v>7.9924860599012697E-3</v>
      </c>
      <c r="C225">
        <v>2.9963149310981898E-2</v>
      </c>
      <c r="D225">
        <v>2.6371423298812424E-2</v>
      </c>
      <c r="E225">
        <v>1.7777182218750617E-2</v>
      </c>
      <c r="F225">
        <v>2.9414479107693011E-2</v>
      </c>
      <c r="G225">
        <v>1.3564736717157046E-2</v>
      </c>
      <c r="H225">
        <v>5.6811564267766623E-3</v>
      </c>
      <c r="I225">
        <v>2.9480830462991211E-2</v>
      </c>
      <c r="J225">
        <v>4.4308825500739583E-3</v>
      </c>
      <c r="K225">
        <v>8.9260902062376201E-3</v>
      </c>
      <c r="L225">
        <v>2.2453135477077737E-2</v>
      </c>
      <c r="M225">
        <v>1.9719085449426063E-2</v>
      </c>
      <c r="N225">
        <v>2.7020289264255447E-2</v>
      </c>
      <c r="O225">
        <v>3.2897912624457265E-2</v>
      </c>
      <c r="P225">
        <v>1.2341532653143158E-2</v>
      </c>
      <c r="Q225">
        <v>8.3408688243828133E-3</v>
      </c>
      <c r="R225">
        <v>1.1165712803557767E-2</v>
      </c>
      <c r="S225">
        <v>4.9607550652136581E-3</v>
      </c>
      <c r="T225">
        <v>1.0786021272745637E-2</v>
      </c>
      <c r="U225">
        <v>1.4454480027044385E-3</v>
      </c>
      <c r="V225">
        <v>1.5954435903152302E-2</v>
      </c>
      <c r="W225">
        <v>2.1693463343624934E-2</v>
      </c>
      <c r="X225">
        <v>2.9307304577906139E-2</v>
      </c>
      <c r="Y225">
        <v>6.2705910732568731E-2</v>
      </c>
      <c r="Z225">
        <v>4.230432330405838E-2</v>
      </c>
      <c r="AA225">
        <v>1.8041141769201088E-2</v>
      </c>
      <c r="AB225">
        <v>9.6039608207549344E-3</v>
      </c>
      <c r="AC225">
        <v>6.0466639968923998E-5</v>
      </c>
      <c r="AD225">
        <v>1.0735716779045827E-2</v>
      </c>
      <c r="AE225">
        <v>2.5364771730395176E-2</v>
      </c>
      <c r="AF225">
        <v>3.5797051773657919E-2</v>
      </c>
      <c r="AG225">
        <v>9.529341516481768E-2</v>
      </c>
      <c r="AH225">
        <v>3.7788490173546505E-2</v>
      </c>
      <c r="AI225">
        <v>2.2851417558623612E-2</v>
      </c>
      <c r="AJ225">
        <v>2.2233090201148917E-2</v>
      </c>
      <c r="AK225">
        <v>4.8524441954190915E-3</v>
      </c>
      <c r="AL225">
        <v>1.5361929997979589E-3</v>
      </c>
      <c r="AM225">
        <v>-1.7866706729453117E-4</v>
      </c>
      <c r="AN225">
        <v>1.0364173418608236E-2</v>
      </c>
      <c r="AO225">
        <v>1.3056738313080313E-2</v>
      </c>
      <c r="AP225">
        <v>4.0641267865610285E-3</v>
      </c>
      <c r="AQ225">
        <v>2.9162512054138542E-2</v>
      </c>
      <c r="AR225">
        <v>2.1134429541655526E-2</v>
      </c>
      <c r="AS225">
        <v>2.6227144086238521E-2</v>
      </c>
      <c r="AT225">
        <v>1.6751209504081665E-2</v>
      </c>
      <c r="AU225">
        <v>3.4218530717518375E-2</v>
      </c>
      <c r="AV225">
        <v>3.2492395110937967E-2</v>
      </c>
      <c r="AW225">
        <v>2.2989206888556008E-2</v>
      </c>
      <c r="AX225">
        <v>2.1367075934543192E-2</v>
      </c>
      <c r="AY225">
        <v>1.7877064236308911E-2</v>
      </c>
      <c r="AZ225">
        <v>5.1959195923806968E-2</v>
      </c>
      <c r="BA225">
        <v>1.5923904797402046E-2</v>
      </c>
      <c r="BB225">
        <v>7.5082336040168699E-3</v>
      </c>
      <c r="BC225">
        <v>3.3980855944354918E-2</v>
      </c>
      <c r="BD225">
        <v>-8.2887980813796305E-3</v>
      </c>
      <c r="BE225">
        <v>2.5072907414264867E-2</v>
      </c>
      <c r="BF225">
        <v>4.24733088293845E-2</v>
      </c>
      <c r="BG225">
        <v>2.7114938244999495E-2</v>
      </c>
      <c r="BH225">
        <v>7.5405898147935427E-2</v>
      </c>
      <c r="BI225">
        <v>1.8944717201105299E-2</v>
      </c>
      <c r="BJ225">
        <v>2.0365597741305495E-2</v>
      </c>
      <c r="BK225">
        <v>-3.1135677818179249E-3</v>
      </c>
      <c r="BL225">
        <v>1.2121274205390758E-2</v>
      </c>
      <c r="BM225">
        <v>-2.1997595661135869E-3</v>
      </c>
      <c r="BN225">
        <v>1.8305589367677604E-2</v>
      </c>
      <c r="BO225">
        <v>-3.1135677818179249E-3</v>
      </c>
      <c r="BP225">
        <v>8.476264272343775E-3</v>
      </c>
      <c r="BQ225">
        <v>2.6686128687405834E-2</v>
      </c>
      <c r="BR225">
        <v>3.8052698864791408E-2</v>
      </c>
      <c r="BS225">
        <v>2.7267006954710352E-2</v>
      </c>
      <c r="BT225">
        <v>1.436061222424082E-2</v>
      </c>
      <c r="BU225">
        <v>1.9284902855619755E-2</v>
      </c>
      <c r="BV225">
        <v>2.7821789855184523E-2</v>
      </c>
      <c r="BW225">
        <v>4.1032299127301823E-2</v>
      </c>
      <c r="BX225">
        <v>2.7354308068456071E-2</v>
      </c>
      <c r="BY225">
        <v>3.5650482247183514E-2</v>
      </c>
      <c r="BZ225">
        <v>2.7085906804283206E-2</v>
      </c>
      <c r="CA225">
        <v>3.9097658641676922E-3</v>
      </c>
      <c r="CB225">
        <v>3.1700007778744918E-2</v>
      </c>
      <c r="CC225">
        <v>4.4816222234623483E-2</v>
      </c>
      <c r="CD225">
        <v>1.1824365836834758E-2</v>
      </c>
      <c r="CE225">
        <v>-8.8208386753148174E-4</v>
      </c>
      <c r="CF225">
        <v>2.0206925389255493E-2</v>
      </c>
      <c r="CG225">
        <v>6.5783919696029633E-2</v>
      </c>
      <c r="CH225">
        <v>2.6394620586542423E-2</v>
      </c>
      <c r="CI225">
        <v>1.2345970636138461E-2</v>
      </c>
      <c r="CJ225">
        <v>9.559974944720117E-3</v>
      </c>
      <c r="CK225">
        <v>1.0439836167486564E-2</v>
      </c>
      <c r="CL225">
        <v>8.3902171799299444E-2</v>
      </c>
      <c r="CM225">
        <v>3.2475277390817667E-2</v>
      </c>
      <c r="CN225">
        <v>1.6206110199068469E-3</v>
      </c>
      <c r="CO225">
        <v>-2.642520715226733E-2</v>
      </c>
      <c r="CP225">
        <v>3.527224979498024E-2</v>
      </c>
    </row>
    <row r="226" spans="1:94" x14ac:dyDescent="0.25">
      <c r="A226" t="s">
        <v>612</v>
      </c>
      <c r="B226">
        <v>1.7232458400403418E-2</v>
      </c>
      <c r="C226">
        <v>6.6146534379432312E-2</v>
      </c>
      <c r="D226">
        <v>2.7057644188751631E-2</v>
      </c>
      <c r="E226">
        <v>1.0241572388816435E-2</v>
      </c>
      <c r="F226">
        <v>2.3500462391031554E-2</v>
      </c>
      <c r="G226">
        <v>4.8231819417276722E-2</v>
      </c>
      <c r="H226">
        <v>4.0258115487729861E-2</v>
      </c>
      <c r="I226">
        <v>5.6084069650502111E-2</v>
      </c>
      <c r="J226">
        <v>3.2078947738936207E-2</v>
      </c>
      <c r="K226">
        <v>1.4122987598355464E-2</v>
      </c>
      <c r="L226">
        <v>2.5590454297259504E-2</v>
      </c>
      <c r="M226">
        <v>3.1806791639051368E-2</v>
      </c>
      <c r="N226">
        <v>3.4882161550245989E-2</v>
      </c>
      <c r="O226">
        <v>7.1522457081835467E-2</v>
      </c>
      <c r="P226">
        <v>2.6633508312490856E-2</v>
      </c>
      <c r="Q226">
        <v>2.0203377675435914E-2</v>
      </c>
      <c r="R226">
        <v>4.0207912066272784E-2</v>
      </c>
      <c r="S226">
        <v>1.8631076460982627E-2</v>
      </c>
      <c r="T226">
        <v>1.2121759453460099E-2</v>
      </c>
      <c r="U226">
        <v>-1.1015224658141616E-2</v>
      </c>
      <c r="V226">
        <v>2.3113680459315326E-2</v>
      </c>
      <c r="W226">
        <v>5.3413351352275602E-2</v>
      </c>
      <c r="X226">
        <v>2.5534839574493332E-2</v>
      </c>
      <c r="Y226">
        <v>4.007894793817806E-2</v>
      </c>
      <c r="Z226">
        <v>6.3965786632890903E-2</v>
      </c>
      <c r="AA226">
        <v>4.3410285012111513E-2</v>
      </c>
      <c r="AB226">
        <v>4.3962377515213376E-2</v>
      </c>
      <c r="AC226">
        <v>8.8115946766271422E-3</v>
      </c>
      <c r="AD226">
        <v>3.9523320308834292E-2</v>
      </c>
      <c r="AE226">
        <v>2.3098843781920033E-2</v>
      </c>
      <c r="AF226">
        <v>5.8982762119578695E-2</v>
      </c>
      <c r="AG226">
        <v>3.7788490173546505E-2</v>
      </c>
      <c r="AH226">
        <v>0.11682559763605234</v>
      </c>
      <c r="AI226">
        <v>5.0195402740567344E-2</v>
      </c>
      <c r="AJ226">
        <v>8.8217951318773843E-2</v>
      </c>
      <c r="AK226">
        <v>6.721848414099345E-3</v>
      </c>
      <c r="AL226">
        <v>1.6544254585811765E-2</v>
      </c>
      <c r="AM226">
        <v>1.5264458376872798E-2</v>
      </c>
      <c r="AN226">
        <v>1.0524528933846792E-2</v>
      </c>
      <c r="AO226">
        <v>2.1256607326339716E-2</v>
      </c>
      <c r="AP226">
        <v>2.3817977725616366E-2</v>
      </c>
      <c r="AQ226">
        <v>3.0740659060471895E-2</v>
      </c>
      <c r="AR226">
        <v>5.1135227211570114E-2</v>
      </c>
      <c r="AS226">
        <v>5.5866096421997316E-2</v>
      </c>
      <c r="AT226">
        <v>3.974891387662903E-2</v>
      </c>
      <c r="AU226">
        <v>3.1981835305807137E-2</v>
      </c>
      <c r="AV226">
        <v>2.4045139219166331E-2</v>
      </c>
      <c r="AW226">
        <v>6.5255917969623947E-2</v>
      </c>
      <c r="AX226">
        <v>3.4436516345821309E-2</v>
      </c>
      <c r="AY226">
        <v>2.9903796958696955E-2</v>
      </c>
      <c r="AZ226">
        <v>5.89055148303501E-2</v>
      </c>
      <c r="BA226">
        <v>3.6946134935930727E-2</v>
      </c>
      <c r="BB226">
        <v>3.1359915446077496E-2</v>
      </c>
      <c r="BC226">
        <v>3.1969211524876431E-2</v>
      </c>
      <c r="BD226">
        <v>2.6205849777673196E-2</v>
      </c>
      <c r="BE226">
        <v>6.7963132344783642E-2</v>
      </c>
      <c r="BF226">
        <v>7.8694195643384313E-2</v>
      </c>
      <c r="BG226">
        <v>2.0384985914008839E-2</v>
      </c>
      <c r="BH226">
        <v>0.10162456742752191</v>
      </c>
      <c r="BI226">
        <v>2.5944211830032989E-2</v>
      </c>
      <c r="BJ226">
        <v>3.5032903624670465E-2</v>
      </c>
      <c r="BK226">
        <v>1.7306037437211524E-2</v>
      </c>
      <c r="BL226">
        <v>2.5625279372196528E-2</v>
      </c>
      <c r="BM226">
        <v>2.8128719657552974E-2</v>
      </c>
      <c r="BN226">
        <v>4.1771251209821156E-2</v>
      </c>
      <c r="BO226">
        <v>1.7306037437211524E-2</v>
      </c>
      <c r="BP226">
        <v>2.3575631662741195E-2</v>
      </c>
      <c r="BQ226">
        <v>2.571451522030167E-2</v>
      </c>
      <c r="BR226">
        <v>3.8571620878286368E-2</v>
      </c>
      <c r="BS226">
        <v>4.1209433626772859E-2</v>
      </c>
      <c r="BT226">
        <v>7.5690087900137287E-2</v>
      </c>
      <c r="BU226">
        <v>6.729333093101432E-2</v>
      </c>
      <c r="BV226">
        <v>2.0156463069749261E-2</v>
      </c>
      <c r="BW226">
        <v>6.7048506085027118E-2</v>
      </c>
      <c r="BX226">
        <v>7.6393804097990056E-2</v>
      </c>
      <c r="BY226">
        <v>3.1755607587012812E-2</v>
      </c>
      <c r="BZ226">
        <v>4.4462759629863013E-2</v>
      </c>
      <c r="CA226">
        <v>5.43084939707617E-2</v>
      </c>
      <c r="CB226">
        <v>5.9086601115832478E-2</v>
      </c>
      <c r="CC226">
        <v>8.3024943478538754E-2</v>
      </c>
      <c r="CD226">
        <v>3.1710121276972827E-2</v>
      </c>
      <c r="CE226">
        <v>4.7161640607608579E-2</v>
      </c>
      <c r="CF226">
        <v>3.8312796979180989E-2</v>
      </c>
      <c r="CG226">
        <v>4.3965894963795403E-2</v>
      </c>
      <c r="CH226">
        <v>2.1130754019874326E-2</v>
      </c>
      <c r="CI226">
        <v>3.652780311966574E-2</v>
      </c>
      <c r="CJ226">
        <v>3.0841120659695118E-2</v>
      </c>
      <c r="CK226">
        <v>2.1365561713453909E-2</v>
      </c>
      <c r="CL226">
        <v>9.8691014470497898E-2</v>
      </c>
      <c r="CM226">
        <v>4.6529470901608472E-2</v>
      </c>
      <c r="CN226">
        <v>2.2812064893867438E-2</v>
      </c>
      <c r="CO226">
        <v>-9.1264850148384327E-3</v>
      </c>
      <c r="CP226">
        <v>5.1451621938113236E-2</v>
      </c>
    </row>
    <row r="227" spans="1:94" x14ac:dyDescent="0.25">
      <c r="A227" t="s">
        <v>639</v>
      </c>
      <c r="B227">
        <v>5.7951099578779412E-2</v>
      </c>
      <c r="C227">
        <v>8.4608553619812274E-2</v>
      </c>
      <c r="D227">
        <v>3.3030912601874067E-2</v>
      </c>
      <c r="E227">
        <v>3.3314880953915063E-2</v>
      </c>
      <c r="F227">
        <v>8.8445706287088239E-4</v>
      </c>
      <c r="G227">
        <v>3.5680306531872541E-2</v>
      </c>
      <c r="H227">
        <v>6.6986204313423017E-2</v>
      </c>
      <c r="I227">
        <v>7.0242132386891337E-2</v>
      </c>
      <c r="J227">
        <v>5.2407640364315562E-2</v>
      </c>
      <c r="K227">
        <v>6.0926070273038826E-2</v>
      </c>
      <c r="L227">
        <v>7.8756696647507327E-2</v>
      </c>
      <c r="M227">
        <v>5.3616916712912056E-2</v>
      </c>
      <c r="N227">
        <v>3.7867534312363359E-2</v>
      </c>
      <c r="O227">
        <v>7.6515963634417941E-2</v>
      </c>
      <c r="P227">
        <v>5.3679400322985439E-2</v>
      </c>
      <c r="Q227">
        <v>3.2226370538951027E-2</v>
      </c>
      <c r="R227">
        <v>2.8736485400216141E-2</v>
      </c>
      <c r="S227">
        <v>3.2885406749300884E-2</v>
      </c>
      <c r="T227">
        <v>3.8122988202717353E-2</v>
      </c>
      <c r="U227">
        <v>1.2322805964536681E-2</v>
      </c>
      <c r="V227">
        <v>4.8831161769102994E-2</v>
      </c>
      <c r="W227">
        <v>9.8621704380669334E-2</v>
      </c>
      <c r="X227">
        <v>3.515318702256072E-2</v>
      </c>
      <c r="Y227">
        <v>0.12756853835470666</v>
      </c>
      <c r="Z227">
        <v>3.1819735641166053E-2</v>
      </c>
      <c r="AA227">
        <v>3.3381864696450998E-2</v>
      </c>
      <c r="AB227">
        <v>7.0059624949306412E-2</v>
      </c>
      <c r="AC227">
        <v>-1.4821074688868662E-2</v>
      </c>
      <c r="AD227">
        <v>4.0206879697803552E-2</v>
      </c>
      <c r="AE227">
        <v>4.5504318677428039E-2</v>
      </c>
      <c r="AF227">
        <v>7.292310766135357E-2</v>
      </c>
      <c r="AG227">
        <v>2.2851417558623615E-2</v>
      </c>
      <c r="AH227">
        <v>5.0195402740567351E-2</v>
      </c>
      <c r="AI227">
        <v>0.16611291977480847</v>
      </c>
      <c r="AJ227">
        <v>0.1820323291025896</v>
      </c>
      <c r="AK227">
        <v>3.423653232855621E-2</v>
      </c>
      <c r="AL227">
        <v>2.4416916591338243E-2</v>
      </c>
      <c r="AM227">
        <v>7.6869407231884179E-2</v>
      </c>
      <c r="AN227">
        <v>3.0343157037365873E-2</v>
      </c>
      <c r="AO227">
        <v>3.5802226505354522E-2</v>
      </c>
      <c r="AP227">
        <v>5.7089077959770917E-2</v>
      </c>
      <c r="AQ227">
        <v>1.379459750457509E-2</v>
      </c>
      <c r="AR227">
        <v>5.8934723491397147E-2</v>
      </c>
      <c r="AS227">
        <v>6.0084409312410832E-2</v>
      </c>
      <c r="AT227">
        <v>4.5500637006069128E-2</v>
      </c>
      <c r="AU227">
        <v>6.1213148570256087E-2</v>
      </c>
      <c r="AV227">
        <v>6.098507642428478E-2</v>
      </c>
      <c r="AW227">
        <v>3.9973231073551926E-2</v>
      </c>
      <c r="AX227">
        <v>5.4953001828635072E-2</v>
      </c>
      <c r="AY227">
        <v>6.9741974965979767E-2</v>
      </c>
      <c r="AZ227">
        <v>3.7544818529836571E-2</v>
      </c>
      <c r="BA227">
        <v>2.4607700507558981E-2</v>
      </c>
      <c r="BB227">
        <v>5.0892610579039682E-2</v>
      </c>
      <c r="BC227">
        <v>5.11652770417741E-2</v>
      </c>
      <c r="BD227">
        <v>3.6287200289612111E-2</v>
      </c>
      <c r="BE227">
        <v>2.6940482521712796E-2</v>
      </c>
      <c r="BF227">
        <v>4.5699801095868027E-2</v>
      </c>
      <c r="BG227">
        <v>2.5405018679348055E-2</v>
      </c>
      <c r="BH227">
        <v>1.8768538874986567E-2</v>
      </c>
      <c r="BI227">
        <v>4.1539137160354081E-2</v>
      </c>
      <c r="BJ227">
        <v>5.1535406447975017E-2</v>
      </c>
      <c r="BK227">
        <v>4.5797607381263296E-2</v>
      </c>
      <c r="BL227">
        <v>-1.0526528939913502E-4</v>
      </c>
      <c r="BM227">
        <v>5.3837240797048755E-2</v>
      </c>
      <c r="BN227">
        <v>8.5176699060075689E-2</v>
      </c>
      <c r="BO227">
        <v>4.5797607381263296E-2</v>
      </c>
      <c r="BP227">
        <v>6.4768615719506973E-3</v>
      </c>
      <c r="BQ227">
        <v>4.0655359337938075E-2</v>
      </c>
      <c r="BR227">
        <v>2.6859220504093E-2</v>
      </c>
      <c r="BS227">
        <v>3.1863200186967366E-2</v>
      </c>
      <c r="BT227">
        <v>2.6999924679648148E-2</v>
      </c>
      <c r="BU227">
        <v>3.2630637371755741E-2</v>
      </c>
      <c r="BV227">
        <v>3.1444642724992734E-2</v>
      </c>
      <c r="BW227">
        <v>9.8047636743153643E-2</v>
      </c>
      <c r="BX227">
        <v>2.5527459682403709E-2</v>
      </c>
      <c r="BY227">
        <v>2.5661065586398007E-2</v>
      </c>
      <c r="BZ227">
        <v>2.1809013960650749E-2</v>
      </c>
      <c r="CA227">
        <v>0.10617615264529934</v>
      </c>
      <c r="CB227">
        <v>7.0507534873108749E-2</v>
      </c>
      <c r="CC227">
        <v>8.7852720446565211E-2</v>
      </c>
      <c r="CD227">
        <v>5.9569825753994207E-2</v>
      </c>
      <c r="CE227">
        <v>5.6111876221784096E-2</v>
      </c>
      <c r="CF227">
        <v>-2.3809567947403634E-3</v>
      </c>
      <c r="CG227">
        <v>1.9560821588273158E-2</v>
      </c>
      <c r="CH227">
        <v>1.4627806871013085E-2</v>
      </c>
      <c r="CI227">
        <v>2.3542732638405332E-2</v>
      </c>
      <c r="CJ227">
        <v>7.4285403765963686E-3</v>
      </c>
      <c r="CK227">
        <v>2.7469712026041079E-2</v>
      </c>
      <c r="CL227">
        <v>3.1752213372763932E-2</v>
      </c>
      <c r="CM227">
        <v>5.9533820360558834E-2</v>
      </c>
      <c r="CN227">
        <v>5.0413453200549546E-2</v>
      </c>
      <c r="CO227">
        <v>2.2074101063984011E-2</v>
      </c>
      <c r="CP227">
        <v>7.7189209503775538E-4</v>
      </c>
    </row>
    <row r="228" spans="1:94" x14ac:dyDescent="0.25">
      <c r="A228" t="s">
        <v>641</v>
      </c>
      <c r="B228">
        <v>6.8149302746605259E-2</v>
      </c>
      <c r="C228">
        <v>7.917003437718699E-2</v>
      </c>
      <c r="D228">
        <v>3.5416202259618217E-2</v>
      </c>
      <c r="E228">
        <v>2.8186796336717723E-2</v>
      </c>
      <c r="F228">
        <v>3.9190666117711707E-2</v>
      </c>
      <c r="G228">
        <v>6.9709329695145483E-2</v>
      </c>
      <c r="H228">
        <v>0.10764584002178736</v>
      </c>
      <c r="I228">
        <v>0.29373731467997538</v>
      </c>
      <c r="J228">
        <v>7.6592110482319661E-2</v>
      </c>
      <c r="K228">
        <v>9.0270994216211028E-2</v>
      </c>
      <c r="L228">
        <v>9.6313478532720001E-2</v>
      </c>
      <c r="M228">
        <v>8.0442685162359681E-2</v>
      </c>
      <c r="N228">
        <v>6.7650257186515711E-2</v>
      </c>
      <c r="O228">
        <v>8.752710460328321E-2</v>
      </c>
      <c r="P228">
        <v>5.8801519164444802E-2</v>
      </c>
      <c r="Q228">
        <v>4.7969258009754094E-2</v>
      </c>
      <c r="R228">
        <v>6.1776385212139288E-2</v>
      </c>
      <c r="S228">
        <v>6.8335363400308644E-2</v>
      </c>
      <c r="T228">
        <v>6.3002663105556619E-2</v>
      </c>
      <c r="U228">
        <v>-4.3368886076158422E-2</v>
      </c>
      <c r="V228">
        <v>7.8423575125311798E-2</v>
      </c>
      <c r="W228">
        <v>9.0034736062965859E-2</v>
      </c>
      <c r="X228">
        <v>7.0700991083097034E-2</v>
      </c>
      <c r="Y228">
        <v>0.12703669735809067</v>
      </c>
      <c r="Z228">
        <v>6.6107219774154735E-2</v>
      </c>
      <c r="AA228">
        <v>8.6368452602661086E-2</v>
      </c>
      <c r="AB228">
        <v>8.8523462046135898E-2</v>
      </c>
      <c r="AC228">
        <v>-1.2941145107984553E-2</v>
      </c>
      <c r="AD228">
        <v>3.8856243028057937E-2</v>
      </c>
      <c r="AE228">
        <v>6.9445185440996759E-2</v>
      </c>
      <c r="AF228">
        <v>8.8096494946153681E-2</v>
      </c>
      <c r="AG228">
        <v>2.2233090201148914E-2</v>
      </c>
      <c r="AH228">
        <v>8.8217951318773843E-2</v>
      </c>
      <c r="AI228">
        <v>0.1820323291025896</v>
      </c>
      <c r="AJ228">
        <v>0.50529121632960139</v>
      </c>
      <c r="AK228">
        <v>2.5549784769050603E-2</v>
      </c>
      <c r="AL228">
        <v>4.0472198069551053E-2</v>
      </c>
      <c r="AM228">
        <v>9.6521931686896975E-2</v>
      </c>
      <c r="AN228">
        <v>4.1015973769128196E-2</v>
      </c>
      <c r="AO228">
        <v>3.620422500684449E-2</v>
      </c>
      <c r="AP228">
        <v>6.65802729054287E-2</v>
      </c>
      <c r="AQ228">
        <v>3.0072261303081978E-3</v>
      </c>
      <c r="AR228">
        <v>3.4366835614833016E-2</v>
      </c>
      <c r="AS228">
        <v>3.2013657414120482E-2</v>
      </c>
      <c r="AT228">
        <v>3.5513988254032479E-2</v>
      </c>
      <c r="AU228">
        <v>0.17457694120826869</v>
      </c>
      <c r="AV228">
        <v>4.9500004604336033E-2</v>
      </c>
      <c r="AW228">
        <v>6.9705867594065579E-2</v>
      </c>
      <c r="AX228">
        <v>8.4794461968589446E-2</v>
      </c>
      <c r="AY228">
        <v>9.5218993415611353E-2</v>
      </c>
      <c r="AZ228">
        <v>4.3492665380942479E-2</v>
      </c>
      <c r="BA228">
        <v>5.3565027738147017E-2</v>
      </c>
      <c r="BB228">
        <v>8.218869546806136E-2</v>
      </c>
      <c r="BC228">
        <v>5.7247011008277164E-2</v>
      </c>
      <c r="BD228">
        <v>3.1800936210769688E-2</v>
      </c>
      <c r="BE228">
        <v>6.8455973428968572E-2</v>
      </c>
      <c r="BF228">
        <v>0.12703294605040832</v>
      </c>
      <c r="BG228">
        <v>4.3165986315222546E-2</v>
      </c>
      <c r="BH228">
        <v>3.441962365392108E-2</v>
      </c>
      <c r="BI228">
        <v>6.1838691085554016E-2</v>
      </c>
      <c r="BJ228">
        <v>9.0124838738694993E-2</v>
      </c>
      <c r="BK228">
        <v>0.1011807352130179</v>
      </c>
      <c r="BL228">
        <v>4.9954877643699692E-2</v>
      </c>
      <c r="BM228">
        <v>0.1069666542919072</v>
      </c>
      <c r="BN228">
        <v>0.13788797567165856</v>
      </c>
      <c r="BO228">
        <v>0.1011807352130179</v>
      </c>
      <c r="BP228">
        <v>4.0328710425371631E-2</v>
      </c>
      <c r="BQ228">
        <v>7.0980239758914959E-2</v>
      </c>
      <c r="BR228">
        <v>6.0567229776676175E-2</v>
      </c>
      <c r="BS228">
        <v>9.0562147680277011E-2</v>
      </c>
      <c r="BT228">
        <v>0.11364495520544124</v>
      </c>
      <c r="BU228">
        <v>8.207910213895761E-2</v>
      </c>
      <c r="BV228">
        <v>1.9457265846574791E-2</v>
      </c>
      <c r="BW228">
        <v>9.0346200089531412E-2</v>
      </c>
      <c r="BX228">
        <v>4.5884503267161071E-2</v>
      </c>
      <c r="BY228">
        <v>4.1222031955263964E-2</v>
      </c>
      <c r="BZ228">
        <v>4.9134966215791172E-2</v>
      </c>
      <c r="CA228">
        <v>0.2235026436087004</v>
      </c>
      <c r="CB228">
        <v>0.12467150172114326</v>
      </c>
      <c r="CC228">
        <v>0.15553001532029731</v>
      </c>
      <c r="CD228">
        <v>8.3461404067559863E-2</v>
      </c>
      <c r="CE228">
        <v>8.6442698428758055E-2</v>
      </c>
      <c r="CF228">
        <v>-3.599756550645395E-2</v>
      </c>
      <c r="CG228">
        <v>-2.3463617048483897E-2</v>
      </c>
      <c r="CH228">
        <v>3.3435193340307555E-2</v>
      </c>
      <c r="CI228">
        <v>4.6604525520672839E-2</v>
      </c>
      <c r="CJ228">
        <v>1.0766587713396981E-2</v>
      </c>
      <c r="CK228">
        <v>1.4849411587081121E-2</v>
      </c>
      <c r="CL228">
        <v>3.7157679551208668E-2</v>
      </c>
      <c r="CM228">
        <v>6.2632965677969291E-2</v>
      </c>
      <c r="CN228">
        <v>6.4899435450527468E-2</v>
      </c>
      <c r="CO228">
        <v>8.4787985382294914E-2</v>
      </c>
      <c r="CP228">
        <v>3.8928486886721535E-2</v>
      </c>
    </row>
    <row r="229" spans="1:94" x14ac:dyDescent="0.25">
      <c r="A229" s="1" t="s">
        <v>788</v>
      </c>
      <c r="B229">
        <v>2.8083054243292879E-2</v>
      </c>
      <c r="C229">
        <v>4.0359382580817393E-3</v>
      </c>
      <c r="D229">
        <v>1.3304392289588945E-2</v>
      </c>
      <c r="E229">
        <v>2.4620791377492179E-2</v>
      </c>
      <c r="F229">
        <v>-9.5496732699397145E-3</v>
      </c>
      <c r="G229">
        <v>2.1557464123318073E-2</v>
      </c>
      <c r="H229">
        <v>3.2657931665370232E-2</v>
      </c>
      <c r="I229">
        <v>1.1720254941606589E-2</v>
      </c>
      <c r="J229">
        <v>8.8007805513053358E-3</v>
      </c>
      <c r="K229">
        <v>9.584147300491147E-3</v>
      </c>
      <c r="L229">
        <v>-7.0376696119282605E-3</v>
      </c>
      <c r="M229">
        <v>1.0243901068822798E-2</v>
      </c>
      <c r="N229">
        <v>2.0810906947753477E-2</v>
      </c>
      <c r="O229">
        <v>1.2904061514480071E-2</v>
      </c>
      <c r="P229">
        <v>4.3686451858366247E-2</v>
      </c>
      <c r="Q229">
        <v>2.5628606013523698E-2</v>
      </c>
      <c r="R229">
        <v>2.7077318130693494E-2</v>
      </c>
      <c r="S229">
        <v>1.7656392973807718E-2</v>
      </c>
      <c r="T229">
        <v>1.2816105199606203E-2</v>
      </c>
      <c r="U229">
        <v>1.8585684046910102E-2</v>
      </c>
      <c r="V229">
        <v>2.2315422932168604E-2</v>
      </c>
      <c r="W229">
        <v>-3.3236292904740006E-2</v>
      </c>
      <c r="X229">
        <v>-1.0864614911941526E-2</v>
      </c>
      <c r="Y229">
        <v>6.0690449964730715E-5</v>
      </c>
      <c r="Z229">
        <v>4.9034141391004586E-3</v>
      </c>
      <c r="AA229">
        <v>2.6069470192772667E-2</v>
      </c>
      <c r="AB229">
        <v>2.9987720666604736E-2</v>
      </c>
      <c r="AC229">
        <v>-1.6907226311397849E-2</v>
      </c>
      <c r="AD229">
        <v>1.2608019829010636E-2</v>
      </c>
      <c r="AE229">
        <v>1.2379020576151157E-2</v>
      </c>
      <c r="AF229">
        <v>4.4369957214154633E-2</v>
      </c>
      <c r="AG229">
        <v>4.8524441954190907E-3</v>
      </c>
      <c r="AH229">
        <v>6.721848414099345E-3</v>
      </c>
      <c r="AI229">
        <v>3.423653232855621E-2</v>
      </c>
      <c r="AJ229">
        <v>2.55497847690506E-2</v>
      </c>
      <c r="AK229">
        <v>5.5091933424558905E-2</v>
      </c>
      <c r="AL229">
        <v>2.1798398373131793E-2</v>
      </c>
      <c r="AM229">
        <v>1.9206838176689226E-2</v>
      </c>
      <c r="AN229">
        <v>8.8171285249415022E-3</v>
      </c>
      <c r="AO229">
        <v>1.2058231280236502E-2</v>
      </c>
      <c r="AP229">
        <v>9.0851198411338041E-3</v>
      </c>
      <c r="AQ229">
        <v>1.2423596104637419E-2</v>
      </c>
      <c r="AR229">
        <v>-1.213039801559032E-3</v>
      </c>
      <c r="AS229">
        <v>-6.6458379743711813E-4</v>
      </c>
      <c r="AT229">
        <v>9.6197909142551978E-4</v>
      </c>
      <c r="AU229">
        <v>6.5422987348403112E-3</v>
      </c>
      <c r="AV229">
        <v>1.8639256893514231E-2</v>
      </c>
      <c r="AW229">
        <v>6.6007545099715367E-3</v>
      </c>
      <c r="AX229">
        <v>8.0161096060268316E-3</v>
      </c>
      <c r="AY229">
        <v>2.1397083654971599E-2</v>
      </c>
      <c r="AZ229">
        <v>8.8388478661147983E-3</v>
      </c>
      <c r="BA229">
        <v>2.4230813890363245E-2</v>
      </c>
      <c r="BB229">
        <v>2.7109094291088928E-2</v>
      </c>
      <c r="BC229">
        <v>1.2788215238151398E-2</v>
      </c>
      <c r="BD229">
        <v>2.0527962801092904E-2</v>
      </c>
      <c r="BE229">
        <v>8.0416587404057317E-3</v>
      </c>
      <c r="BF229">
        <v>2.2536201956387749E-2</v>
      </c>
      <c r="BG229">
        <v>-1.3142720429875276E-2</v>
      </c>
      <c r="BH229">
        <v>4.6739712980379874E-3</v>
      </c>
      <c r="BI229">
        <v>-6.371473975096781E-3</v>
      </c>
      <c r="BJ229">
        <v>-1.7674523392228649E-3</v>
      </c>
      <c r="BK229">
        <v>2.9542217077802913E-4</v>
      </c>
      <c r="BL229">
        <v>-4.9619921822672865E-2</v>
      </c>
      <c r="BM229">
        <v>3.7418818620216322E-2</v>
      </c>
      <c r="BN229">
        <v>2.891262781132671E-2</v>
      </c>
      <c r="BO229">
        <v>2.9542217077802913E-4</v>
      </c>
      <c r="BP229">
        <v>1.6684886600682497E-3</v>
      </c>
      <c r="BQ229">
        <v>-1.5242744904191235E-2</v>
      </c>
      <c r="BR229">
        <v>1.2750742771306309E-2</v>
      </c>
      <c r="BS229">
        <v>1.3684520488139713E-3</v>
      </c>
      <c r="BT229">
        <v>9.6013108612970511E-3</v>
      </c>
      <c r="BU229">
        <v>-9.2802428229404859E-3</v>
      </c>
      <c r="BV229">
        <v>-3.8393369827708049E-3</v>
      </c>
      <c r="BW229">
        <v>4.8320729509496564E-3</v>
      </c>
      <c r="BX229">
        <v>1.4819912227431039E-2</v>
      </c>
      <c r="BY229">
        <v>6.4981387546855247E-3</v>
      </c>
      <c r="BZ229">
        <v>5.5953014006527406E-3</v>
      </c>
      <c r="CA229">
        <v>4.7709575631381104E-2</v>
      </c>
      <c r="CB229">
        <v>1.0779616705900667E-2</v>
      </c>
      <c r="CC229">
        <v>1.0167773645361399E-2</v>
      </c>
      <c r="CD229">
        <v>2.5778893153262004E-2</v>
      </c>
      <c r="CE229">
        <v>5.985336888648644E-4</v>
      </c>
      <c r="CF229">
        <v>5.9105644888287276E-3</v>
      </c>
      <c r="CG229">
        <v>1.691965238011664E-2</v>
      </c>
      <c r="CH229">
        <v>2.1996875780527302E-2</v>
      </c>
      <c r="CI229">
        <v>1.542186133190789E-2</v>
      </c>
      <c r="CJ229">
        <v>2.4823302564452077E-2</v>
      </c>
      <c r="CK229">
        <v>3.9294542687996871E-3</v>
      </c>
      <c r="CL229">
        <v>-6.7985060768510049E-3</v>
      </c>
      <c r="CM229">
        <v>-1.4897893632349467E-3</v>
      </c>
      <c r="CN229">
        <v>1.765593272370386E-2</v>
      </c>
      <c r="CO229">
        <v>6.3828333539295854E-3</v>
      </c>
      <c r="CP229">
        <v>-2.0164390402305565E-2</v>
      </c>
    </row>
    <row r="230" spans="1:94" x14ac:dyDescent="0.25">
      <c r="A230" s="1" t="s">
        <v>790</v>
      </c>
      <c r="B230">
        <v>1.6318162494876068E-2</v>
      </c>
      <c r="C230">
        <v>2.1439864288949818E-2</v>
      </c>
      <c r="D230">
        <v>1.6739527847102066E-2</v>
      </c>
      <c r="E230">
        <v>1.3854293250504374E-2</v>
      </c>
      <c r="F230">
        <v>-2.2383960708870073E-3</v>
      </c>
      <c r="G230">
        <v>5.1948290147675021E-3</v>
      </c>
      <c r="H230">
        <v>2.0991928425311553E-2</v>
      </c>
      <c r="I230">
        <v>2.2233007990564765E-2</v>
      </c>
      <c r="J230">
        <v>1.1367717723656079E-2</v>
      </c>
      <c r="K230">
        <v>1.0456538378080697E-2</v>
      </c>
      <c r="L230">
        <v>4.6667423422783504E-3</v>
      </c>
      <c r="M230">
        <v>8.0082837384373821E-3</v>
      </c>
      <c r="N230">
        <v>9.3570264168273652E-3</v>
      </c>
      <c r="O230">
        <v>8.1556595470971098E-3</v>
      </c>
      <c r="P230">
        <v>2.9848831809295668E-2</v>
      </c>
      <c r="Q230">
        <v>1.8737008653765458E-2</v>
      </c>
      <c r="R230">
        <v>2.2185047493342717E-2</v>
      </c>
      <c r="S230">
        <v>1.653705083206948E-2</v>
      </c>
      <c r="T230">
        <v>9.4550358790802449E-3</v>
      </c>
      <c r="U230">
        <v>1.5404078047223003E-2</v>
      </c>
      <c r="V230">
        <v>9.7657295389510894E-3</v>
      </c>
      <c r="W230">
        <v>-1.7044000185404001E-2</v>
      </c>
      <c r="X230">
        <v>-6.082867408771132E-3</v>
      </c>
      <c r="Y230">
        <v>1.2310527524364713E-2</v>
      </c>
      <c r="Z230">
        <v>1.1122260729333056E-2</v>
      </c>
      <c r="AA230">
        <v>2.0477136102608044E-2</v>
      </c>
      <c r="AB230">
        <v>2.7034730042241471E-2</v>
      </c>
      <c r="AC230">
        <v>-9.8076629515496914E-3</v>
      </c>
      <c r="AD230">
        <v>1.3267396301421767E-2</v>
      </c>
      <c r="AE230">
        <v>1.0729302710236401E-2</v>
      </c>
      <c r="AF230">
        <v>1.7810964533270534E-2</v>
      </c>
      <c r="AG230">
        <v>1.5361929997979591E-3</v>
      </c>
      <c r="AH230">
        <v>1.6544254585811765E-2</v>
      </c>
      <c r="AI230">
        <v>2.4416916591338246E-2</v>
      </c>
      <c r="AJ230">
        <v>4.0472198069551053E-2</v>
      </c>
      <c r="AK230">
        <v>2.1798398373131793E-2</v>
      </c>
      <c r="AL230">
        <v>2.9088375236558467E-2</v>
      </c>
      <c r="AM230">
        <v>3.1042680910790691E-3</v>
      </c>
      <c r="AN230">
        <v>1.521318322581963E-2</v>
      </c>
      <c r="AO230">
        <v>7.3804130828074221E-3</v>
      </c>
      <c r="AP230">
        <v>1.5550022540059801E-2</v>
      </c>
      <c r="AQ230">
        <v>5.8645179410408733E-3</v>
      </c>
      <c r="AR230">
        <v>2.8291526037646716E-3</v>
      </c>
      <c r="AS230">
        <v>1.291066272580647E-2</v>
      </c>
      <c r="AT230">
        <v>1.1052027761704089E-2</v>
      </c>
      <c r="AU230">
        <v>1.1589745474464366E-2</v>
      </c>
      <c r="AV230">
        <v>-1.6818606034326804E-3</v>
      </c>
      <c r="AW230">
        <v>1.1542273965571276E-2</v>
      </c>
      <c r="AX230">
        <v>1.7028805021364789E-2</v>
      </c>
      <c r="AY230">
        <v>1.4997102345552139E-2</v>
      </c>
      <c r="AZ230">
        <v>1.4241931012902284E-2</v>
      </c>
      <c r="BA230">
        <v>1.4456811534712429E-2</v>
      </c>
      <c r="BB230">
        <v>1.8409261265528502E-2</v>
      </c>
      <c r="BC230">
        <v>9.7019919902826025E-3</v>
      </c>
      <c r="BD230">
        <v>9.4888801796712968E-3</v>
      </c>
      <c r="BE230">
        <v>1.8425039548974571E-2</v>
      </c>
      <c r="BF230">
        <v>3.29495371401256E-2</v>
      </c>
      <c r="BG230">
        <v>-2.6927375076036641E-3</v>
      </c>
      <c r="BH230">
        <v>7.7011259336168788E-3</v>
      </c>
      <c r="BI230">
        <v>-8.2829786066166543E-3</v>
      </c>
      <c r="BJ230">
        <v>9.6422439440324026E-3</v>
      </c>
      <c r="BK230">
        <v>4.5529440294473185E-3</v>
      </c>
      <c r="BL230">
        <v>-2.6026470287216059E-2</v>
      </c>
      <c r="BM230">
        <v>4.3049873795581041E-2</v>
      </c>
      <c r="BN230">
        <v>1.6426658362527848E-2</v>
      </c>
      <c r="BO230">
        <v>4.5529440294473185E-3</v>
      </c>
      <c r="BP230">
        <v>9.1669322243110567E-3</v>
      </c>
      <c r="BQ230">
        <v>-6.7696322505763655E-3</v>
      </c>
      <c r="BR230">
        <v>8.1927447496857493E-3</v>
      </c>
      <c r="BS230">
        <v>1.488366856725236E-3</v>
      </c>
      <c r="BT230">
        <v>2.126610688609349E-2</v>
      </c>
      <c r="BU230">
        <v>1.1914448544224715E-2</v>
      </c>
      <c r="BV230">
        <v>1.3118618290407173E-3</v>
      </c>
      <c r="BW230">
        <v>5.3410684368670469E-3</v>
      </c>
      <c r="BX230">
        <v>1.7201594002331819E-2</v>
      </c>
      <c r="BY230">
        <v>4.4630121525980129E-3</v>
      </c>
      <c r="BZ230">
        <v>6.3191081976240191E-3</v>
      </c>
      <c r="CA230">
        <v>5.3056091221690534E-2</v>
      </c>
      <c r="CB230">
        <v>2.1936534128786985E-2</v>
      </c>
      <c r="CC230">
        <v>2.4880238260697428E-2</v>
      </c>
      <c r="CD230">
        <v>2.0492727376930638E-2</v>
      </c>
      <c r="CE230">
        <v>7.9593755538493217E-3</v>
      </c>
      <c r="CF230">
        <v>1.0174242309604653E-2</v>
      </c>
      <c r="CG230">
        <v>2.3046396146641761E-2</v>
      </c>
      <c r="CH230">
        <v>1.2188999818919835E-2</v>
      </c>
      <c r="CI230">
        <v>3.7582561770311E-3</v>
      </c>
      <c r="CJ230">
        <v>1.7392312686508118E-2</v>
      </c>
      <c r="CK230">
        <v>3.5795949564588472E-3</v>
      </c>
      <c r="CL230">
        <v>8.968429402273926E-3</v>
      </c>
      <c r="CM230">
        <v>-3.631716278915374E-3</v>
      </c>
      <c r="CN230">
        <v>1.429737077798675E-2</v>
      </c>
      <c r="CO230">
        <v>1.4998840160951628E-2</v>
      </c>
      <c r="CP230">
        <v>-7.6830384559367967E-3</v>
      </c>
    </row>
    <row r="231" spans="1:94" x14ac:dyDescent="0.25">
      <c r="A231" s="1" t="s">
        <v>792</v>
      </c>
      <c r="B231">
        <v>8.7879176549315926E-3</v>
      </c>
      <c r="C231">
        <v>4.1048583843780094E-2</v>
      </c>
      <c r="D231">
        <v>1.7718881098674959E-2</v>
      </c>
      <c r="E231">
        <v>-5.1324330348509637E-3</v>
      </c>
      <c r="F231">
        <v>-2.3283686120588388E-2</v>
      </c>
      <c r="G231">
        <v>2.6099113267375396E-2</v>
      </c>
      <c r="H231">
        <v>3.1669996502509151E-2</v>
      </c>
      <c r="I231">
        <v>1.6631555272800535E-2</v>
      </c>
      <c r="J231">
        <v>3.1442247044946393E-2</v>
      </c>
      <c r="K231">
        <v>5.4689590533959102E-2</v>
      </c>
      <c r="L231">
        <v>6.1616198152821308E-2</v>
      </c>
      <c r="M231">
        <v>3.2408201533042573E-2</v>
      </c>
      <c r="N231">
        <v>6.1597939076972051E-2</v>
      </c>
      <c r="O231">
        <v>8.833300828744331E-2</v>
      </c>
      <c r="P231">
        <v>2.8405979738779868E-2</v>
      </c>
      <c r="Q231">
        <v>2.7654866140872758E-2</v>
      </c>
      <c r="R231">
        <v>3.0918173869429591E-2</v>
      </c>
      <c r="S231">
        <v>2.2020218118743041E-2</v>
      </c>
      <c r="T231">
        <v>5.9984483715912675E-2</v>
      </c>
      <c r="U231">
        <v>2.7355688578252286E-2</v>
      </c>
      <c r="V231">
        <v>3.573553177874865E-2</v>
      </c>
      <c r="W231">
        <v>7.8852289354673699E-2</v>
      </c>
      <c r="X231">
        <v>4.8739316915698633E-2</v>
      </c>
      <c r="Y231">
        <v>0.10679057527256502</v>
      </c>
      <c r="Z231">
        <v>-1.4161525631785113E-2</v>
      </c>
      <c r="AA231">
        <v>1.7025404379752425E-2</v>
      </c>
      <c r="AB231">
        <v>3.1522723766332979E-2</v>
      </c>
      <c r="AC231">
        <v>-5.2979697672037918E-2</v>
      </c>
      <c r="AD231">
        <v>3.2358331050991326E-2</v>
      </c>
      <c r="AE231">
        <v>3.5076040294571453E-2</v>
      </c>
      <c r="AF231">
        <v>6.0914508004074129E-2</v>
      </c>
      <c r="AG231">
        <v>-1.7866706729453117E-4</v>
      </c>
      <c r="AH231">
        <v>1.5264458376872798E-2</v>
      </c>
      <c r="AI231">
        <v>7.6869407231884179E-2</v>
      </c>
      <c r="AJ231">
        <v>9.6521931686896975E-2</v>
      </c>
      <c r="AK231">
        <v>1.9206838176689226E-2</v>
      </c>
      <c r="AL231">
        <v>3.1042680910790691E-3</v>
      </c>
      <c r="AM231">
        <v>0.26257442884388665</v>
      </c>
      <c r="AN231">
        <v>2.2212993140859064E-2</v>
      </c>
      <c r="AO231">
        <v>1.6697577596233915E-3</v>
      </c>
      <c r="AP231">
        <v>5.8445953829869453E-3</v>
      </c>
      <c r="AQ231">
        <v>-7.5257001831073519E-3</v>
      </c>
      <c r="AR231">
        <v>5.86386232659332E-2</v>
      </c>
      <c r="AS231">
        <v>4.9474720518572469E-2</v>
      </c>
      <c r="AT231">
        <v>8.7633955996600735E-3</v>
      </c>
      <c r="AU231">
        <v>5.6629278998070319E-2</v>
      </c>
      <c r="AV231">
        <v>5.5578621888183036E-2</v>
      </c>
      <c r="AW231">
        <v>3.5423513883714425E-2</v>
      </c>
      <c r="AX231">
        <v>1.565952918222293E-2</v>
      </c>
      <c r="AY231">
        <v>8.782302378159984E-2</v>
      </c>
      <c r="AZ231">
        <v>1.3314660237044107E-2</v>
      </c>
      <c r="BA231">
        <v>1.5782091481855432E-2</v>
      </c>
      <c r="BB231">
        <v>1.4826459363581941E-2</v>
      </c>
      <c r="BC231">
        <v>4.1881998545890198E-2</v>
      </c>
      <c r="BD231">
        <v>2.2233520727519707E-3</v>
      </c>
      <c r="BE231">
        <v>4.0126924862265127E-4</v>
      </c>
      <c r="BF231">
        <v>-2.9198028367230892E-2</v>
      </c>
      <c r="BG231">
        <v>1.6322591935299283E-2</v>
      </c>
      <c r="BH231">
        <v>3.2284437553060333E-2</v>
      </c>
      <c r="BI231">
        <v>2.470661527461929E-2</v>
      </c>
      <c r="BJ231">
        <v>5.2878888876044972E-2</v>
      </c>
      <c r="BK231">
        <v>-7.4281313847184673E-3</v>
      </c>
      <c r="BL231">
        <v>1.8444307604787519E-2</v>
      </c>
      <c r="BM231">
        <v>0.11731015772532054</v>
      </c>
      <c r="BN231">
        <v>2.9007511117778512E-2</v>
      </c>
      <c r="BO231">
        <v>-7.4281313847184673E-3</v>
      </c>
      <c r="BP231">
        <v>1.6870418775677864E-2</v>
      </c>
      <c r="BQ231">
        <v>3.0544230391564849E-2</v>
      </c>
      <c r="BR231">
        <v>6.3934656617905025E-2</v>
      </c>
      <c r="BS231">
        <v>3.9813721359936993E-3</v>
      </c>
      <c r="BT231">
        <v>3.2437757028899165E-2</v>
      </c>
      <c r="BU231">
        <v>4.162738805746248E-2</v>
      </c>
      <c r="BV231">
        <v>1.2770404305996092E-2</v>
      </c>
      <c r="BW231">
        <v>5.0700294318799091E-2</v>
      </c>
      <c r="BX231">
        <v>8.818409212937095E-2</v>
      </c>
      <c r="BY231">
        <v>2.4705271389343936E-2</v>
      </c>
      <c r="BZ231">
        <v>1.0868489912193248E-2</v>
      </c>
      <c r="CA231">
        <v>0.10259549415995427</v>
      </c>
      <c r="CB231">
        <v>6.4099105398919165E-2</v>
      </c>
      <c r="CC231">
        <v>3.1952386535572447E-2</v>
      </c>
      <c r="CD231">
        <v>1.3837792079643006E-2</v>
      </c>
      <c r="CE231">
        <v>4.7451258517214844E-2</v>
      </c>
      <c r="CF231">
        <v>-9.5221083601977723E-3</v>
      </c>
      <c r="CG231">
        <v>-4.4502905693519099E-2</v>
      </c>
      <c r="CH231">
        <v>9.9736319494520063E-4</v>
      </c>
      <c r="CI231">
        <v>-8.3591876031276317E-3</v>
      </c>
      <c r="CJ231">
        <v>2.2859024992924891E-3</v>
      </c>
      <c r="CK231">
        <v>2.4005094673854345E-2</v>
      </c>
      <c r="CL231">
        <v>3.1248513516873994E-2</v>
      </c>
      <c r="CM231">
        <v>3.6214376055454911E-2</v>
      </c>
      <c r="CN231">
        <v>3.9829515197233843E-2</v>
      </c>
      <c r="CO231">
        <v>-8.5560152627642827E-3</v>
      </c>
      <c r="CP231">
        <v>1.664356843226698E-2</v>
      </c>
    </row>
    <row r="232" spans="1:94" x14ac:dyDescent="0.25">
      <c r="A232" t="s">
        <v>854</v>
      </c>
      <c r="B232">
        <v>1.2038435485903672E-2</v>
      </c>
      <c r="C232">
        <v>7.2594958128366666E-2</v>
      </c>
      <c r="D232">
        <v>3.7969956512911088E-2</v>
      </c>
      <c r="E232">
        <v>2.0495237398437338E-2</v>
      </c>
      <c r="F232">
        <v>3.1416843947355666E-2</v>
      </c>
      <c r="G232">
        <v>9.0333118666532982E-3</v>
      </c>
      <c r="H232">
        <v>2.7304700819717052E-2</v>
      </c>
      <c r="I232">
        <v>2.7376823728832961E-2</v>
      </c>
      <c r="J232">
        <v>1.4338657521048064E-2</v>
      </c>
      <c r="K232">
        <v>3.5702536906649832E-2</v>
      </c>
      <c r="L232">
        <v>4.3848540970786332E-2</v>
      </c>
      <c r="M232">
        <v>2.0300832348903675E-2</v>
      </c>
      <c r="N232">
        <v>1.5956481910372883E-2</v>
      </c>
      <c r="O232">
        <v>3.9251328287199662E-2</v>
      </c>
      <c r="P232">
        <v>3.6556830228414286E-2</v>
      </c>
      <c r="Q232">
        <v>2.7150915247248397E-2</v>
      </c>
      <c r="R232">
        <v>2.692970380881235E-2</v>
      </c>
      <c r="S232">
        <v>2.1031049249693057E-2</v>
      </c>
      <c r="T232">
        <v>1.1562420035774033E-2</v>
      </c>
      <c r="U232">
        <v>2.8743120055341354E-2</v>
      </c>
      <c r="V232">
        <v>2.1664207125814215E-2</v>
      </c>
      <c r="W232">
        <v>3.4558162254453198E-2</v>
      </c>
      <c r="X232">
        <v>1.079655909870772E-2</v>
      </c>
      <c r="Y232">
        <v>7.1877708797500106E-2</v>
      </c>
      <c r="Z232">
        <v>1.8351508469753117E-2</v>
      </c>
      <c r="AA232">
        <v>9.6346207104890894E-3</v>
      </c>
      <c r="AB232">
        <v>3.268092148466456E-2</v>
      </c>
      <c r="AC232">
        <v>-3.4349762230093464E-3</v>
      </c>
      <c r="AD232">
        <v>4.9434381871493141E-4</v>
      </c>
      <c r="AE232">
        <v>2.0103984425583327E-2</v>
      </c>
      <c r="AF232">
        <v>-3.2888694207606171E-2</v>
      </c>
      <c r="AG232">
        <v>1.0364173418608234E-2</v>
      </c>
      <c r="AH232">
        <v>1.0524528933846792E-2</v>
      </c>
      <c r="AI232">
        <v>3.0343157037365873E-2</v>
      </c>
      <c r="AJ232">
        <v>4.1015973769128203E-2</v>
      </c>
      <c r="AK232">
        <v>8.8171285249415039E-3</v>
      </c>
      <c r="AL232">
        <v>1.5213183225819629E-2</v>
      </c>
      <c r="AM232">
        <v>2.2212993140859068E-2</v>
      </c>
      <c r="AN232">
        <v>6.7063396562580341E-2</v>
      </c>
      <c r="AO232">
        <v>8.2714615495026716E-3</v>
      </c>
      <c r="AP232">
        <v>2.8738926470199835E-2</v>
      </c>
      <c r="AQ232">
        <v>3.2352200266644545E-3</v>
      </c>
      <c r="AR232">
        <v>2.8112849575978094E-2</v>
      </c>
      <c r="AS232">
        <v>3.2897436421581376E-2</v>
      </c>
      <c r="AT232">
        <v>2.5466508590804696E-2</v>
      </c>
      <c r="AU232">
        <v>2.36830801456832E-2</v>
      </c>
      <c r="AV232">
        <v>1.8654237710065882E-2</v>
      </c>
      <c r="AW232">
        <v>2.315912594367987E-3</v>
      </c>
      <c r="AX232">
        <v>2.2748193965178302E-2</v>
      </c>
      <c r="AY232">
        <v>3.2403440105462554E-2</v>
      </c>
      <c r="AZ232">
        <v>2.080443173371023E-2</v>
      </c>
      <c r="BA232">
        <v>8.2922811097927793E-3</v>
      </c>
      <c r="BB232">
        <v>7.2546221688430459E-3</v>
      </c>
      <c r="BC232">
        <v>1.8952286356344328E-2</v>
      </c>
      <c r="BD232">
        <v>1.9536002376634224E-2</v>
      </c>
      <c r="BE232">
        <v>5.1322393642678515E-2</v>
      </c>
      <c r="BF232">
        <v>1.9716845473680418E-2</v>
      </c>
      <c r="BG232">
        <v>1.0735468536307914E-2</v>
      </c>
      <c r="BH232">
        <v>6.4399834582935765E-3</v>
      </c>
      <c r="BI232">
        <v>1.1533016572093662E-2</v>
      </c>
      <c r="BJ232">
        <v>-2.1639392065899111E-3</v>
      </c>
      <c r="BK232">
        <v>9.9946970984885267E-3</v>
      </c>
      <c r="BL232">
        <v>3.212079889729768E-2</v>
      </c>
      <c r="BM232">
        <v>8.7584339246292775E-2</v>
      </c>
      <c r="BN232">
        <v>1.3563578120510853E-2</v>
      </c>
      <c r="BO232">
        <v>9.9946970984885267E-3</v>
      </c>
      <c r="BP232">
        <v>7.911545852382398E-3</v>
      </c>
      <c r="BQ232">
        <v>1.1123179265664728E-2</v>
      </c>
      <c r="BR232">
        <v>2.7587037751461291E-2</v>
      </c>
      <c r="BS232">
        <v>-2.7606514257190171E-3</v>
      </c>
      <c r="BT232">
        <v>-1.0711053238174834E-2</v>
      </c>
      <c r="BU232">
        <v>-3.0294772064583166E-3</v>
      </c>
      <c r="BV232">
        <v>9.6553876110973911E-3</v>
      </c>
      <c r="BW232">
        <v>4.0993229433631449E-2</v>
      </c>
      <c r="BX232">
        <v>2.7404127164093798E-2</v>
      </c>
      <c r="BY232">
        <v>3.875939137085851E-3</v>
      </c>
      <c r="BZ232">
        <v>4.1096533125198082E-3</v>
      </c>
      <c r="CA232">
        <v>0.11116993764675963</v>
      </c>
      <c r="CB232">
        <v>2.7136184063267555E-2</v>
      </c>
      <c r="CC232">
        <v>7.5248724689336195E-3</v>
      </c>
      <c r="CD232">
        <v>3.3254302957760794E-2</v>
      </c>
      <c r="CE232">
        <v>1.3626248398694932E-2</v>
      </c>
      <c r="CF232">
        <v>6.443078484283187E-3</v>
      </c>
      <c r="CG232">
        <v>1.6272734660802587E-2</v>
      </c>
      <c r="CH232">
        <v>4.405372601136792E-4</v>
      </c>
      <c r="CI232">
        <v>6.5476645056121883E-3</v>
      </c>
      <c r="CJ232">
        <v>3.2855806617311375E-3</v>
      </c>
      <c r="CK232">
        <v>3.9957805957626701E-3</v>
      </c>
      <c r="CL232">
        <v>-9.2980481021111595E-3</v>
      </c>
      <c r="CM232">
        <v>-9.6675039914665157E-3</v>
      </c>
      <c r="CN232">
        <v>2.8476905368709518E-2</v>
      </c>
      <c r="CO232">
        <v>2.9716471973601249E-2</v>
      </c>
      <c r="CP232">
        <v>3.1310922548774704E-2</v>
      </c>
    </row>
    <row r="233" spans="1:94" x14ac:dyDescent="0.25">
      <c r="A233" s="1" t="s">
        <v>861</v>
      </c>
      <c r="B233">
        <v>1.9596486341367642E-2</v>
      </c>
      <c r="C233">
        <v>1.8745970224091062E-2</v>
      </c>
      <c r="D233">
        <v>9.0135347794774359E-3</v>
      </c>
      <c r="E233">
        <v>1.7984692866689557E-2</v>
      </c>
      <c r="F233">
        <v>2.0609080538137359E-2</v>
      </c>
      <c r="G233">
        <v>1.5515771459754732E-2</v>
      </c>
      <c r="H233">
        <v>2.5723598952483523E-2</v>
      </c>
      <c r="I233">
        <v>1.2608208572653067E-2</v>
      </c>
      <c r="J233">
        <v>9.6997042530720685E-3</v>
      </c>
      <c r="K233">
        <v>2.2370077153117479E-2</v>
      </c>
      <c r="L233">
        <v>2.3222694959021736E-2</v>
      </c>
      <c r="M233">
        <v>1.1142999130752822E-2</v>
      </c>
      <c r="N233">
        <v>2.4677969109269348E-2</v>
      </c>
      <c r="O233">
        <v>3.1986228344876466E-2</v>
      </c>
      <c r="P233">
        <v>2.7418310241571257E-2</v>
      </c>
      <c r="Q233">
        <v>2.1034014593568681E-2</v>
      </c>
      <c r="R233">
        <v>1.5743983342522055E-2</v>
      </c>
      <c r="S233">
        <v>1.9635719379060359E-2</v>
      </c>
      <c r="T233">
        <v>1.199419455961289E-2</v>
      </c>
      <c r="U233">
        <v>1.7096678950362112E-2</v>
      </c>
      <c r="V233">
        <v>3.1269364852999727E-2</v>
      </c>
      <c r="W233">
        <v>2.0583572332448313E-2</v>
      </c>
      <c r="X233">
        <v>4.7170417764508445E-3</v>
      </c>
      <c r="Y233">
        <v>2.3087607502420469E-2</v>
      </c>
      <c r="Z233">
        <v>2.0433400443509008E-2</v>
      </c>
      <c r="AA233">
        <v>6.7777683054219273E-3</v>
      </c>
      <c r="AB233">
        <v>2.2074255817876257E-2</v>
      </c>
      <c r="AC233">
        <v>9.7992064871770465E-3</v>
      </c>
      <c r="AD233">
        <v>1.210124923148123E-2</v>
      </c>
      <c r="AE233">
        <v>1.8297099357249602E-2</v>
      </c>
      <c r="AF233">
        <v>4.7314783200711724E-2</v>
      </c>
      <c r="AG233">
        <v>1.3056738313080313E-2</v>
      </c>
      <c r="AH233">
        <v>2.1256607326339716E-2</v>
      </c>
      <c r="AI233">
        <v>3.5802226505354522E-2</v>
      </c>
      <c r="AJ233">
        <v>3.620422500684449E-2</v>
      </c>
      <c r="AK233">
        <v>1.2058231280236503E-2</v>
      </c>
      <c r="AL233">
        <v>7.3804130828074221E-3</v>
      </c>
      <c r="AM233">
        <v>1.6697577596233915E-3</v>
      </c>
      <c r="AN233">
        <v>8.2714615495026698E-3</v>
      </c>
      <c r="AO233">
        <v>4.7344567572158366E-2</v>
      </c>
      <c r="AP233">
        <v>3.5072377299561669E-2</v>
      </c>
      <c r="AQ233">
        <v>1.5341995095987685E-2</v>
      </c>
      <c r="AR233">
        <v>1.8881568183346645E-2</v>
      </c>
      <c r="AS233">
        <v>1.9284311724139084E-2</v>
      </c>
      <c r="AT233">
        <v>3.0083252449744798E-2</v>
      </c>
      <c r="AU233">
        <v>2.3859035737352201E-2</v>
      </c>
      <c r="AV233">
        <v>1.0049231574041687E-3</v>
      </c>
      <c r="AW233">
        <v>6.595738794230953E-3</v>
      </c>
      <c r="AX233">
        <v>2.6822074983914149E-2</v>
      </c>
      <c r="AY233">
        <v>2.6374382731067108E-2</v>
      </c>
      <c r="AZ233">
        <v>2.1650352321286405E-2</v>
      </c>
      <c r="BA233">
        <v>1.172337380383354E-2</v>
      </c>
      <c r="BB233">
        <v>2.0865266495913637E-2</v>
      </c>
      <c r="BC233">
        <v>1.6263104550549502E-2</v>
      </c>
      <c r="BD233">
        <v>4.0247616882115072E-4</v>
      </c>
      <c r="BE233">
        <v>1.0631823267324179E-2</v>
      </c>
      <c r="BF233">
        <v>3.8292476655288621E-2</v>
      </c>
      <c r="BG233">
        <v>2.6382141141315329E-2</v>
      </c>
      <c r="BH233">
        <v>2.877331834222193E-2</v>
      </c>
      <c r="BI233">
        <v>2.5700670201532005E-2</v>
      </c>
      <c r="BJ233">
        <v>1.2810101205592112E-2</v>
      </c>
      <c r="BK233">
        <v>5.0047598336037051E-2</v>
      </c>
      <c r="BL233">
        <v>2.2951830358850834E-2</v>
      </c>
      <c r="BM233">
        <v>2.8566073244060887E-2</v>
      </c>
      <c r="BN233">
        <v>3.723727645717604E-2</v>
      </c>
      <c r="BO233">
        <v>5.0047598336037051E-2</v>
      </c>
      <c r="BP233">
        <v>5.6474020378205056E-3</v>
      </c>
      <c r="BQ233">
        <v>1.142025424365363E-2</v>
      </c>
      <c r="BR233">
        <v>1.9025211975008921E-2</v>
      </c>
      <c r="BS233">
        <v>2.3727725018850756E-2</v>
      </c>
      <c r="BT233">
        <v>1.1187161471781927E-3</v>
      </c>
      <c r="BU233">
        <v>1.4313862221705061E-2</v>
      </c>
      <c r="BV233">
        <v>2.6321628796126487E-3</v>
      </c>
      <c r="BW233">
        <v>2.9209033729042971E-2</v>
      </c>
      <c r="BX233">
        <v>-1.3518471088241234E-2</v>
      </c>
      <c r="BY233">
        <v>1.5781159408529512E-2</v>
      </c>
      <c r="BZ233">
        <v>-7.8355975614762142E-3</v>
      </c>
      <c r="CA233">
        <v>3.9033979377317063E-2</v>
      </c>
      <c r="CB233">
        <v>3.9761965984120608E-2</v>
      </c>
      <c r="CC233">
        <v>4.9389706968672974E-2</v>
      </c>
      <c r="CD233">
        <v>2.1467316017494509E-2</v>
      </c>
      <c r="CE233">
        <v>1.9197118929936828E-2</v>
      </c>
      <c r="CF233">
        <v>2.1773296537322483E-2</v>
      </c>
      <c r="CG233">
        <v>4.7921285236835164E-2</v>
      </c>
      <c r="CH233">
        <v>1.0734427455851563E-2</v>
      </c>
      <c r="CI233">
        <v>2.3856725617641582E-2</v>
      </c>
      <c r="CJ233">
        <v>2.000905461203251E-2</v>
      </c>
      <c r="CK233">
        <v>1.3892029651564547E-2</v>
      </c>
      <c r="CL233">
        <v>2.0507130708983606E-2</v>
      </c>
      <c r="CM233">
        <v>1.0725539668483062E-2</v>
      </c>
      <c r="CN233">
        <v>2.2669385038003507E-2</v>
      </c>
      <c r="CO233">
        <v>2.5086689021964436E-2</v>
      </c>
      <c r="CP233">
        <v>1.3951507683077352E-2</v>
      </c>
    </row>
    <row r="234" spans="1:94" x14ac:dyDescent="0.25">
      <c r="A234" s="1" t="s">
        <v>863</v>
      </c>
      <c r="B234">
        <v>3.4591180794362228E-2</v>
      </c>
      <c r="C234">
        <v>3.4921993887769204E-2</v>
      </c>
      <c r="D234">
        <v>1.7526037629511614E-2</v>
      </c>
      <c r="E234">
        <v>1.7363671969941229E-2</v>
      </c>
      <c r="F234">
        <v>2.7010196882966738E-2</v>
      </c>
      <c r="G234">
        <v>-2.5212739594195929E-3</v>
      </c>
      <c r="H234">
        <v>3.651174647563369E-2</v>
      </c>
      <c r="I234">
        <v>2.4017192921738654E-2</v>
      </c>
      <c r="J234">
        <v>1.2171998078165044E-2</v>
      </c>
      <c r="K234">
        <v>2.0655216994532599E-2</v>
      </c>
      <c r="L234">
        <v>2.4133354532948837E-2</v>
      </c>
      <c r="M234">
        <v>1.1825046875420062E-2</v>
      </c>
      <c r="N234">
        <v>1.9341051259841917E-2</v>
      </c>
      <c r="O234">
        <v>3.7658810140972977E-2</v>
      </c>
      <c r="P234">
        <v>3.5465150950676108E-2</v>
      </c>
      <c r="Q234">
        <v>1.4917643958856889E-2</v>
      </c>
      <c r="R234">
        <v>1.9853524084163323E-2</v>
      </c>
      <c r="S234">
        <v>1.7554914477725402E-2</v>
      </c>
      <c r="T234">
        <v>1.482923543320454E-2</v>
      </c>
      <c r="U234">
        <v>3.0483425028393244E-2</v>
      </c>
      <c r="V234">
        <v>2.3851469145583511E-2</v>
      </c>
      <c r="W234">
        <v>2.123731149538961E-2</v>
      </c>
      <c r="X234">
        <v>5.0006011870267261E-3</v>
      </c>
      <c r="Y234">
        <v>3.794831465909073E-2</v>
      </c>
      <c r="Z234">
        <v>4.6432930587319558E-2</v>
      </c>
      <c r="AA234">
        <v>4.0443556044508125E-2</v>
      </c>
      <c r="AB234">
        <v>3.6331216136810354E-2</v>
      </c>
      <c r="AC234">
        <v>4.4125662265680184E-3</v>
      </c>
      <c r="AD234">
        <v>9.5276859559383087E-3</v>
      </c>
      <c r="AE234">
        <v>2.0788589880647607E-2</v>
      </c>
      <c r="AF234">
        <v>1.2727329331422997E-2</v>
      </c>
      <c r="AG234">
        <v>4.0641267865610285E-3</v>
      </c>
      <c r="AH234">
        <v>2.3817977725616366E-2</v>
      </c>
      <c r="AI234">
        <v>5.7089077959770917E-2</v>
      </c>
      <c r="AJ234">
        <v>6.65802729054287E-2</v>
      </c>
      <c r="AK234">
        <v>9.0851198411338041E-3</v>
      </c>
      <c r="AL234">
        <v>1.5550022540059801E-2</v>
      </c>
      <c r="AM234">
        <v>5.8445953829869453E-3</v>
      </c>
      <c r="AN234">
        <v>2.8738926470199835E-2</v>
      </c>
      <c r="AO234">
        <v>3.5072377299561669E-2</v>
      </c>
      <c r="AP234">
        <v>8.159495058676558E-2</v>
      </c>
      <c r="AQ234">
        <v>8.8036334450449488E-3</v>
      </c>
      <c r="AR234">
        <v>1.4464849895980389E-2</v>
      </c>
      <c r="AS234">
        <v>2.0793454601956887E-2</v>
      </c>
      <c r="AT234">
        <v>4.1196924519427039E-2</v>
      </c>
      <c r="AU234">
        <v>1.2532444690010729E-2</v>
      </c>
      <c r="AV234">
        <v>1.9393038765465355E-3</v>
      </c>
      <c r="AW234">
        <v>1.5589665286119395E-2</v>
      </c>
      <c r="AX234">
        <v>2.0652120184487258E-2</v>
      </c>
      <c r="AY234">
        <v>3.1280085743316512E-2</v>
      </c>
      <c r="AZ234">
        <v>9.1223160497138338E-3</v>
      </c>
      <c r="BA234">
        <v>1.5726764146557593E-2</v>
      </c>
      <c r="BB234">
        <v>1.4582043322151732E-2</v>
      </c>
      <c r="BC234">
        <v>1.1528323647596735E-2</v>
      </c>
      <c r="BD234">
        <v>2.4225886831851866E-3</v>
      </c>
      <c r="BE234">
        <v>1.2493058465890976E-2</v>
      </c>
      <c r="BF234">
        <v>3.7632188459993936E-2</v>
      </c>
      <c r="BG234">
        <v>2.620783987621967E-2</v>
      </c>
      <c r="BH234">
        <v>-1.5451489527576264E-2</v>
      </c>
      <c r="BI234">
        <v>5.5048095593073143E-3</v>
      </c>
      <c r="BJ234">
        <v>2.8180133128396121E-3</v>
      </c>
      <c r="BK234">
        <v>6.7344455370823869E-2</v>
      </c>
      <c r="BL234">
        <v>6.7338979040323751E-2</v>
      </c>
      <c r="BM234">
        <v>5.7111091536883485E-2</v>
      </c>
      <c r="BN234">
        <v>4.7196718360930041E-2</v>
      </c>
      <c r="BO234">
        <v>6.7344455370823869E-2</v>
      </c>
      <c r="BP234">
        <v>6.1590827867524529E-3</v>
      </c>
      <c r="BQ234">
        <v>5.0109348409206585E-3</v>
      </c>
      <c r="BR234">
        <v>1.2152476850302232E-2</v>
      </c>
      <c r="BS234">
        <v>1.4857337145066646E-2</v>
      </c>
      <c r="BT234">
        <v>-4.8398284592024591E-3</v>
      </c>
      <c r="BU234">
        <v>2.3176742140611203E-2</v>
      </c>
      <c r="BV234">
        <v>-1.2700894065687451E-3</v>
      </c>
      <c r="BW234">
        <v>4.7184533014169507E-2</v>
      </c>
      <c r="BX234">
        <v>-1.0283534488669553E-2</v>
      </c>
      <c r="BY234">
        <v>-2.2528630586171413E-4</v>
      </c>
      <c r="BZ234">
        <v>-1.0753082543188732E-2</v>
      </c>
      <c r="CA234">
        <v>8.8846836531302889E-2</v>
      </c>
      <c r="CB234">
        <v>2.2461307165582006E-2</v>
      </c>
      <c r="CC234">
        <v>4.0156718987618953E-2</v>
      </c>
      <c r="CD234">
        <v>2.7775540204281333E-2</v>
      </c>
      <c r="CE234">
        <v>2.5493671300479789E-2</v>
      </c>
      <c r="CF234">
        <v>1.4795199137236257E-2</v>
      </c>
      <c r="CG234">
        <v>2.6373035243148286E-2</v>
      </c>
      <c r="CH234">
        <v>4.0261917264077327E-3</v>
      </c>
      <c r="CI234">
        <v>1.4228244483751987E-2</v>
      </c>
      <c r="CJ234">
        <v>9.2828478264998272E-3</v>
      </c>
      <c r="CK234">
        <v>1.4865408259271698E-2</v>
      </c>
      <c r="CL234">
        <v>-1.5758106950932965E-2</v>
      </c>
      <c r="CM234">
        <v>1.8454317647371671E-3</v>
      </c>
      <c r="CN234">
        <v>2.4306094267262799E-2</v>
      </c>
      <c r="CO234">
        <v>3.4294456390521151E-2</v>
      </c>
      <c r="CP234">
        <v>3.1406977268909958E-3</v>
      </c>
    </row>
    <row r="235" spans="1:94" x14ac:dyDescent="0.25">
      <c r="A235" s="1" t="s">
        <v>864</v>
      </c>
      <c r="B235">
        <v>1.1483893457840667E-2</v>
      </c>
      <c r="C235">
        <v>2.8666263685765758E-2</v>
      </c>
      <c r="D235">
        <v>1.7633347830555389E-2</v>
      </c>
      <c r="E235">
        <v>1.1273066238504732E-2</v>
      </c>
      <c r="F235">
        <v>-7.8837303949666291E-3</v>
      </c>
      <c r="G235">
        <v>1.8563717957322388E-2</v>
      </c>
      <c r="H235">
        <v>1.3015239583864474E-2</v>
      </c>
      <c r="I235">
        <v>-3.3181121160512639E-3</v>
      </c>
      <c r="J235">
        <v>-2.2515387764757383E-3</v>
      </c>
      <c r="K235">
        <v>1.9397490845230623E-3</v>
      </c>
      <c r="L235">
        <v>-3.6883325083125473E-3</v>
      </c>
      <c r="M235">
        <v>3.9725843176392127E-4</v>
      </c>
      <c r="N235">
        <v>5.9751423960930734E-3</v>
      </c>
      <c r="O235">
        <v>1.4615943249692603E-4</v>
      </c>
      <c r="P235">
        <v>1.9972301122981772E-2</v>
      </c>
      <c r="Q235">
        <v>1.5764445075041565E-2</v>
      </c>
      <c r="R235">
        <v>1.7569508032144032E-2</v>
      </c>
      <c r="S235">
        <v>-2.2909382670671866E-4</v>
      </c>
      <c r="T235">
        <v>-8.9831523586425596E-3</v>
      </c>
      <c r="U235">
        <v>1.0961571260743907E-2</v>
      </c>
      <c r="V235">
        <v>5.9464106329720663E-3</v>
      </c>
      <c r="W235">
        <v>9.2058147516192578E-3</v>
      </c>
      <c r="X235">
        <v>-4.8765974767388887E-3</v>
      </c>
      <c r="Y235">
        <v>1.0946774032348228E-2</v>
      </c>
      <c r="Z235">
        <v>3.4411457237293802E-2</v>
      </c>
      <c r="AA235">
        <v>1.9969878216655725E-2</v>
      </c>
      <c r="AB235">
        <v>1.5006552548814061E-2</v>
      </c>
      <c r="AC235">
        <v>5.4726312082154687E-3</v>
      </c>
      <c r="AD235">
        <v>6.9678539634533488E-3</v>
      </c>
      <c r="AE235">
        <v>8.6087886435484706E-3</v>
      </c>
      <c r="AF235">
        <v>3.6783427888796509E-2</v>
      </c>
      <c r="AG235">
        <v>2.9162512054138546E-2</v>
      </c>
      <c r="AH235">
        <v>3.0740659060471891E-2</v>
      </c>
      <c r="AI235">
        <v>1.379459750457509E-2</v>
      </c>
      <c r="AJ235">
        <v>3.0072261303081978E-3</v>
      </c>
      <c r="AK235">
        <v>1.2423596104637419E-2</v>
      </c>
      <c r="AL235">
        <v>5.8645179410408733E-3</v>
      </c>
      <c r="AM235">
        <v>-7.5257001831073511E-3</v>
      </c>
      <c r="AN235">
        <v>3.2352200266644545E-3</v>
      </c>
      <c r="AO235">
        <v>1.5341995095987685E-2</v>
      </c>
      <c r="AP235">
        <v>8.8036334450449488E-3</v>
      </c>
      <c r="AQ235">
        <v>4.4190924643423432E-2</v>
      </c>
      <c r="AR235">
        <v>1.4362820752590906E-2</v>
      </c>
      <c r="AS235">
        <v>2.0644472269705987E-2</v>
      </c>
      <c r="AT235">
        <v>9.8040346276535243E-3</v>
      </c>
      <c r="AU235">
        <v>1.8980802688115578E-3</v>
      </c>
      <c r="AV235">
        <v>3.8566088753198302E-3</v>
      </c>
      <c r="AW235">
        <v>1.172177405355224E-2</v>
      </c>
      <c r="AX235">
        <v>4.4029901754378507E-3</v>
      </c>
      <c r="AY235">
        <v>1.8619668414812256E-2</v>
      </c>
      <c r="AZ235">
        <v>1.3213930409618374E-2</v>
      </c>
      <c r="BA235">
        <v>1.3324689240010755E-2</v>
      </c>
      <c r="BB235">
        <v>1.7637791395343237E-2</v>
      </c>
      <c r="BC235">
        <v>1.9004865556037823E-2</v>
      </c>
      <c r="BD235">
        <v>5.3334229316627096E-3</v>
      </c>
      <c r="BE235">
        <v>1.5413826661908939E-2</v>
      </c>
      <c r="BF235">
        <v>4.1859418016711523E-2</v>
      </c>
      <c r="BG235">
        <v>2.9767426037785677E-2</v>
      </c>
      <c r="BH235">
        <v>6.0370452401751318E-2</v>
      </c>
      <c r="BI235">
        <v>1.2300003138550265E-2</v>
      </c>
      <c r="BJ235">
        <v>5.0860080692257167E-3</v>
      </c>
      <c r="BK235">
        <v>2.6717302747077461E-2</v>
      </c>
      <c r="BL235">
        <v>-7.7050207312073698E-3</v>
      </c>
      <c r="BM235">
        <v>2.3898793037786924E-2</v>
      </c>
      <c r="BN235">
        <v>1.6120494239800658E-2</v>
      </c>
      <c r="BO235">
        <v>2.6717302747077461E-2</v>
      </c>
      <c r="BP235">
        <v>5.4425625045759129E-3</v>
      </c>
      <c r="BQ235">
        <v>-1.7662857842124183E-3</v>
      </c>
      <c r="BR235">
        <v>1.3160329627294735E-2</v>
      </c>
      <c r="BS235">
        <v>1.0576157701045155E-2</v>
      </c>
      <c r="BT235">
        <v>2.3140397560559186E-2</v>
      </c>
      <c r="BU235">
        <v>1.2618018725706696E-2</v>
      </c>
      <c r="BV235">
        <v>1.1944482842107989E-2</v>
      </c>
      <c r="BW235">
        <v>1.2740550588188898E-2</v>
      </c>
      <c r="BX235">
        <v>-1.2509214416111658E-2</v>
      </c>
      <c r="BY235">
        <v>9.132141990034608E-3</v>
      </c>
      <c r="BZ235">
        <v>1.5596039893298096E-2</v>
      </c>
      <c r="CA235">
        <v>3.3251580856165752E-2</v>
      </c>
      <c r="CB235">
        <v>1.0264153211979278E-2</v>
      </c>
      <c r="CC235">
        <v>2.4844143040875559E-2</v>
      </c>
      <c r="CD235">
        <v>1.3681958642177233E-2</v>
      </c>
      <c r="CE235">
        <v>1.0790057155189157E-2</v>
      </c>
      <c r="CF235">
        <v>2.439977955989037E-2</v>
      </c>
      <c r="CG235">
        <v>5.0721288105371194E-2</v>
      </c>
      <c r="CH235">
        <v>1.1820531922330381E-2</v>
      </c>
      <c r="CI235">
        <v>1.6371044777278309E-2</v>
      </c>
      <c r="CJ235">
        <v>8.3850251551187902E-3</v>
      </c>
      <c r="CK235">
        <v>1.4411337481196886E-2</v>
      </c>
      <c r="CL235">
        <v>2.2722450767320591E-2</v>
      </c>
      <c r="CM235">
        <v>1.2233194840803346E-2</v>
      </c>
      <c r="CN235">
        <v>1.1461175276397733E-2</v>
      </c>
      <c r="CO235">
        <v>7.6198194236529035E-3</v>
      </c>
      <c r="CP235">
        <v>1.4516187251983203E-2</v>
      </c>
    </row>
    <row r="236" spans="1:94" x14ac:dyDescent="0.25">
      <c r="A236" t="s">
        <v>998</v>
      </c>
      <c r="B236">
        <v>8.3116052668025259E-3</v>
      </c>
      <c r="C236">
        <v>9.4132746268743892E-2</v>
      </c>
      <c r="D236">
        <v>4.3277452914986823E-2</v>
      </c>
      <c r="E236">
        <v>2.5186672836164225E-2</v>
      </c>
      <c r="F236">
        <v>1.1092614433433285E-2</v>
      </c>
      <c r="G236">
        <v>4.4554581095645369E-2</v>
      </c>
      <c r="H236">
        <v>2.8901765504442314E-2</v>
      </c>
      <c r="I236">
        <v>1.9724030876416228E-2</v>
      </c>
      <c r="J236">
        <v>2.3618468473801342E-2</v>
      </c>
      <c r="K236">
        <v>3.7098606082402431E-2</v>
      </c>
      <c r="L236">
        <v>6.1862045773313494E-2</v>
      </c>
      <c r="M236">
        <v>1.2336527603574813E-2</v>
      </c>
      <c r="N236">
        <v>1.9169202487523448E-2</v>
      </c>
      <c r="O236">
        <v>7.4045079174650849E-2</v>
      </c>
      <c r="P236">
        <v>2.4881740294358575E-2</v>
      </c>
      <c r="Q236">
        <v>2.8432823607324551E-2</v>
      </c>
      <c r="R236">
        <v>2.4032377581214293E-2</v>
      </c>
      <c r="S236">
        <v>6.1397563056578572E-3</v>
      </c>
      <c r="T236">
        <v>9.7189983514105686E-3</v>
      </c>
      <c r="U236">
        <v>2.0507915700911237E-2</v>
      </c>
      <c r="V236">
        <v>3.9979993700248732E-2</v>
      </c>
      <c r="W236">
        <v>8.3273612599279082E-2</v>
      </c>
      <c r="X236">
        <v>3.8580562713365942E-2</v>
      </c>
      <c r="Y236">
        <v>0.14891224312818296</v>
      </c>
      <c r="Z236">
        <v>5.3972107189630934E-2</v>
      </c>
      <c r="AA236">
        <v>4.2839063696192819E-3</v>
      </c>
      <c r="AB236">
        <v>3.4095334387133261E-2</v>
      </c>
      <c r="AC236">
        <v>-7.9851417172566094E-3</v>
      </c>
      <c r="AD236">
        <v>3.6231564458207514E-2</v>
      </c>
      <c r="AE236">
        <v>3.6481625251483671E-2</v>
      </c>
      <c r="AF236">
        <v>2.1080762380949677E-2</v>
      </c>
      <c r="AG236">
        <v>2.1134429541655526E-2</v>
      </c>
      <c r="AH236">
        <v>5.1135227211570121E-2</v>
      </c>
      <c r="AI236">
        <v>5.893472349139714E-2</v>
      </c>
      <c r="AJ236">
        <v>3.4366835614833023E-2</v>
      </c>
      <c r="AK236">
        <v>-1.213039801559032E-3</v>
      </c>
      <c r="AL236">
        <v>2.8291526037646716E-3</v>
      </c>
      <c r="AM236">
        <v>5.86386232659332E-2</v>
      </c>
      <c r="AN236">
        <v>2.8112849575978094E-2</v>
      </c>
      <c r="AO236">
        <v>1.8881568183346645E-2</v>
      </c>
      <c r="AP236">
        <v>1.4464849895980391E-2</v>
      </c>
      <c r="AQ236">
        <v>1.4362820752590906E-2</v>
      </c>
      <c r="AR236">
        <v>0.11999804302111393</v>
      </c>
      <c r="AS236">
        <v>0.11737079193498211</v>
      </c>
      <c r="AT236">
        <v>4.2316983645406751E-2</v>
      </c>
      <c r="AU236">
        <v>3.3792108651994064E-2</v>
      </c>
      <c r="AV236">
        <v>3.1851359990824717E-3</v>
      </c>
      <c r="AW236">
        <v>1.4074674454946926E-2</v>
      </c>
      <c r="AX236">
        <v>1.8237952773453442E-2</v>
      </c>
      <c r="AY236">
        <v>3.2023943991150459E-2</v>
      </c>
      <c r="AZ236">
        <v>4.9188234981222129E-2</v>
      </c>
      <c r="BA236">
        <v>1.3786395130790189E-2</v>
      </c>
      <c r="BB236">
        <v>2.2043369266573718E-2</v>
      </c>
      <c r="BC236">
        <v>4.118315261420976E-2</v>
      </c>
      <c r="BD236">
        <v>3.8455221834326966E-2</v>
      </c>
      <c r="BE236">
        <v>3.8218327362273867E-2</v>
      </c>
      <c r="BF236">
        <v>5.5380909458234671E-2</v>
      </c>
      <c r="BG236">
        <v>3.7916757919911913E-2</v>
      </c>
      <c r="BH236">
        <v>9.9831224319851752E-2</v>
      </c>
      <c r="BI236">
        <v>8.0945121063701261E-2</v>
      </c>
      <c r="BJ236">
        <v>4.583717662332415E-2</v>
      </c>
      <c r="BK236">
        <v>1.0498209108337426E-2</v>
      </c>
      <c r="BL236">
        <v>-1.6677539357263956E-2</v>
      </c>
      <c r="BM236">
        <v>0.10186474854280368</v>
      </c>
      <c r="BN236">
        <v>2.0322435574166107E-2</v>
      </c>
      <c r="BO236">
        <v>1.0498209108337426E-2</v>
      </c>
      <c r="BP236">
        <v>2.0751650724883896E-2</v>
      </c>
      <c r="BQ236">
        <v>3.5112564750139984E-2</v>
      </c>
      <c r="BR236">
        <v>5.5555576012212775E-2</v>
      </c>
      <c r="BS236">
        <v>2.8036405869958383E-2</v>
      </c>
      <c r="BT236">
        <v>3.5780176562758843E-2</v>
      </c>
      <c r="BU236">
        <v>4.1344168059543378E-2</v>
      </c>
      <c r="BV236">
        <v>2.2947534108983522E-2</v>
      </c>
      <c r="BW236">
        <v>7.6768209970889914E-2</v>
      </c>
      <c r="BX236">
        <v>5.3366403824408222E-2</v>
      </c>
      <c r="BY236">
        <v>4.0805622521133171E-2</v>
      </c>
      <c r="BZ236">
        <v>1.7144171375641011E-2</v>
      </c>
      <c r="CA236">
        <v>4.665726363246317E-2</v>
      </c>
      <c r="CB236">
        <v>7.0706467953978419E-2</v>
      </c>
      <c r="CC236">
        <v>7.9991138637738865E-2</v>
      </c>
      <c r="CD236">
        <v>1.6343698552008724E-2</v>
      </c>
      <c r="CE236">
        <v>3.9213102790355649E-2</v>
      </c>
      <c r="CF236">
        <v>3.8661237833978637E-2</v>
      </c>
      <c r="CG236">
        <v>1.9791456369368153E-2</v>
      </c>
      <c r="CH236">
        <v>-8.2622535983567207E-3</v>
      </c>
      <c r="CI236">
        <v>-2.7846023662685304E-3</v>
      </c>
      <c r="CJ236">
        <v>-1.292845649993208E-2</v>
      </c>
      <c r="CK236">
        <v>2.243968092966999E-2</v>
      </c>
      <c r="CL236">
        <v>7.492834172098202E-2</v>
      </c>
      <c r="CM236">
        <v>5.9681288950078855E-2</v>
      </c>
      <c r="CN236">
        <v>2.9990879704483088E-2</v>
      </c>
      <c r="CO236">
        <v>-6.3825617778958177E-2</v>
      </c>
      <c r="CP236">
        <v>5.6334990658200683E-2</v>
      </c>
    </row>
    <row r="237" spans="1:94" x14ac:dyDescent="0.25">
      <c r="A237" t="s">
        <v>1000</v>
      </c>
      <c r="B237">
        <v>1.1819122946142277E-2</v>
      </c>
      <c r="C237">
        <v>9.6026739732014407E-2</v>
      </c>
      <c r="D237">
        <v>4.8520404735509899E-2</v>
      </c>
      <c r="E237">
        <v>3.1717202455714764E-2</v>
      </c>
      <c r="F237">
        <v>7.9888172752668029E-3</v>
      </c>
      <c r="G237">
        <v>4.4832811272496963E-2</v>
      </c>
      <c r="H237">
        <v>3.2637524842970708E-2</v>
      </c>
      <c r="I237">
        <v>1.7695795787945015E-2</v>
      </c>
      <c r="J237">
        <v>2.4473760792358194E-2</v>
      </c>
      <c r="K237">
        <v>3.5836971686663451E-2</v>
      </c>
      <c r="L237">
        <v>6.4089701610180586E-2</v>
      </c>
      <c r="M237">
        <v>1.1728422590870272E-2</v>
      </c>
      <c r="N237">
        <v>1.7274035287854945E-2</v>
      </c>
      <c r="O237">
        <v>8.0030562322069496E-2</v>
      </c>
      <c r="P237">
        <v>3.0601858969269289E-2</v>
      </c>
      <c r="Q237">
        <v>3.5423738221472489E-2</v>
      </c>
      <c r="R237">
        <v>3.8678393986977512E-2</v>
      </c>
      <c r="S237">
        <v>1.7282294782832355E-2</v>
      </c>
      <c r="T237">
        <v>1.465704697848751E-2</v>
      </c>
      <c r="U237">
        <v>2.7119754073852486E-2</v>
      </c>
      <c r="V237">
        <v>4.5491669954062723E-2</v>
      </c>
      <c r="W237">
        <v>7.7366911163024188E-2</v>
      </c>
      <c r="X237">
        <v>4.4910563126401425E-2</v>
      </c>
      <c r="Y237">
        <v>0.16474707798076429</v>
      </c>
      <c r="Z237">
        <v>7.3645442162620478E-2</v>
      </c>
      <c r="AA237">
        <v>2.7961820610482819E-2</v>
      </c>
      <c r="AB237">
        <v>4.5689522090747663E-2</v>
      </c>
      <c r="AC237">
        <v>-1.4379751758245532E-2</v>
      </c>
      <c r="AD237">
        <v>3.5057582136635589E-2</v>
      </c>
      <c r="AE237">
        <v>4.6875050250373626E-2</v>
      </c>
      <c r="AF237">
        <v>2.4853097027599743E-2</v>
      </c>
      <c r="AG237">
        <v>2.6227144086238521E-2</v>
      </c>
      <c r="AH237">
        <v>5.5866096421997309E-2</v>
      </c>
      <c r="AI237">
        <v>6.0084409312410832E-2</v>
      </c>
      <c r="AJ237">
        <v>3.2013657414120482E-2</v>
      </c>
      <c r="AK237">
        <v>-6.6458379743711813E-4</v>
      </c>
      <c r="AL237">
        <v>1.291066272580647E-2</v>
      </c>
      <c r="AM237">
        <v>4.9474720518572469E-2</v>
      </c>
      <c r="AN237">
        <v>3.2897436421581383E-2</v>
      </c>
      <c r="AO237">
        <v>1.9284311724139084E-2</v>
      </c>
      <c r="AP237">
        <v>2.0793454601956887E-2</v>
      </c>
      <c r="AQ237">
        <v>2.0644472269705987E-2</v>
      </c>
      <c r="AR237">
        <v>0.11737079193498211</v>
      </c>
      <c r="AS237">
        <v>0.14063366411400477</v>
      </c>
      <c r="AT237">
        <v>5.0340134132174044E-2</v>
      </c>
      <c r="AU237">
        <v>2.9824067010093793E-2</v>
      </c>
      <c r="AV237">
        <v>1.5879596007424418E-3</v>
      </c>
      <c r="AW237">
        <v>1.4911375062352274E-2</v>
      </c>
      <c r="AX237">
        <v>2.4241225077687927E-2</v>
      </c>
      <c r="AY237">
        <v>4.1725239941552028E-2</v>
      </c>
      <c r="AZ237">
        <v>6.6836750541843376E-2</v>
      </c>
      <c r="BA237">
        <v>1.4024477858717372E-2</v>
      </c>
      <c r="BB237">
        <v>2.3722542824231654E-2</v>
      </c>
      <c r="BC237">
        <v>5.1754389550096487E-2</v>
      </c>
      <c r="BD237">
        <v>3.4469033183202206E-2</v>
      </c>
      <c r="BE237">
        <v>5.1551561997685978E-2</v>
      </c>
      <c r="BF237">
        <v>6.8251573969250343E-2</v>
      </c>
      <c r="BG237">
        <v>4.8846382351904E-2</v>
      </c>
      <c r="BH237">
        <v>0.10565058343690316</v>
      </c>
      <c r="BI237">
        <v>8.325955814485099E-2</v>
      </c>
      <c r="BJ237">
        <v>4.1815109064129441E-2</v>
      </c>
      <c r="BK237">
        <v>1.3731679497348616E-2</v>
      </c>
      <c r="BL237">
        <v>-2.9115725893202341E-2</v>
      </c>
      <c r="BM237">
        <v>0.10379001590135069</v>
      </c>
      <c r="BN237">
        <v>1.6058401363326417E-2</v>
      </c>
      <c r="BO237">
        <v>1.3731679497348616E-2</v>
      </c>
      <c r="BP237">
        <v>1.9741507218271503E-2</v>
      </c>
      <c r="BQ237">
        <v>2.4355119502896403E-2</v>
      </c>
      <c r="BR237">
        <v>5.046860113642454E-2</v>
      </c>
      <c r="BS237">
        <v>4.1936562066303217E-2</v>
      </c>
      <c r="BT237">
        <v>6.0431211104779656E-2</v>
      </c>
      <c r="BU237">
        <v>4.2399783897982851E-2</v>
      </c>
      <c r="BV237">
        <v>4.3484955437291646E-2</v>
      </c>
      <c r="BW237">
        <v>7.7074415240280608E-2</v>
      </c>
      <c r="BX237">
        <v>7.2972062621975822E-2</v>
      </c>
      <c r="BY237">
        <v>3.4562814257735157E-2</v>
      </c>
      <c r="BZ237">
        <v>1.9853456050300877E-2</v>
      </c>
      <c r="CA237">
        <v>6.9126905178087006E-2</v>
      </c>
      <c r="CB237">
        <v>8.236899872876087E-2</v>
      </c>
      <c r="CC237">
        <v>9.5706327063794588E-2</v>
      </c>
      <c r="CD237">
        <v>2.400911479553693E-2</v>
      </c>
      <c r="CE237">
        <v>4.8813964409600903E-2</v>
      </c>
      <c r="CF237">
        <v>5.7339056063391881E-2</v>
      </c>
      <c r="CG237">
        <v>2.2372245835274217E-2</v>
      </c>
      <c r="CH237">
        <v>-8.2548421521017497E-3</v>
      </c>
      <c r="CI237">
        <v>1.7152606087375299E-3</v>
      </c>
      <c r="CJ237">
        <v>-4.1644927042102107E-3</v>
      </c>
      <c r="CK237">
        <v>1.3194203376245094E-2</v>
      </c>
      <c r="CL237">
        <v>8.1858670595153102E-2</v>
      </c>
      <c r="CM237">
        <v>4.8017825011587918E-2</v>
      </c>
      <c r="CN237">
        <v>4.0022484019712208E-2</v>
      </c>
      <c r="CO237">
        <v>-4.6383093227820686E-2</v>
      </c>
      <c r="CP237">
        <v>5.8262690411127555E-2</v>
      </c>
    </row>
    <row r="238" spans="1:94" x14ac:dyDescent="0.25">
      <c r="A238" t="s">
        <v>1001</v>
      </c>
      <c r="B238">
        <v>1.3316067524981746E-2</v>
      </c>
      <c r="C238">
        <v>5.6410395260097453E-2</v>
      </c>
      <c r="D238">
        <v>1.8418245479342586E-2</v>
      </c>
      <c r="E238">
        <v>1.9446965557523632E-2</v>
      </c>
      <c r="F238">
        <v>4.2461407200919787E-2</v>
      </c>
      <c r="G238">
        <v>3.7985849024181104E-2</v>
      </c>
      <c r="H238">
        <v>2.7717338000229574E-2</v>
      </c>
      <c r="I238">
        <v>2.1582319356782509E-2</v>
      </c>
      <c r="J238">
        <v>2.3948018573455555E-2</v>
      </c>
      <c r="K238">
        <v>3.0253935299085939E-2</v>
      </c>
      <c r="L238">
        <v>4.8969585815689796E-2</v>
      </c>
      <c r="M238">
        <v>2.3971632190064165E-2</v>
      </c>
      <c r="N238">
        <v>2.907361006065394E-2</v>
      </c>
      <c r="O238">
        <v>3.9098932764042228E-2</v>
      </c>
      <c r="P238">
        <v>2.2715068573622144E-2</v>
      </c>
      <c r="Q238">
        <v>1.8531300083462807E-2</v>
      </c>
      <c r="R238">
        <v>1.8051933691345969E-2</v>
      </c>
      <c r="S238">
        <v>2.0308520447422131E-2</v>
      </c>
      <c r="T238">
        <v>5.5008570753979436E-3</v>
      </c>
      <c r="U238">
        <v>4.0448525965149529E-2</v>
      </c>
      <c r="V238">
        <v>4.2670461646188214E-2</v>
      </c>
      <c r="W238">
        <v>6.8448469973299259E-2</v>
      </c>
      <c r="X238">
        <v>7.2786216862503758E-3</v>
      </c>
      <c r="Y238">
        <v>6.1570114528342587E-2</v>
      </c>
      <c r="Z238">
        <v>4.5121483058583059E-2</v>
      </c>
      <c r="AA238">
        <v>5.6587043959416628E-3</v>
      </c>
      <c r="AB238">
        <v>2.6385308035412662E-2</v>
      </c>
      <c r="AC238">
        <v>1.6293964369119131E-3</v>
      </c>
      <c r="AD238">
        <v>1.8707730472797005E-2</v>
      </c>
      <c r="AE238">
        <v>2.6143921626848438E-2</v>
      </c>
      <c r="AF238">
        <v>1.9535015313893501E-2</v>
      </c>
      <c r="AG238">
        <v>1.6751209504081665E-2</v>
      </c>
      <c r="AH238">
        <v>3.974891387662903E-2</v>
      </c>
      <c r="AI238">
        <v>4.5500637006069128E-2</v>
      </c>
      <c r="AJ238">
        <v>3.5513988254032479E-2</v>
      </c>
      <c r="AK238">
        <v>9.6197909142551989E-4</v>
      </c>
      <c r="AL238">
        <v>1.1052027761704091E-2</v>
      </c>
      <c r="AM238">
        <v>8.7633955996600735E-3</v>
      </c>
      <c r="AN238">
        <v>2.5466508590804696E-2</v>
      </c>
      <c r="AO238">
        <v>3.0083252449744798E-2</v>
      </c>
      <c r="AP238">
        <v>4.1196924519427039E-2</v>
      </c>
      <c r="AQ238">
        <v>9.8040346276535243E-3</v>
      </c>
      <c r="AR238">
        <v>4.2316983645406751E-2</v>
      </c>
      <c r="AS238">
        <v>5.0340134132174037E-2</v>
      </c>
      <c r="AT238">
        <v>7.8678840831361591E-2</v>
      </c>
      <c r="AU238">
        <v>8.5412346947423366E-3</v>
      </c>
      <c r="AV238">
        <v>1.0094109951281485E-2</v>
      </c>
      <c r="AW238">
        <v>3.0739620086880068E-2</v>
      </c>
      <c r="AX238">
        <v>3.688388831946917E-2</v>
      </c>
      <c r="AY238">
        <v>3.3923249839788568E-2</v>
      </c>
      <c r="AZ238">
        <v>3.8424329572706792E-2</v>
      </c>
      <c r="BA238">
        <v>2.0267741467688557E-2</v>
      </c>
      <c r="BB238">
        <v>1.7358404856950418E-2</v>
      </c>
      <c r="BC238">
        <v>2.9242657135254556E-2</v>
      </c>
      <c r="BD238">
        <v>1.7030918467759788E-2</v>
      </c>
      <c r="BE238">
        <v>2.9405254982380134E-2</v>
      </c>
      <c r="BF238">
        <v>8.0317414298130399E-2</v>
      </c>
      <c r="BG238">
        <v>3.2819625516612709E-2</v>
      </c>
      <c r="BH238">
        <v>3.5356532307410315E-2</v>
      </c>
      <c r="BI238">
        <v>2.8060290856760393E-2</v>
      </c>
      <c r="BJ238">
        <v>1.7136956862252192E-2</v>
      </c>
      <c r="BK238">
        <v>2.5474799634453964E-2</v>
      </c>
      <c r="BL238">
        <v>-8.1508972629637105E-3</v>
      </c>
      <c r="BM238">
        <v>6.5489305299406719E-2</v>
      </c>
      <c r="BN238">
        <v>3.6694632498270929E-2</v>
      </c>
      <c r="BO238">
        <v>2.5474799634453964E-2</v>
      </c>
      <c r="BP238">
        <v>5.985509201199472E-3</v>
      </c>
      <c r="BQ238">
        <v>9.6047580207203852E-3</v>
      </c>
      <c r="BR238">
        <v>6.1676700836887123E-3</v>
      </c>
      <c r="BS238">
        <v>2.8128567665232401E-2</v>
      </c>
      <c r="BT238">
        <v>2.1149224364956139E-2</v>
      </c>
      <c r="BU238">
        <v>3.5237642920453852E-2</v>
      </c>
      <c r="BV238">
        <v>1.740386675555294E-2</v>
      </c>
      <c r="BW238">
        <v>6.2260214680700317E-2</v>
      </c>
      <c r="BX238">
        <v>5.5439107296401571E-2</v>
      </c>
      <c r="BY238">
        <v>1.7335619753174585E-2</v>
      </c>
      <c r="BZ238">
        <v>-1.974049269626502E-3</v>
      </c>
      <c r="CA238">
        <v>7.768902478566142E-2</v>
      </c>
      <c r="CB238">
        <v>5.2030221553182876E-2</v>
      </c>
      <c r="CC238">
        <v>5.7044770910078396E-2</v>
      </c>
      <c r="CD238">
        <v>3.3805721301855884E-2</v>
      </c>
      <c r="CE238">
        <v>3.2739951305321063E-2</v>
      </c>
      <c r="CF238">
        <v>4.1043386089355149E-2</v>
      </c>
      <c r="CG238">
        <v>6.8242316769314665E-2</v>
      </c>
      <c r="CH238">
        <v>-4.780669265234426E-3</v>
      </c>
      <c r="CI238">
        <v>5.491104418106474E-3</v>
      </c>
      <c r="CJ238">
        <v>-1.20879097567147E-3</v>
      </c>
      <c r="CK238">
        <v>1.4630227982986563E-2</v>
      </c>
      <c r="CL238">
        <v>3.7494744678439128E-2</v>
      </c>
      <c r="CM238">
        <v>2.2151484632295847E-2</v>
      </c>
      <c r="CN238">
        <v>2.0530950779939022E-2</v>
      </c>
      <c r="CO238">
        <v>-6.0909592696870374E-3</v>
      </c>
      <c r="CP238">
        <v>1.329947849765533E-2</v>
      </c>
    </row>
    <row r="239" spans="1:94" x14ac:dyDescent="0.25">
      <c r="A239" t="s">
        <v>1033</v>
      </c>
      <c r="B239">
        <v>2.2713944311506144E-2</v>
      </c>
      <c r="C239">
        <v>5.4112317934560554E-2</v>
      </c>
      <c r="D239">
        <v>1.9899470623134959E-2</v>
      </c>
      <c r="E239">
        <v>1.3920175940828833E-2</v>
      </c>
      <c r="F239">
        <v>-1.8058995012588803E-4</v>
      </c>
      <c r="G239">
        <v>2.458493120653997E-2</v>
      </c>
      <c r="H239">
        <v>4.1812092003623284E-2</v>
      </c>
      <c r="I239">
        <v>0.11492469061248174</v>
      </c>
      <c r="J239">
        <v>3.7225921630909813E-2</v>
      </c>
      <c r="K239">
        <v>4.5684365680715704E-2</v>
      </c>
      <c r="L239">
        <v>7.3823937784300325E-2</v>
      </c>
      <c r="M239">
        <v>3.6942704402537635E-2</v>
      </c>
      <c r="N239">
        <v>2.2626296769023876E-2</v>
      </c>
      <c r="O239">
        <v>5.5585662057067539E-2</v>
      </c>
      <c r="P239">
        <v>3.1611137644390087E-2</v>
      </c>
      <c r="Q239">
        <v>2.2855779409576525E-2</v>
      </c>
      <c r="R239">
        <v>2.7961400518450776E-2</v>
      </c>
      <c r="S239">
        <v>2.8040632154838502E-2</v>
      </c>
      <c r="T239">
        <v>3.0538291057645266E-2</v>
      </c>
      <c r="U239">
        <v>-3.2411021816299283E-2</v>
      </c>
      <c r="V239">
        <v>4.6638951105593039E-2</v>
      </c>
      <c r="W239">
        <v>3.6835561449177365E-2</v>
      </c>
      <c r="X239">
        <v>4.0815360754170783E-2</v>
      </c>
      <c r="Y239">
        <v>0.10545167911542469</v>
      </c>
      <c r="Z239">
        <v>1.7859823272357266E-2</v>
      </c>
      <c r="AA239">
        <v>1.2356279543533882E-2</v>
      </c>
      <c r="AB239">
        <v>2.6147272337657883E-2</v>
      </c>
      <c r="AC239">
        <v>-1.148362404253315E-2</v>
      </c>
      <c r="AD239">
        <v>2.6958362357490138E-2</v>
      </c>
      <c r="AE239">
        <v>3.7296147574064561E-2</v>
      </c>
      <c r="AF239">
        <v>4.0537087420617825E-2</v>
      </c>
      <c r="AG239">
        <v>3.4218530717518375E-2</v>
      </c>
      <c r="AH239">
        <v>3.1981835305807137E-2</v>
      </c>
      <c r="AI239">
        <v>6.1213148570256094E-2</v>
      </c>
      <c r="AJ239">
        <v>0.17457694120826869</v>
      </c>
      <c r="AK239">
        <v>6.5422987348403121E-3</v>
      </c>
      <c r="AL239">
        <v>1.1589745474464364E-2</v>
      </c>
      <c r="AM239">
        <v>5.6629278998070319E-2</v>
      </c>
      <c r="AN239">
        <v>2.36830801456832E-2</v>
      </c>
      <c r="AO239">
        <v>2.3859035737352201E-2</v>
      </c>
      <c r="AP239">
        <v>1.2532444690010729E-2</v>
      </c>
      <c r="AQ239">
        <v>1.8980802688115578E-3</v>
      </c>
      <c r="AR239">
        <v>3.3792108651994064E-2</v>
      </c>
      <c r="AS239">
        <v>2.9824067010093793E-2</v>
      </c>
      <c r="AT239">
        <v>8.5412346947423366E-3</v>
      </c>
      <c r="AU239">
        <v>0.12530595269819059</v>
      </c>
      <c r="AV239">
        <v>1.2591235616070685E-2</v>
      </c>
      <c r="AW239">
        <v>1.4629732035732871E-2</v>
      </c>
      <c r="AX239">
        <v>4.4608880103716858E-2</v>
      </c>
      <c r="AY239">
        <v>5.755903599277732E-2</v>
      </c>
      <c r="AZ239">
        <v>3.9250492122568821E-2</v>
      </c>
      <c r="BA239">
        <v>2.1611371558857742E-2</v>
      </c>
      <c r="BB239">
        <v>2.1954029871439514E-2</v>
      </c>
      <c r="BC239">
        <v>4.2018504553481675E-2</v>
      </c>
      <c r="BD239">
        <v>2.2580479706243505E-2</v>
      </c>
      <c r="BE239">
        <v>3.3979352235954274E-2</v>
      </c>
      <c r="BF239">
        <v>6.0238583071022873E-2</v>
      </c>
      <c r="BG239">
        <v>2.0449532003675327E-2</v>
      </c>
      <c r="BH239">
        <v>4.9070575471582702E-2</v>
      </c>
      <c r="BI239">
        <v>5.6280654308869749E-2</v>
      </c>
      <c r="BJ239">
        <v>6.3822441068226529E-2</v>
      </c>
      <c r="BK239">
        <v>3.5290631504105822E-2</v>
      </c>
      <c r="BL239">
        <v>4.6138676034273705E-2</v>
      </c>
      <c r="BM239">
        <v>8.1010603550682181E-2</v>
      </c>
      <c r="BN239">
        <v>4.4783596697487556E-2</v>
      </c>
      <c r="BO239">
        <v>3.5290631504105822E-2</v>
      </c>
      <c r="BP239">
        <v>3.3327591750292956E-2</v>
      </c>
      <c r="BQ239">
        <v>7.1191024500049813E-2</v>
      </c>
      <c r="BR239">
        <v>6.126862606552444E-2</v>
      </c>
      <c r="BS239">
        <v>3.4111213982185494E-2</v>
      </c>
      <c r="BT239">
        <v>4.2405852357446039E-2</v>
      </c>
      <c r="BU239">
        <v>3.9639638774016585E-2</v>
      </c>
      <c r="BV239">
        <v>1.5310641548382782E-2</v>
      </c>
      <c r="BW239">
        <v>4.2662330217609137E-2</v>
      </c>
      <c r="BX239">
        <v>3.9126858600550422E-2</v>
      </c>
      <c r="BY239">
        <v>4.7685790036287416E-2</v>
      </c>
      <c r="BZ239">
        <v>3.1657697034204763E-2</v>
      </c>
      <c r="CA239">
        <v>0.10978034278410938</v>
      </c>
      <c r="CB239">
        <v>7.6237091140096108E-2</v>
      </c>
      <c r="CC239">
        <v>8.5289108566464669E-2</v>
      </c>
      <c r="CD239">
        <v>2.5454037886230036E-2</v>
      </c>
      <c r="CE239">
        <v>2.5728742300183016E-2</v>
      </c>
      <c r="CF239">
        <v>-9.2142079228458278E-3</v>
      </c>
      <c r="CG239">
        <v>5.8358019787504009E-3</v>
      </c>
      <c r="CH239">
        <v>2.1644370404547118E-2</v>
      </c>
      <c r="CI239">
        <v>1.6837608627641006E-2</v>
      </c>
      <c r="CJ239">
        <v>7.36177456894117E-3</v>
      </c>
      <c r="CK239">
        <v>6.3722154239422213E-3</v>
      </c>
      <c r="CL239">
        <v>4.01755744431187E-2</v>
      </c>
      <c r="CM239">
        <v>4.949182153367214E-2</v>
      </c>
      <c r="CN239">
        <v>2.5288753891159865E-2</v>
      </c>
      <c r="CO239">
        <v>-1.9022039651988528E-3</v>
      </c>
      <c r="CP239">
        <v>1.4237593484202492E-2</v>
      </c>
    </row>
    <row r="240" spans="1:94" x14ac:dyDescent="0.25">
      <c r="A240" t="s">
        <v>1035</v>
      </c>
      <c r="B240">
        <v>2.8627892545208332E-2</v>
      </c>
      <c r="C240">
        <v>4.2073894872682836E-2</v>
      </c>
      <c r="D240">
        <v>1.9375131965399146E-4</v>
      </c>
      <c r="E240">
        <v>9.4425837704554781E-3</v>
      </c>
      <c r="F240">
        <v>3.7576519288443307E-2</v>
      </c>
      <c r="G240">
        <v>5.4587729805901965E-2</v>
      </c>
      <c r="H240">
        <v>1.1494188722614417E-2</v>
      </c>
      <c r="I240">
        <v>1.8438950567806808E-2</v>
      </c>
      <c r="J240">
        <v>2.3586907426307341E-2</v>
      </c>
      <c r="K240">
        <v>3.7754480519881867E-2</v>
      </c>
      <c r="L240">
        <v>5.977395399531104E-2</v>
      </c>
      <c r="M240">
        <v>3.7933345259881991E-2</v>
      </c>
      <c r="N240">
        <v>1.7423310302984264E-2</v>
      </c>
      <c r="O240">
        <v>2.9214860326875931E-2</v>
      </c>
      <c r="P240">
        <v>1.3782477130058713E-2</v>
      </c>
      <c r="Q240">
        <v>1.6454024052257668E-2</v>
      </c>
      <c r="R240">
        <v>1.8600299232223328E-2</v>
      </c>
      <c r="S240">
        <v>3.5421790053371989E-2</v>
      </c>
      <c r="T240">
        <v>3.3059279115662366E-2</v>
      </c>
      <c r="U240">
        <v>4.0255036959985009E-2</v>
      </c>
      <c r="V240">
        <v>1.094450244400021E-2</v>
      </c>
      <c r="W240">
        <v>4.2196754678472788E-2</v>
      </c>
      <c r="X240">
        <v>1.014516592910056E-2</v>
      </c>
      <c r="Y240">
        <v>5.7878837097240766E-2</v>
      </c>
      <c r="Z240">
        <v>5.6514889833201723E-3</v>
      </c>
      <c r="AA240">
        <v>4.5855249460677726E-2</v>
      </c>
      <c r="AB240">
        <v>2.0173656726916473E-2</v>
      </c>
      <c r="AC240">
        <v>-2.3366567901683959E-3</v>
      </c>
      <c r="AD240">
        <v>6.2912643309694875E-3</v>
      </c>
      <c r="AE240">
        <v>3.1342560151244384E-2</v>
      </c>
      <c r="AF240">
        <v>2.6820970523472494E-2</v>
      </c>
      <c r="AG240">
        <v>3.2492395110937967E-2</v>
      </c>
      <c r="AH240">
        <v>2.4045139219166331E-2</v>
      </c>
      <c r="AI240">
        <v>6.0985076424284787E-2</v>
      </c>
      <c r="AJ240">
        <v>4.9500004604336033E-2</v>
      </c>
      <c r="AK240">
        <v>1.8639256893514235E-2</v>
      </c>
      <c r="AL240">
        <v>-1.6818606034326804E-3</v>
      </c>
      <c r="AM240">
        <v>5.5578621888183029E-2</v>
      </c>
      <c r="AN240">
        <v>1.8654237710065882E-2</v>
      </c>
      <c r="AO240">
        <v>1.0049231574041687E-3</v>
      </c>
      <c r="AP240">
        <v>1.9393038765465357E-3</v>
      </c>
      <c r="AQ240">
        <v>3.8566088753198302E-3</v>
      </c>
      <c r="AR240">
        <v>3.1851359990824717E-3</v>
      </c>
      <c r="AS240">
        <v>1.5879596007424418E-3</v>
      </c>
      <c r="AT240">
        <v>1.0094109951281485E-2</v>
      </c>
      <c r="AU240">
        <v>1.2591235616070683E-2</v>
      </c>
      <c r="AV240">
        <v>0.14416529725101146</v>
      </c>
      <c r="AW240">
        <v>3.2161162814514394E-2</v>
      </c>
      <c r="AX240">
        <v>2.5364865476158762E-2</v>
      </c>
      <c r="AY240">
        <v>4.1560496074795346E-2</v>
      </c>
      <c r="AZ240">
        <v>1.5149581985201501E-2</v>
      </c>
      <c r="BA240">
        <v>1.9523435208092917E-2</v>
      </c>
      <c r="BB240">
        <v>2.5294559803425518E-2</v>
      </c>
      <c r="BC240">
        <v>5.0741044528870606E-2</v>
      </c>
      <c r="BD240">
        <v>2.6674379074751689E-2</v>
      </c>
      <c r="BE240">
        <v>3.7164131302640353E-2</v>
      </c>
      <c r="BF240">
        <v>-8.9076514316537743E-3</v>
      </c>
      <c r="BG240">
        <v>7.3139145473577966E-3</v>
      </c>
      <c r="BH240">
        <v>-2.0438367441007708E-2</v>
      </c>
      <c r="BI240">
        <v>-1.5518206796557335E-2</v>
      </c>
      <c r="BJ240">
        <v>1.1142363326735585E-2</v>
      </c>
      <c r="BK240">
        <v>-1.3553714599183723E-2</v>
      </c>
      <c r="BL240">
        <v>2.8046505248572589E-2</v>
      </c>
      <c r="BM240">
        <v>-3.0767075375694328E-2</v>
      </c>
      <c r="BN240">
        <v>3.7111308078131823E-2</v>
      </c>
      <c r="BO240">
        <v>-1.3553714599183723E-2</v>
      </c>
      <c r="BP240">
        <v>-2.8096491955150195E-3</v>
      </c>
      <c r="BQ240">
        <v>3.0132268929127699E-2</v>
      </c>
      <c r="BR240">
        <v>2.8240810855838114E-2</v>
      </c>
      <c r="BS240">
        <v>4.1552431348340378E-2</v>
      </c>
      <c r="BT240">
        <v>9.0917970589974289E-3</v>
      </c>
      <c r="BU240">
        <v>-2.2447621235943658E-4</v>
      </c>
      <c r="BV240">
        <v>6.613043198608057E-3</v>
      </c>
      <c r="BW240">
        <v>5.2950466585102066E-2</v>
      </c>
      <c r="BX240">
        <v>3.5592538912443433E-2</v>
      </c>
      <c r="BY240">
        <v>3.1174911003178291E-2</v>
      </c>
      <c r="BZ240">
        <v>3.3688375556613331E-2</v>
      </c>
      <c r="CA240">
        <v>-8.6911191470906836E-4</v>
      </c>
      <c r="CB240">
        <v>3.3556918182996519E-2</v>
      </c>
      <c r="CC240">
        <v>2.6822485843761575E-2</v>
      </c>
      <c r="CD240">
        <v>3.9909787734619319E-2</v>
      </c>
      <c r="CE240">
        <v>2.9216707633574469E-2</v>
      </c>
      <c r="CF240">
        <v>5.1416344830964508E-3</v>
      </c>
      <c r="CG240">
        <v>1.927956866155469E-2</v>
      </c>
      <c r="CH240">
        <v>1.3114405564798302E-3</v>
      </c>
      <c r="CI240">
        <v>1.6979742348797032E-2</v>
      </c>
      <c r="CJ240">
        <v>-3.1229027869817553E-3</v>
      </c>
      <c r="CK240">
        <v>6.5564327847754747E-3</v>
      </c>
      <c r="CL240">
        <v>-2.0595961189233309E-2</v>
      </c>
      <c r="CM240">
        <v>1.6297881923797886E-2</v>
      </c>
      <c r="CN240">
        <v>2.7247078215083684E-2</v>
      </c>
      <c r="CO240">
        <v>5.1325285075421362E-2</v>
      </c>
      <c r="CP240">
        <v>1.0902804621458229E-2</v>
      </c>
    </row>
    <row r="241" spans="1:94" x14ac:dyDescent="0.25">
      <c r="A241" t="s">
        <v>1036</v>
      </c>
      <c r="B241">
        <v>1.0382860069119842E-2</v>
      </c>
      <c r="C241">
        <v>2.9894077649941904E-2</v>
      </c>
      <c r="D241">
        <v>7.5876959700445831E-3</v>
      </c>
      <c r="E241">
        <v>9.1796932357382614E-3</v>
      </c>
      <c r="F241">
        <v>9.0812101918816886E-3</v>
      </c>
      <c r="G241">
        <v>3.0782870287788831E-2</v>
      </c>
      <c r="H241">
        <v>1.7899517682358167E-2</v>
      </c>
      <c r="I241">
        <v>4.3986121208390142E-2</v>
      </c>
      <c r="J241">
        <v>2.7562743430237124E-2</v>
      </c>
      <c r="K241">
        <v>1.8205792257502851E-2</v>
      </c>
      <c r="L241">
        <v>1.3451528182227687E-2</v>
      </c>
      <c r="M241">
        <v>2.6879617253161178E-2</v>
      </c>
      <c r="N241">
        <v>2.9423145679960971E-2</v>
      </c>
      <c r="O241">
        <v>1.8642997305269384E-2</v>
      </c>
      <c r="P241">
        <v>6.6862512350035E-3</v>
      </c>
      <c r="Q241">
        <v>8.7911253698390451E-3</v>
      </c>
      <c r="R241">
        <v>2.5203499344507052E-2</v>
      </c>
      <c r="S241">
        <v>1.0319861716520497E-2</v>
      </c>
      <c r="T241">
        <v>1.3629144245677035E-2</v>
      </c>
      <c r="U241">
        <v>6.0286284637479995E-3</v>
      </c>
      <c r="V241">
        <v>7.1400430856868903E-3</v>
      </c>
      <c r="W241">
        <v>1.8331225521880389E-2</v>
      </c>
      <c r="X241">
        <v>6.5662911383688963E-3</v>
      </c>
      <c r="Y241">
        <v>7.32877877283489E-3</v>
      </c>
      <c r="Z241">
        <v>3.9008846105885703E-2</v>
      </c>
      <c r="AA241">
        <v>3.5948336547217033E-2</v>
      </c>
      <c r="AB241">
        <v>1.7252962466864707E-2</v>
      </c>
      <c r="AC241">
        <v>-2.6184694619404742E-3</v>
      </c>
      <c r="AD241">
        <v>3.0208986870539009E-2</v>
      </c>
      <c r="AE241">
        <v>1.4416708234961401E-2</v>
      </c>
      <c r="AF241">
        <v>5.4419090759665591E-2</v>
      </c>
      <c r="AG241">
        <v>2.2989206888556008E-2</v>
      </c>
      <c r="AH241">
        <v>6.5255917969623933E-2</v>
      </c>
      <c r="AI241">
        <v>3.9973231073551926E-2</v>
      </c>
      <c r="AJ241">
        <v>6.9705867594065579E-2</v>
      </c>
      <c r="AK241">
        <v>6.6007545099715367E-3</v>
      </c>
      <c r="AL241">
        <v>1.1542273965571276E-2</v>
      </c>
      <c r="AM241">
        <v>3.5423513883714425E-2</v>
      </c>
      <c r="AN241">
        <v>2.3159125943679865E-3</v>
      </c>
      <c r="AO241">
        <v>6.595738794230953E-3</v>
      </c>
      <c r="AP241">
        <v>1.5589665286119396E-2</v>
      </c>
      <c r="AQ241">
        <v>1.172177405355224E-2</v>
      </c>
      <c r="AR241">
        <v>1.4074674454946926E-2</v>
      </c>
      <c r="AS241">
        <v>1.4911375062352274E-2</v>
      </c>
      <c r="AT241">
        <v>3.0739620086880068E-2</v>
      </c>
      <c r="AU241">
        <v>1.4629732035732873E-2</v>
      </c>
      <c r="AV241">
        <v>3.2161162814514394E-2</v>
      </c>
      <c r="AW241">
        <v>8.3095837423770996E-2</v>
      </c>
      <c r="AX241">
        <v>2.6490663154665972E-2</v>
      </c>
      <c r="AY241">
        <v>1.8483888454699865E-2</v>
      </c>
      <c r="AZ241">
        <v>2.638565403786659E-2</v>
      </c>
      <c r="BA241">
        <v>2.790013859861154E-2</v>
      </c>
      <c r="BB241">
        <v>1.8005611252681662E-2</v>
      </c>
      <c r="BC241">
        <v>1.0720451557522557E-2</v>
      </c>
      <c r="BD241">
        <v>-1.3917157331998714E-3</v>
      </c>
      <c r="BE241">
        <v>2.7182465102951314E-2</v>
      </c>
      <c r="BF241">
        <v>4.7605909879802552E-2</v>
      </c>
      <c r="BG241">
        <v>5.5012744635087223E-3</v>
      </c>
      <c r="BH241">
        <v>2.3560443167435073E-2</v>
      </c>
      <c r="BI241">
        <v>-2.134997750447053E-3</v>
      </c>
      <c r="BJ241">
        <v>1.1796421954954416E-2</v>
      </c>
      <c r="BK241">
        <v>1.8755805069374552E-2</v>
      </c>
      <c r="BL241">
        <v>4.2493583363064413E-2</v>
      </c>
      <c r="BM241">
        <v>-2.0579830847532444E-2</v>
      </c>
      <c r="BN241">
        <v>2.3466199310311221E-2</v>
      </c>
      <c r="BO241">
        <v>1.8755805069374552E-2</v>
      </c>
      <c r="BP241">
        <v>3.3782295774202101E-3</v>
      </c>
      <c r="BQ241">
        <v>8.1810053655963916E-3</v>
      </c>
      <c r="BR241">
        <v>9.2964135635084238E-3</v>
      </c>
      <c r="BS241">
        <v>3.7595261365257093E-2</v>
      </c>
      <c r="BT241">
        <v>5.4307356145019907E-2</v>
      </c>
      <c r="BU241">
        <v>5.3364326639675448E-2</v>
      </c>
      <c r="BV241">
        <v>1.7552476776993849E-2</v>
      </c>
      <c r="BW241">
        <v>3.225491992416743E-2</v>
      </c>
      <c r="BX241">
        <v>4.6085690837387387E-2</v>
      </c>
      <c r="BY241">
        <v>4.5151948368374285E-3</v>
      </c>
      <c r="BZ241">
        <v>2.1600310983724166E-2</v>
      </c>
      <c r="CA241">
        <v>-2.4599788995204228E-3</v>
      </c>
      <c r="CB241">
        <v>2.6722146153530017E-2</v>
      </c>
      <c r="CC241">
        <v>2.3391668432572163E-2</v>
      </c>
      <c r="CD241">
        <v>4.9611395585604894E-3</v>
      </c>
      <c r="CE241">
        <v>8.5457059975629912E-3</v>
      </c>
      <c r="CF241">
        <v>1.1289519965628596E-2</v>
      </c>
      <c r="CG241">
        <v>4.7846802957223412E-2</v>
      </c>
      <c r="CH241">
        <v>1.5105357500882009E-2</v>
      </c>
      <c r="CI241">
        <v>1.4995006637916935E-2</v>
      </c>
      <c r="CJ241">
        <v>1.3851890454606053E-2</v>
      </c>
      <c r="CK241">
        <v>1.2343078311407105E-2</v>
      </c>
      <c r="CL241">
        <v>3.6853182340778334E-2</v>
      </c>
      <c r="CM241">
        <v>2.0237081569639499E-2</v>
      </c>
      <c r="CN241">
        <v>9.0855337514581264E-3</v>
      </c>
      <c r="CO241">
        <v>2.3896227698400687E-2</v>
      </c>
      <c r="CP241">
        <v>5.2795506266159883E-3</v>
      </c>
    </row>
    <row r="242" spans="1:94" x14ac:dyDescent="0.25">
      <c r="A242" s="1" t="s">
        <v>1045</v>
      </c>
      <c r="B242">
        <v>1.8780793902548245E-2</v>
      </c>
      <c r="C242">
        <v>3.1709580079663666E-2</v>
      </c>
      <c r="D242">
        <v>1.5625938183084078E-2</v>
      </c>
      <c r="E242">
        <v>2.2164396110363409E-2</v>
      </c>
      <c r="F242">
        <v>2.0373702792351039E-2</v>
      </c>
      <c r="G242">
        <v>1.7906350106357063E-2</v>
      </c>
      <c r="H242">
        <v>3.0397041740171923E-2</v>
      </c>
      <c r="I242">
        <v>4.9030645155978242E-2</v>
      </c>
      <c r="J242">
        <v>2.9217907883542629E-2</v>
      </c>
      <c r="K242">
        <v>3.6647882454587243E-2</v>
      </c>
      <c r="L242">
        <v>5.0798787939507914E-2</v>
      </c>
      <c r="M242">
        <v>2.7707654078112844E-2</v>
      </c>
      <c r="N242">
        <v>2.6524018700600407E-2</v>
      </c>
      <c r="O242">
        <v>2.9696924430690212E-2</v>
      </c>
      <c r="P242">
        <v>2.4461195452012006E-2</v>
      </c>
      <c r="Q242">
        <v>1.8828263130349018E-2</v>
      </c>
      <c r="R242">
        <v>1.8406139864423486E-2</v>
      </c>
      <c r="S242">
        <v>2.9098416467020393E-2</v>
      </c>
      <c r="T242">
        <v>1.904056090092892E-2</v>
      </c>
      <c r="U242">
        <v>4.4646738699083057E-3</v>
      </c>
      <c r="V242">
        <v>3.3853489911810891E-2</v>
      </c>
      <c r="W242">
        <v>3.7682282410997206E-2</v>
      </c>
      <c r="X242">
        <v>1.413336358721547E-2</v>
      </c>
      <c r="Y242">
        <v>6.0854256585037798E-2</v>
      </c>
      <c r="Z242">
        <v>1.8829188169546745E-2</v>
      </c>
      <c r="AA242">
        <v>8.0198007861721869E-3</v>
      </c>
      <c r="AB242">
        <v>3.3724904404757311E-2</v>
      </c>
      <c r="AC242">
        <v>6.1421510757525798E-3</v>
      </c>
      <c r="AD242">
        <v>1.6798919955635195E-2</v>
      </c>
      <c r="AE242">
        <v>3.0660251770078539E-2</v>
      </c>
      <c r="AF242">
        <v>1.5466742708189206E-2</v>
      </c>
      <c r="AG242">
        <v>2.1367075934543192E-2</v>
      </c>
      <c r="AH242">
        <v>3.4436516345821309E-2</v>
      </c>
      <c r="AI242">
        <v>5.4953001828635072E-2</v>
      </c>
      <c r="AJ242">
        <v>8.4794461968589446E-2</v>
      </c>
      <c r="AK242">
        <v>8.0161096060268316E-3</v>
      </c>
      <c r="AL242">
        <v>1.7028805021364789E-2</v>
      </c>
      <c r="AM242">
        <v>1.565952918222293E-2</v>
      </c>
      <c r="AN242">
        <v>2.2748193965178302E-2</v>
      </c>
      <c r="AO242">
        <v>2.6822074983914146E-2</v>
      </c>
      <c r="AP242">
        <v>2.0652120184487258E-2</v>
      </c>
      <c r="AQ242">
        <v>4.4029901754378516E-3</v>
      </c>
      <c r="AR242">
        <v>1.8237952773453442E-2</v>
      </c>
      <c r="AS242">
        <v>2.4241225077687931E-2</v>
      </c>
      <c r="AT242">
        <v>3.6883888319469177E-2</v>
      </c>
      <c r="AU242">
        <v>4.4608880103716858E-2</v>
      </c>
      <c r="AV242">
        <v>2.5364865476158762E-2</v>
      </c>
      <c r="AW242">
        <v>2.6490663154665972E-2</v>
      </c>
      <c r="AX242">
        <v>5.1967782602074922E-2</v>
      </c>
      <c r="AY242">
        <v>3.3404256786000501E-2</v>
      </c>
      <c r="AZ242">
        <v>3.7979013929064026E-2</v>
      </c>
      <c r="BA242">
        <v>1.8655391979481836E-2</v>
      </c>
      <c r="BB242">
        <v>2.2737547060872006E-2</v>
      </c>
      <c r="BC242">
        <v>2.4431313941078281E-2</v>
      </c>
      <c r="BD242">
        <v>1.1133279320791672E-2</v>
      </c>
      <c r="BE242">
        <v>3.2063700111613316E-2</v>
      </c>
      <c r="BF242">
        <v>5.8138926514302157E-2</v>
      </c>
      <c r="BG242">
        <v>1.8414472367855126E-2</v>
      </c>
      <c r="BH242">
        <v>2.6431271391003666E-2</v>
      </c>
      <c r="BI242">
        <v>2.2488780381116204E-2</v>
      </c>
      <c r="BJ242">
        <v>2.9718803623819498E-2</v>
      </c>
      <c r="BK242">
        <v>1.5206277125442296E-2</v>
      </c>
      <c r="BL242">
        <v>6.3845295860415364E-3</v>
      </c>
      <c r="BM242">
        <v>3.5673714714771425E-2</v>
      </c>
      <c r="BN242">
        <v>3.3210927664510316E-2</v>
      </c>
      <c r="BO242">
        <v>1.5206277125442296E-2</v>
      </c>
      <c r="BP242">
        <v>5.4046265910264344E-3</v>
      </c>
      <c r="BQ242">
        <v>2.974234328659562E-2</v>
      </c>
      <c r="BR242">
        <v>2.5161123778900368E-2</v>
      </c>
      <c r="BS242">
        <v>2.8324536860150299E-2</v>
      </c>
      <c r="BT242">
        <v>2.8754569030514817E-2</v>
      </c>
      <c r="BU242">
        <v>3.0476763677943546E-2</v>
      </c>
      <c r="BV242">
        <v>1.8461904129797098E-2</v>
      </c>
      <c r="BW242">
        <v>4.3172764755331515E-2</v>
      </c>
      <c r="BX242">
        <v>4.3706823967473406E-2</v>
      </c>
      <c r="BY242">
        <v>2.4531273859858916E-2</v>
      </c>
      <c r="BZ242">
        <v>9.4838557174964418E-3</v>
      </c>
      <c r="CA242">
        <v>6.2369647406979298E-2</v>
      </c>
      <c r="CB242">
        <v>5.5896492050060864E-2</v>
      </c>
      <c r="CC242">
        <v>5.5505150648679974E-2</v>
      </c>
      <c r="CD242">
        <v>3.6492695471086328E-2</v>
      </c>
      <c r="CE242">
        <v>1.9425160744053774E-2</v>
      </c>
      <c r="CF242">
        <v>2.7519301428669016E-2</v>
      </c>
      <c r="CG242">
        <v>6.0388684507339599E-2</v>
      </c>
      <c r="CH242">
        <v>1.2166038112188502E-2</v>
      </c>
      <c r="CI242">
        <v>1.6549260310673806E-2</v>
      </c>
      <c r="CJ242">
        <v>1.3403973543689138E-2</v>
      </c>
      <c r="CK242">
        <v>1.1579912857151689E-2</v>
      </c>
      <c r="CL242">
        <v>3.8275115537346818E-2</v>
      </c>
      <c r="CM242">
        <v>2.1559377756074735E-2</v>
      </c>
      <c r="CN242">
        <v>3.1497881374323571E-2</v>
      </c>
      <c r="CO242">
        <v>2.6899377762800054E-2</v>
      </c>
      <c r="CP242">
        <v>2.8596672552396587E-2</v>
      </c>
    </row>
    <row r="243" spans="1:94" x14ac:dyDescent="0.25">
      <c r="A243" s="1" t="s">
        <v>1047</v>
      </c>
      <c r="B243">
        <v>4.2126334512773089E-2</v>
      </c>
      <c r="C243">
        <v>6.4105988488323815E-2</v>
      </c>
      <c r="D243">
        <v>2.0544465540083136E-2</v>
      </c>
      <c r="E243">
        <v>1.436142072848221E-2</v>
      </c>
      <c r="F243">
        <v>5.9760692719921602E-3</v>
      </c>
      <c r="G243">
        <v>4.0858567761460934E-2</v>
      </c>
      <c r="H243">
        <v>4.0532830001803744E-2</v>
      </c>
      <c r="I243">
        <v>4.6103394452224937E-2</v>
      </c>
      <c r="J243">
        <v>3.1060173250994191E-2</v>
      </c>
      <c r="K243">
        <v>4.7757005025518259E-2</v>
      </c>
      <c r="L243">
        <v>7.534067519735442E-2</v>
      </c>
      <c r="M243">
        <v>3.4999438446223975E-2</v>
      </c>
      <c r="N243">
        <v>4.285116580999479E-2</v>
      </c>
      <c r="O243">
        <v>7.2637243660210044E-2</v>
      </c>
      <c r="P243">
        <v>4.7700479664946435E-2</v>
      </c>
      <c r="Q243">
        <v>4.1038849861638443E-2</v>
      </c>
      <c r="R243">
        <v>3.7735309359851595E-2</v>
      </c>
      <c r="S243">
        <v>3.7153414587828587E-2</v>
      </c>
      <c r="T243">
        <v>4.1396690083490478E-2</v>
      </c>
      <c r="U243">
        <v>4.7912899311509674E-2</v>
      </c>
      <c r="V243">
        <v>6.2404030036157417E-2</v>
      </c>
      <c r="W243">
        <v>9.7690289187314122E-2</v>
      </c>
      <c r="X243">
        <v>2.6592443360846488E-2</v>
      </c>
      <c r="Y243">
        <v>9.0842667715100162E-2</v>
      </c>
      <c r="Z243">
        <v>3.3093133048742965E-2</v>
      </c>
      <c r="AA243">
        <v>4.05761288250178E-2</v>
      </c>
      <c r="AB243">
        <v>3.9559485438501185E-2</v>
      </c>
      <c r="AC243">
        <v>-2.1114903529693675E-2</v>
      </c>
      <c r="AD243">
        <v>1.8227801850275661E-2</v>
      </c>
      <c r="AE243">
        <v>5.2152896887307773E-2</v>
      </c>
      <c r="AF243">
        <v>5.1748331216925028E-2</v>
      </c>
      <c r="AG243">
        <v>1.7877064236308908E-2</v>
      </c>
      <c r="AH243">
        <v>2.9903796958696955E-2</v>
      </c>
      <c r="AI243">
        <v>6.9741974965979767E-2</v>
      </c>
      <c r="AJ243">
        <v>9.5218993415611367E-2</v>
      </c>
      <c r="AK243">
        <v>2.1397083654971595E-2</v>
      </c>
      <c r="AL243">
        <v>1.4997102345552139E-2</v>
      </c>
      <c r="AM243">
        <v>8.7823023781599827E-2</v>
      </c>
      <c r="AN243">
        <v>3.2403440105462554E-2</v>
      </c>
      <c r="AO243">
        <v>2.6374382731067108E-2</v>
      </c>
      <c r="AP243">
        <v>3.1280085743316519E-2</v>
      </c>
      <c r="AQ243">
        <v>1.861966841481226E-2</v>
      </c>
      <c r="AR243">
        <v>3.2023943991150459E-2</v>
      </c>
      <c r="AS243">
        <v>4.1725239941552035E-2</v>
      </c>
      <c r="AT243">
        <v>3.3923249839788568E-2</v>
      </c>
      <c r="AU243">
        <v>5.7559035992777327E-2</v>
      </c>
      <c r="AV243">
        <v>4.1560496074795346E-2</v>
      </c>
      <c r="AW243">
        <v>1.8483888454699865E-2</v>
      </c>
      <c r="AX243">
        <v>3.3404256786000501E-2</v>
      </c>
      <c r="AY243">
        <v>0.11543826477593623</v>
      </c>
      <c r="AZ243">
        <v>2.7444573333421558E-2</v>
      </c>
      <c r="BA243">
        <v>2.9949867482095528E-2</v>
      </c>
      <c r="BB243">
        <v>2.3763087980952398E-2</v>
      </c>
      <c r="BC243">
        <v>6.8425615989020985E-2</v>
      </c>
      <c r="BD243">
        <v>4.3700386988706805E-2</v>
      </c>
      <c r="BE243">
        <v>4.2735117613396878E-2</v>
      </c>
      <c r="BF243">
        <v>3.4394261299444381E-2</v>
      </c>
      <c r="BG243">
        <v>2.4720611804542457E-2</v>
      </c>
      <c r="BH243">
        <v>1.8117529845195351E-2</v>
      </c>
      <c r="BI243">
        <v>8.9151386130054307E-3</v>
      </c>
      <c r="BJ243">
        <v>3.9120369961926207E-2</v>
      </c>
      <c r="BK243">
        <v>5.3631342611853573E-2</v>
      </c>
      <c r="BL243">
        <v>2.497961391334113E-2</v>
      </c>
      <c r="BM243">
        <v>0.14207240248809488</v>
      </c>
      <c r="BN243">
        <v>5.6981811933595874E-2</v>
      </c>
      <c r="BO243">
        <v>5.3631342611853573E-2</v>
      </c>
      <c r="BP243">
        <v>3.6935705482874066E-2</v>
      </c>
      <c r="BQ243">
        <v>4.0242778663954662E-2</v>
      </c>
      <c r="BR243">
        <v>3.7112057601764809E-2</v>
      </c>
      <c r="BS243">
        <v>3.6573366290024917E-2</v>
      </c>
      <c r="BT243">
        <v>5.2781602291437441E-2</v>
      </c>
      <c r="BU243">
        <v>4.0475115756433581E-2</v>
      </c>
      <c r="BV243">
        <v>2.3443471275742561E-2</v>
      </c>
      <c r="BW243">
        <v>6.3651315123225347E-2</v>
      </c>
      <c r="BX243">
        <v>2.8256082382328785E-2</v>
      </c>
      <c r="BY243">
        <v>3.2250272673602115E-2</v>
      </c>
      <c r="BZ243">
        <v>3.0669164338435334E-2</v>
      </c>
      <c r="CA243">
        <v>0.19673936675149734</v>
      </c>
      <c r="CB243">
        <v>6.6424918743199876E-2</v>
      </c>
      <c r="CC243">
        <v>6.2730516135537567E-2</v>
      </c>
      <c r="CD243">
        <v>4.6976936411188025E-2</v>
      </c>
      <c r="CE243">
        <v>6.489742136543257E-2</v>
      </c>
      <c r="CF243">
        <v>2.8243727162297946E-2</v>
      </c>
      <c r="CG243">
        <v>4.7717990664534041E-2</v>
      </c>
      <c r="CH243">
        <v>1.2508763464572326E-2</v>
      </c>
      <c r="CI243">
        <v>1.4129262794881688E-2</v>
      </c>
      <c r="CJ243">
        <v>1.2244468265302025E-2</v>
      </c>
      <c r="CK243">
        <v>2.6435471998346449E-2</v>
      </c>
      <c r="CL243">
        <v>2.2989652947296976E-2</v>
      </c>
      <c r="CM243">
        <v>3.9648880295262187E-2</v>
      </c>
      <c r="CN243">
        <v>4.0125325842698831E-2</v>
      </c>
      <c r="CO243">
        <v>2.7002256812653183E-2</v>
      </c>
      <c r="CP243">
        <v>7.444180750052219E-3</v>
      </c>
    </row>
    <row r="244" spans="1:94" x14ac:dyDescent="0.25">
      <c r="A244" s="1" t="s">
        <v>1049</v>
      </c>
      <c r="B244">
        <v>1.4516291444662275E-2</v>
      </c>
      <c r="C244">
        <v>4.2787536943968869E-2</v>
      </c>
      <c r="D244">
        <v>4.6888791372620219E-2</v>
      </c>
      <c r="E244">
        <v>2.9947618638989523E-2</v>
      </c>
      <c r="F244">
        <v>3.4499244006117251E-2</v>
      </c>
      <c r="G244">
        <v>2.8231272857550397E-2</v>
      </c>
      <c r="H244">
        <v>3.1658515704290312E-2</v>
      </c>
      <c r="I244">
        <v>5.2881549811939314E-2</v>
      </c>
      <c r="J244">
        <v>3.0895990389715456E-2</v>
      </c>
      <c r="K244">
        <v>2.3242587143738381E-2</v>
      </c>
      <c r="L244">
        <v>4.2300879037446226E-2</v>
      </c>
      <c r="M244">
        <v>2.0704638510269258E-2</v>
      </c>
      <c r="N244">
        <v>1.5111300875058631E-2</v>
      </c>
      <c r="O244">
        <v>9.0578552578291921E-2</v>
      </c>
      <c r="P244">
        <v>2.2801282745305858E-2</v>
      </c>
      <c r="Q244">
        <v>2.3164653831389354E-2</v>
      </c>
      <c r="R244">
        <v>2.4072749900967388E-2</v>
      </c>
      <c r="S244">
        <v>1.2203057559440778E-2</v>
      </c>
      <c r="T244">
        <v>1.9578534582737353E-2</v>
      </c>
      <c r="U244">
        <v>1.1133134008459328E-2</v>
      </c>
      <c r="V244">
        <v>2.9234584392108225E-2</v>
      </c>
      <c r="W244">
        <v>7.2347156447825856E-2</v>
      </c>
      <c r="X244">
        <v>3.3189794697276738E-2</v>
      </c>
      <c r="Y244">
        <v>4.0209166924985662E-2</v>
      </c>
      <c r="Z244">
        <v>5.7988084947065859E-2</v>
      </c>
      <c r="AA244">
        <v>1.8806367375321126E-2</v>
      </c>
      <c r="AB244">
        <v>4.2378822418736417E-2</v>
      </c>
      <c r="AC244">
        <v>-1.718518651452235E-2</v>
      </c>
      <c r="AD244">
        <v>1.0699290131933308E-2</v>
      </c>
      <c r="AE244">
        <v>2.3744014799734078E-2</v>
      </c>
      <c r="AF244">
        <v>2.7912589850337198E-2</v>
      </c>
      <c r="AG244">
        <v>5.1959195923806968E-2</v>
      </c>
      <c r="AH244">
        <v>5.89055148303501E-2</v>
      </c>
      <c r="AI244">
        <v>3.7544818529836571E-2</v>
      </c>
      <c r="AJ244">
        <v>4.3492665380942479E-2</v>
      </c>
      <c r="AK244">
        <v>8.8388478661147983E-3</v>
      </c>
      <c r="AL244">
        <v>1.4241931012902284E-2</v>
      </c>
      <c r="AM244">
        <v>1.3314660237044107E-2</v>
      </c>
      <c r="AN244">
        <v>2.080443173371023E-2</v>
      </c>
      <c r="AO244">
        <v>2.1650352321286405E-2</v>
      </c>
      <c r="AP244">
        <v>9.1223160497138338E-3</v>
      </c>
      <c r="AQ244">
        <v>1.3213930409618373E-2</v>
      </c>
      <c r="AR244">
        <v>4.9188234981222136E-2</v>
      </c>
      <c r="AS244">
        <v>6.6836750541843376E-2</v>
      </c>
      <c r="AT244">
        <v>3.8424329572706792E-2</v>
      </c>
      <c r="AU244">
        <v>3.9250492122568814E-2</v>
      </c>
      <c r="AV244">
        <v>1.5149581985201502E-2</v>
      </c>
      <c r="AW244">
        <v>2.6385654037866593E-2</v>
      </c>
      <c r="AX244">
        <v>3.7979013929064026E-2</v>
      </c>
      <c r="AY244">
        <v>2.7444573333421558E-2</v>
      </c>
      <c r="AZ244">
        <v>0.15072610105990861</v>
      </c>
      <c r="BA244">
        <v>2.602992563740043E-2</v>
      </c>
      <c r="BB244">
        <v>1.5791811109382055E-2</v>
      </c>
      <c r="BC244">
        <v>3.0187234658193854E-2</v>
      </c>
      <c r="BD244">
        <v>1.1963302882785366E-2</v>
      </c>
      <c r="BE244">
        <v>3.0985063761136144E-2</v>
      </c>
      <c r="BF244">
        <v>7.8689191173603026E-2</v>
      </c>
      <c r="BG244">
        <v>2.5498668498690365E-2</v>
      </c>
      <c r="BH244">
        <v>0.12329699584371447</v>
      </c>
      <c r="BI244">
        <v>5.6691104026014787E-2</v>
      </c>
      <c r="BJ244">
        <v>3.1988557538146362E-2</v>
      </c>
      <c r="BK244">
        <v>5.6582808458674222E-4</v>
      </c>
      <c r="BL244">
        <v>-2.2886218668348246E-3</v>
      </c>
      <c r="BM244">
        <v>5.7065400508894748E-2</v>
      </c>
      <c r="BN244">
        <v>3.8356743795231997E-2</v>
      </c>
      <c r="BO244">
        <v>5.6582808458674222E-4</v>
      </c>
      <c r="BP244">
        <v>2.5162915517975802E-2</v>
      </c>
      <c r="BQ244">
        <v>4.0230844205891708E-2</v>
      </c>
      <c r="BR244">
        <v>4.4248491667143147E-2</v>
      </c>
      <c r="BS244">
        <v>2.0335168549244567E-2</v>
      </c>
      <c r="BT244">
        <v>2.8739807126527735E-2</v>
      </c>
      <c r="BU244">
        <v>2.1249811568652952E-3</v>
      </c>
      <c r="BV244">
        <v>4.4943283345140639E-2</v>
      </c>
      <c r="BW244">
        <v>3.1674333320615415E-2</v>
      </c>
      <c r="BX244">
        <v>0.10902764366596614</v>
      </c>
      <c r="BY244">
        <v>4.9409656956288656E-2</v>
      </c>
      <c r="BZ244">
        <v>3.5503638862464069E-2</v>
      </c>
      <c r="CA244">
        <v>3.2590212652802743E-2</v>
      </c>
      <c r="CB244">
        <v>5.8806177693601733E-2</v>
      </c>
      <c r="CC244">
        <v>0.10294164039630424</v>
      </c>
      <c r="CD244">
        <v>3.4574134564682495E-2</v>
      </c>
      <c r="CE244">
        <v>3.1437791557832953E-2</v>
      </c>
      <c r="CF244">
        <v>7.3127393054765247E-2</v>
      </c>
      <c r="CG244">
        <v>7.9418543919883816E-2</v>
      </c>
      <c r="CH244">
        <v>9.8975658790897477E-3</v>
      </c>
      <c r="CI244">
        <v>2.2476383405696892E-2</v>
      </c>
      <c r="CJ244">
        <v>2.4691735850851285E-2</v>
      </c>
      <c r="CK244">
        <v>-9.8615324589205241E-3</v>
      </c>
      <c r="CL244">
        <v>0.1693754927975997</v>
      </c>
      <c r="CM244">
        <v>6.3662162211653883E-2</v>
      </c>
      <c r="CN244">
        <v>2.020765303360627E-2</v>
      </c>
      <c r="CO244">
        <v>-5.5765514761440795E-2</v>
      </c>
      <c r="CP244">
        <v>2.4151224751460868E-2</v>
      </c>
    </row>
    <row r="245" spans="1:94" x14ac:dyDescent="0.25">
      <c r="A245" s="1" t="s">
        <v>1100</v>
      </c>
      <c r="B245">
        <v>2.4142638674744869E-2</v>
      </c>
      <c r="C245">
        <v>3.0153623695718852E-2</v>
      </c>
      <c r="D245">
        <v>1.445066720865423E-2</v>
      </c>
      <c r="E245">
        <v>1.692673865884485E-2</v>
      </c>
      <c r="F245">
        <v>1.2191362724434092E-2</v>
      </c>
      <c r="G245">
        <v>4.5950224174943925E-2</v>
      </c>
      <c r="H245">
        <v>3.8024410144579218E-2</v>
      </c>
      <c r="I245">
        <v>4.3676075133437645E-2</v>
      </c>
      <c r="J245">
        <v>2.1394333224468196E-2</v>
      </c>
      <c r="K245">
        <v>1.4991824376724895E-2</v>
      </c>
      <c r="L245">
        <v>2.1345041112077016E-2</v>
      </c>
      <c r="M245">
        <v>1.1927334430019509E-2</v>
      </c>
      <c r="N245">
        <v>2.2436786001032008E-2</v>
      </c>
      <c r="O245">
        <v>2.4386472721451259E-2</v>
      </c>
      <c r="P245">
        <v>1.4099011669243162E-2</v>
      </c>
      <c r="Q245">
        <v>9.4220629328167112E-3</v>
      </c>
      <c r="R245">
        <v>1.8225224896266795E-2</v>
      </c>
      <c r="S245">
        <v>1.7846553349202501E-2</v>
      </c>
      <c r="T245">
        <v>8.5908994944158372E-3</v>
      </c>
      <c r="U245">
        <v>2.2230286280742476E-2</v>
      </c>
      <c r="V245">
        <v>2.4407107729701404E-2</v>
      </c>
      <c r="W245">
        <v>2.9628424070869956E-2</v>
      </c>
      <c r="X245">
        <v>-6.4277996146075668E-3</v>
      </c>
      <c r="Y245">
        <v>2.3955173843821172E-2</v>
      </c>
      <c r="Z245">
        <v>2.8071942769091147E-2</v>
      </c>
      <c r="AA245">
        <v>2.7104136691039667E-2</v>
      </c>
      <c r="AB245">
        <v>1.5142768869475999E-2</v>
      </c>
      <c r="AC245">
        <v>5.8711253233121622E-3</v>
      </c>
      <c r="AD245">
        <v>1.3287266568634871E-2</v>
      </c>
      <c r="AE245">
        <v>1.4020867545825291E-2</v>
      </c>
      <c r="AF245">
        <v>2.3136577829348925E-2</v>
      </c>
      <c r="AG245">
        <v>1.5923904797402046E-2</v>
      </c>
      <c r="AH245">
        <v>3.6946134935930734E-2</v>
      </c>
      <c r="AI245">
        <v>2.4607700507558984E-2</v>
      </c>
      <c r="AJ245">
        <v>5.356502773814701E-2</v>
      </c>
      <c r="AK245">
        <v>2.4230813890363249E-2</v>
      </c>
      <c r="AL245">
        <v>1.4456811534712431E-2</v>
      </c>
      <c r="AM245">
        <v>1.5782091481855432E-2</v>
      </c>
      <c r="AN245">
        <v>8.2922811097927793E-3</v>
      </c>
      <c r="AO245">
        <v>1.172337380383354E-2</v>
      </c>
      <c r="AP245">
        <v>1.5726764146557593E-2</v>
      </c>
      <c r="AQ245">
        <v>1.3324689240010757E-2</v>
      </c>
      <c r="AR245">
        <v>1.3786395130790189E-2</v>
      </c>
      <c r="AS245">
        <v>1.4024477858717372E-2</v>
      </c>
      <c r="AT245">
        <v>2.0267741467688557E-2</v>
      </c>
      <c r="AU245">
        <v>2.1611371558857746E-2</v>
      </c>
      <c r="AV245">
        <v>1.9523435208092913E-2</v>
      </c>
      <c r="AW245">
        <v>2.790013859861154E-2</v>
      </c>
      <c r="AX245">
        <v>1.8655391979481836E-2</v>
      </c>
      <c r="AY245">
        <v>2.9949867482095528E-2</v>
      </c>
      <c r="AZ245">
        <v>2.602992563740043E-2</v>
      </c>
      <c r="BA245">
        <v>4.9943936743038424E-2</v>
      </c>
      <c r="BB245">
        <v>2.8357920639000566E-2</v>
      </c>
      <c r="BC245">
        <v>2.3370821102477971E-2</v>
      </c>
      <c r="BD245">
        <v>1.9688763073159421E-2</v>
      </c>
      <c r="BE245">
        <v>2.5516002188212508E-2</v>
      </c>
      <c r="BF245">
        <v>6.3494715249920231E-2</v>
      </c>
      <c r="BG245">
        <v>4.5686311128049105E-3</v>
      </c>
      <c r="BH245">
        <v>1.965367281396839E-2</v>
      </c>
      <c r="BI245">
        <v>7.7057122741400839E-3</v>
      </c>
      <c r="BJ245">
        <v>1.4847203756984995E-2</v>
      </c>
      <c r="BK245">
        <v>6.9057639043785578E-3</v>
      </c>
      <c r="BL245">
        <v>1.8997437959445588E-2</v>
      </c>
      <c r="BM245">
        <v>6.7977336089921916E-2</v>
      </c>
      <c r="BN245">
        <v>4.1198364706282256E-2</v>
      </c>
      <c r="BO245">
        <v>6.9057639043785578E-3</v>
      </c>
      <c r="BP245">
        <v>1.777880655622183E-2</v>
      </c>
      <c r="BQ245">
        <v>1.4000094346527671E-2</v>
      </c>
      <c r="BR245">
        <v>4.202275087245412E-2</v>
      </c>
      <c r="BS245">
        <v>1.5848410800833254E-2</v>
      </c>
      <c r="BT245">
        <v>2.33727539901105E-2</v>
      </c>
      <c r="BU245">
        <v>1.6110708589164458E-2</v>
      </c>
      <c r="BV245">
        <v>8.595053472312375E-3</v>
      </c>
      <c r="BW245">
        <v>3.7893130461608512E-2</v>
      </c>
      <c r="BX245">
        <v>4.2020599893308024E-2</v>
      </c>
      <c r="BY245">
        <v>2.2246113939618839E-2</v>
      </c>
      <c r="BZ245">
        <v>2.2337900338430645E-2</v>
      </c>
      <c r="CA245">
        <v>5.7012259673393857E-2</v>
      </c>
      <c r="CB245">
        <v>3.4882378393668645E-2</v>
      </c>
      <c r="CC245">
        <v>4.2767604300680662E-2</v>
      </c>
      <c r="CD245">
        <v>1.4777288823636202E-2</v>
      </c>
      <c r="CE245">
        <v>1.584805062609225E-2</v>
      </c>
      <c r="CF245">
        <v>3.8815458286019212E-2</v>
      </c>
      <c r="CG245">
        <v>5.6590635326350801E-2</v>
      </c>
      <c r="CH245">
        <v>1.726591368495391E-2</v>
      </c>
      <c r="CI245">
        <v>1.0489813413922806E-2</v>
      </c>
      <c r="CJ245">
        <v>1.7547737859227409E-2</v>
      </c>
      <c r="CK245">
        <v>1.8311433917124954E-2</v>
      </c>
      <c r="CL245">
        <v>1.887570164984163E-2</v>
      </c>
      <c r="CM245">
        <v>1.6696242524170315E-2</v>
      </c>
      <c r="CN245">
        <v>7.602851074680274E-3</v>
      </c>
      <c r="CO245">
        <v>3.257452308274798E-4</v>
      </c>
      <c r="CP245">
        <v>1.625235201129948E-2</v>
      </c>
    </row>
    <row r="246" spans="1:94" x14ac:dyDescent="0.25">
      <c r="A246" s="1" t="s">
        <v>1101</v>
      </c>
      <c r="B246">
        <v>2.563473072397203E-2</v>
      </c>
      <c r="C246">
        <v>3.1593912187924053E-2</v>
      </c>
      <c r="D246">
        <v>1.0638153875031696E-2</v>
      </c>
      <c r="E246">
        <v>1.8903088364314796E-2</v>
      </c>
      <c r="F246">
        <v>5.9658104485779571E-3</v>
      </c>
      <c r="G246">
        <v>3.2194304358136437E-2</v>
      </c>
      <c r="H246">
        <v>3.5975413733457126E-2</v>
      </c>
      <c r="I246">
        <v>4.1234100708645527E-2</v>
      </c>
      <c r="J246">
        <v>1.671992324444075E-2</v>
      </c>
      <c r="K246">
        <v>2.3869760957934964E-2</v>
      </c>
      <c r="L246">
        <v>2.1908593459473723E-2</v>
      </c>
      <c r="M246">
        <v>1.4302442805049425E-2</v>
      </c>
      <c r="N246">
        <v>1.9704558948296792E-2</v>
      </c>
      <c r="O246">
        <v>2.1543180358063848E-2</v>
      </c>
      <c r="P246">
        <v>2.8808659775302094E-2</v>
      </c>
      <c r="Q246">
        <v>2.5063275766805927E-2</v>
      </c>
      <c r="R246">
        <v>2.198623132467015E-2</v>
      </c>
      <c r="S246">
        <v>2.3000749746794519E-2</v>
      </c>
      <c r="T246">
        <v>5.9682372541841021E-3</v>
      </c>
      <c r="U246">
        <v>1.4683960724007889E-2</v>
      </c>
      <c r="V246">
        <v>2.1022847590071059E-2</v>
      </c>
      <c r="W246">
        <v>1.8351380911963592E-2</v>
      </c>
      <c r="X246">
        <v>-2.7516665015531062E-3</v>
      </c>
      <c r="Y246">
        <v>4.4010678762671472E-2</v>
      </c>
      <c r="Z246">
        <v>2.3490790186589654E-2</v>
      </c>
      <c r="AA246">
        <v>3.2166555936588889E-2</v>
      </c>
      <c r="AB246">
        <v>2.4717061441016468E-2</v>
      </c>
      <c r="AC246">
        <v>7.2792335382984704E-3</v>
      </c>
      <c r="AD246">
        <v>1.5550538979466505E-2</v>
      </c>
      <c r="AE246">
        <v>1.636369121566162E-2</v>
      </c>
      <c r="AF246">
        <v>4.9013603730690296E-2</v>
      </c>
      <c r="AG246">
        <v>7.5082336040168691E-3</v>
      </c>
      <c r="AH246">
        <v>3.1359915446077496E-2</v>
      </c>
      <c r="AI246">
        <v>5.0892610579039682E-2</v>
      </c>
      <c r="AJ246">
        <v>8.218869546806136E-2</v>
      </c>
      <c r="AK246">
        <v>2.7109094291088928E-2</v>
      </c>
      <c r="AL246">
        <v>1.8409261265528502E-2</v>
      </c>
      <c r="AM246">
        <v>1.4826459363581939E-2</v>
      </c>
      <c r="AN246">
        <v>7.2546221688430451E-3</v>
      </c>
      <c r="AO246">
        <v>2.0865266495913637E-2</v>
      </c>
      <c r="AP246">
        <v>1.4582043322151732E-2</v>
      </c>
      <c r="AQ246">
        <v>1.7637791395343237E-2</v>
      </c>
      <c r="AR246">
        <v>2.2043369266573718E-2</v>
      </c>
      <c r="AS246">
        <v>2.3722542824231654E-2</v>
      </c>
      <c r="AT246">
        <v>1.7358404856950418E-2</v>
      </c>
      <c r="AU246">
        <v>2.1954029871439518E-2</v>
      </c>
      <c r="AV246">
        <v>2.5294559803425518E-2</v>
      </c>
      <c r="AW246">
        <v>1.8005611252681665E-2</v>
      </c>
      <c r="AX246">
        <v>2.2737547060872009E-2</v>
      </c>
      <c r="AY246">
        <v>2.3763087980952398E-2</v>
      </c>
      <c r="AZ246">
        <v>1.5791811109382051E-2</v>
      </c>
      <c r="BA246">
        <v>2.8357920639000569E-2</v>
      </c>
      <c r="BB246">
        <v>4.3878444544060556E-2</v>
      </c>
      <c r="BC246">
        <v>2.641987928055033E-2</v>
      </c>
      <c r="BD246">
        <v>2.2799423703091237E-2</v>
      </c>
      <c r="BE246">
        <v>2.7757730597430613E-2</v>
      </c>
      <c r="BF246">
        <v>5.3795547145614679E-2</v>
      </c>
      <c r="BG246">
        <v>1.7808677223512273E-2</v>
      </c>
      <c r="BH246">
        <v>2.8509318460991074E-2</v>
      </c>
      <c r="BI246">
        <v>1.699873251512813E-2</v>
      </c>
      <c r="BJ246">
        <v>2.269210818259745E-2</v>
      </c>
      <c r="BK246">
        <v>2.1546213562965922E-2</v>
      </c>
      <c r="BL246">
        <v>-2.7318046347731426E-2</v>
      </c>
      <c r="BM246">
        <v>2.4772122030030711E-2</v>
      </c>
      <c r="BN246">
        <v>3.9872640873123269E-2</v>
      </c>
      <c r="BO246">
        <v>2.1546213562965922E-2</v>
      </c>
      <c r="BP246">
        <v>7.242197539089998E-3</v>
      </c>
      <c r="BQ246">
        <v>5.6224179889562027E-3</v>
      </c>
      <c r="BR246">
        <v>2.4233839731592929E-2</v>
      </c>
      <c r="BS246">
        <v>2.2059708688260581E-2</v>
      </c>
      <c r="BT246">
        <v>2.8570167424366005E-2</v>
      </c>
      <c r="BU246">
        <v>1.7335473317766741E-2</v>
      </c>
      <c r="BV246">
        <v>5.6979616259296853E-3</v>
      </c>
      <c r="BW246">
        <v>3.4887683969987517E-2</v>
      </c>
      <c r="BX246">
        <v>1.8716010866629928E-3</v>
      </c>
      <c r="BY246">
        <v>1.5699125318481898E-2</v>
      </c>
      <c r="BZ246">
        <v>7.0950708049034973E-3</v>
      </c>
      <c r="CA246">
        <v>3.968997306493826E-2</v>
      </c>
      <c r="CB246">
        <v>4.2591611457000994E-2</v>
      </c>
      <c r="CC246">
        <v>5.1824383324644625E-2</v>
      </c>
      <c r="CD246">
        <v>2.775164185423027E-2</v>
      </c>
      <c r="CE246">
        <v>2.269246466484038E-2</v>
      </c>
      <c r="CF246">
        <v>1.3183741663149657E-2</v>
      </c>
      <c r="CG246">
        <v>2.1314347235279394E-2</v>
      </c>
      <c r="CH246">
        <v>1.2685597157150045E-2</v>
      </c>
      <c r="CI246">
        <v>1.7767440767603712E-2</v>
      </c>
      <c r="CJ246">
        <v>1.3821552706310034E-2</v>
      </c>
      <c r="CK246">
        <v>1.4014618765074083E-2</v>
      </c>
      <c r="CL246">
        <v>1.2906229434038834E-2</v>
      </c>
      <c r="CM246">
        <v>1.6382979257996189E-2</v>
      </c>
      <c r="CN246">
        <v>2.3915106094725597E-2</v>
      </c>
      <c r="CO246">
        <v>3.1438630585173821E-2</v>
      </c>
      <c r="CP246">
        <v>1.9058021048412643E-2</v>
      </c>
    </row>
    <row r="247" spans="1:94" x14ac:dyDescent="0.25">
      <c r="A247" s="1" t="s">
        <v>1109</v>
      </c>
      <c r="B247">
        <v>2.707808809694855E-2</v>
      </c>
      <c r="C247">
        <v>7.2789536245631115E-2</v>
      </c>
      <c r="D247">
        <v>2.2267982142868414E-2</v>
      </c>
      <c r="E247">
        <v>1.0459518780452471E-2</v>
      </c>
      <c r="F247">
        <v>1.1250311020910406E-2</v>
      </c>
      <c r="G247">
        <v>3.7648820405661622E-2</v>
      </c>
      <c r="H247">
        <v>2.7548245412039086E-2</v>
      </c>
      <c r="I247">
        <v>2.4927173669515426E-2</v>
      </c>
      <c r="J247">
        <v>2.7836701324718719E-2</v>
      </c>
      <c r="K247">
        <v>3.031582150891313E-2</v>
      </c>
      <c r="L247">
        <v>6.9305255106199865E-2</v>
      </c>
      <c r="M247">
        <v>2.9991789482813485E-2</v>
      </c>
      <c r="N247">
        <v>7.9831308880328172E-3</v>
      </c>
      <c r="O247">
        <v>6.3204449610001337E-2</v>
      </c>
      <c r="P247">
        <v>2.3881115020273999E-2</v>
      </c>
      <c r="Q247">
        <v>2.5806574373208279E-2</v>
      </c>
      <c r="R247">
        <v>1.1296354504229502E-2</v>
      </c>
      <c r="S247">
        <v>2.9362427000817631E-2</v>
      </c>
      <c r="T247">
        <v>2.3664390907448291E-2</v>
      </c>
      <c r="U247">
        <v>3.2953876708434957E-2</v>
      </c>
      <c r="V247">
        <v>3.7883650270376545E-2</v>
      </c>
      <c r="W247">
        <v>4.4572958521780393E-2</v>
      </c>
      <c r="X247">
        <v>1.4646925887996584E-2</v>
      </c>
      <c r="Y247">
        <v>0.10411739612621113</v>
      </c>
      <c r="Z247">
        <v>3.0561061491464411E-2</v>
      </c>
      <c r="AA247">
        <v>4.7460328645821996E-2</v>
      </c>
      <c r="AB247">
        <v>2.3383870110271678E-2</v>
      </c>
      <c r="AC247">
        <v>-1.3571601206160576E-2</v>
      </c>
      <c r="AD247">
        <v>1.963585390003551E-2</v>
      </c>
      <c r="AE247">
        <v>4.9005030620727759E-2</v>
      </c>
      <c r="AF247">
        <v>3.7636009537952847E-2</v>
      </c>
      <c r="AG247">
        <v>3.3980855944354918E-2</v>
      </c>
      <c r="AH247">
        <v>3.1969211524876431E-2</v>
      </c>
      <c r="AI247">
        <v>5.11652770417741E-2</v>
      </c>
      <c r="AJ247">
        <v>5.7247011008277164E-2</v>
      </c>
      <c r="AK247">
        <v>1.2788215238151397E-2</v>
      </c>
      <c r="AL247">
        <v>9.7019919902826025E-3</v>
      </c>
      <c r="AM247">
        <v>4.1881998545890198E-2</v>
      </c>
      <c r="AN247">
        <v>1.8952286356344331E-2</v>
      </c>
      <c r="AO247">
        <v>1.6263104550549502E-2</v>
      </c>
      <c r="AP247">
        <v>1.1528323647596733E-2</v>
      </c>
      <c r="AQ247">
        <v>1.9004865556037823E-2</v>
      </c>
      <c r="AR247">
        <v>4.1183152614209753E-2</v>
      </c>
      <c r="AS247">
        <v>5.1754389550096487E-2</v>
      </c>
      <c r="AT247">
        <v>2.9242657135254556E-2</v>
      </c>
      <c r="AU247">
        <v>4.2018504553481675E-2</v>
      </c>
      <c r="AV247">
        <v>5.0741044528870606E-2</v>
      </c>
      <c r="AW247">
        <v>1.0720451557522557E-2</v>
      </c>
      <c r="AX247">
        <v>2.4431313941078281E-2</v>
      </c>
      <c r="AY247">
        <v>6.8425615989020985E-2</v>
      </c>
      <c r="AZ247">
        <v>3.018723465819385E-2</v>
      </c>
      <c r="BA247">
        <v>2.3370821102477971E-2</v>
      </c>
      <c r="BB247">
        <v>2.641987928055033E-2</v>
      </c>
      <c r="BC247">
        <v>9.236855727001024E-2</v>
      </c>
      <c r="BD247">
        <v>5.1959210112748455E-2</v>
      </c>
      <c r="BE247">
        <v>3.7938263085097824E-2</v>
      </c>
      <c r="BF247">
        <v>1.7123967946962006E-2</v>
      </c>
      <c r="BG247">
        <v>1.9662868236280898E-2</v>
      </c>
      <c r="BH247">
        <v>4.0910212021570483E-2</v>
      </c>
      <c r="BI247">
        <v>3.079137240092638E-2</v>
      </c>
      <c r="BJ247">
        <v>5.2735645534578539E-2</v>
      </c>
      <c r="BK247">
        <v>1.8375811578813319E-2</v>
      </c>
      <c r="BL247">
        <v>-2.851928768588291E-2</v>
      </c>
      <c r="BM247">
        <v>7.5901244494570738E-2</v>
      </c>
      <c r="BN247">
        <v>2.8225700049432288E-2</v>
      </c>
      <c r="BO247">
        <v>1.8375811578813319E-2</v>
      </c>
      <c r="BP247">
        <v>2.8674778732073442E-2</v>
      </c>
      <c r="BQ247">
        <v>2.4514924044954482E-2</v>
      </c>
      <c r="BR247">
        <v>4.2257170333830932E-2</v>
      </c>
      <c r="BS247">
        <v>3.6191634982640219E-2</v>
      </c>
      <c r="BT247">
        <v>5.1809598639343014E-2</v>
      </c>
      <c r="BU247">
        <v>3.6769422704729375E-2</v>
      </c>
      <c r="BV247">
        <v>1.6676090050377273E-2</v>
      </c>
      <c r="BW247">
        <v>3.9637434281839308E-2</v>
      </c>
      <c r="BX247">
        <v>2.3755606371138174E-2</v>
      </c>
      <c r="BY247">
        <v>3.7661979762854687E-2</v>
      </c>
      <c r="BZ247">
        <v>2.928948553735795E-2</v>
      </c>
      <c r="CA247">
        <v>0.12293566620739821</v>
      </c>
      <c r="CB247">
        <v>6.1694566042373347E-2</v>
      </c>
      <c r="CC247">
        <v>6.0704372994250293E-2</v>
      </c>
      <c r="CD247">
        <v>3.1544038926713779E-2</v>
      </c>
      <c r="CE247">
        <v>5.5854366942789439E-2</v>
      </c>
      <c r="CF247">
        <v>2.3086370181242866E-2</v>
      </c>
      <c r="CG247">
        <v>1.626377060960801E-2</v>
      </c>
      <c r="CH247">
        <v>1.6072336402842734E-2</v>
      </c>
      <c r="CI247">
        <v>1.8571637019703401E-2</v>
      </c>
      <c r="CJ247">
        <v>7.1221803415123623E-3</v>
      </c>
      <c r="CK247">
        <v>1.7468730477565336E-2</v>
      </c>
      <c r="CL247">
        <v>2.8908547456634872E-2</v>
      </c>
      <c r="CM247">
        <v>3.9937136343273574E-2</v>
      </c>
      <c r="CN247">
        <v>1.7511995114967583E-2</v>
      </c>
      <c r="CO247">
        <v>-6.604276894119721E-3</v>
      </c>
      <c r="CP247">
        <v>8.8132769793913737E-3</v>
      </c>
    </row>
    <row r="248" spans="1:94" x14ac:dyDescent="0.25">
      <c r="A248" s="1" t="s">
        <v>1113</v>
      </c>
      <c r="B248">
        <v>2.2154574282918064E-2</v>
      </c>
      <c r="C248">
        <v>6.0284301857984064E-2</v>
      </c>
      <c r="D248">
        <v>1.7077057713488875E-2</v>
      </c>
      <c r="E248">
        <v>1.4586697163274652E-2</v>
      </c>
      <c r="F248">
        <v>-2.8693298227527963E-3</v>
      </c>
      <c r="G248">
        <v>2.8089722403702059E-2</v>
      </c>
      <c r="H248">
        <v>2.7012868753931392E-2</v>
      </c>
      <c r="I248">
        <v>6.5008374691802135E-3</v>
      </c>
      <c r="J248">
        <v>2.4632426595980729E-2</v>
      </c>
      <c r="K248">
        <v>1.7952325389398307E-2</v>
      </c>
      <c r="L248">
        <v>4.7782431218342775E-2</v>
      </c>
      <c r="M248">
        <v>1.6731847354380804E-2</v>
      </c>
      <c r="N248">
        <v>-5.9344479110586424E-3</v>
      </c>
      <c r="O248">
        <v>5.0174238973148669E-2</v>
      </c>
      <c r="P248">
        <v>2.8297660577729703E-2</v>
      </c>
      <c r="Q248">
        <v>2.1275666113755833E-2</v>
      </c>
      <c r="R248">
        <v>1.3582189659911046E-2</v>
      </c>
      <c r="S248">
        <v>1.6451583410409393E-2</v>
      </c>
      <c r="T248">
        <v>5.121317591505194E-3</v>
      </c>
      <c r="U248">
        <v>2.7716541553687843E-2</v>
      </c>
      <c r="V248">
        <v>2.935409342788144E-2</v>
      </c>
      <c r="W248">
        <v>-5.5148646648630843E-3</v>
      </c>
      <c r="X248">
        <v>-8.200849484209221E-4</v>
      </c>
      <c r="Y248">
        <v>5.2442065996977802E-2</v>
      </c>
      <c r="Z248">
        <v>1.1227314236835855E-2</v>
      </c>
      <c r="AA248">
        <v>4.6460955997132763E-2</v>
      </c>
      <c r="AB248">
        <v>1.9811002307846257E-2</v>
      </c>
      <c r="AC248">
        <v>-1.9654660725470705E-2</v>
      </c>
      <c r="AD248">
        <v>2.2028559570671472E-2</v>
      </c>
      <c r="AE248">
        <v>3.5444579473926964E-2</v>
      </c>
      <c r="AF248">
        <v>-2.3691137444611099E-3</v>
      </c>
      <c r="AG248">
        <v>-8.2887980813796305E-3</v>
      </c>
      <c r="AH248">
        <v>2.6205849777673193E-2</v>
      </c>
      <c r="AI248">
        <v>3.6287200289612111E-2</v>
      </c>
      <c r="AJ248">
        <v>3.1800936210769688E-2</v>
      </c>
      <c r="AK248">
        <v>2.0527962801092904E-2</v>
      </c>
      <c r="AL248">
        <v>9.4888801796712968E-3</v>
      </c>
      <c r="AM248">
        <v>2.2233520727519712E-3</v>
      </c>
      <c r="AN248">
        <v>1.9536002376634224E-2</v>
      </c>
      <c r="AO248">
        <v>4.0247616882115072E-4</v>
      </c>
      <c r="AP248">
        <v>2.4225886831851862E-3</v>
      </c>
      <c r="AQ248">
        <v>5.3334229316627088E-3</v>
      </c>
      <c r="AR248">
        <v>3.8455221834326966E-2</v>
      </c>
      <c r="AS248">
        <v>3.44690331832022E-2</v>
      </c>
      <c r="AT248">
        <v>1.7030918467759788E-2</v>
      </c>
      <c r="AU248">
        <v>2.2580479706243509E-2</v>
      </c>
      <c r="AV248">
        <v>2.6674379074751689E-2</v>
      </c>
      <c r="AW248">
        <v>-1.3917157331998714E-3</v>
      </c>
      <c r="AX248">
        <v>1.113327932079167E-2</v>
      </c>
      <c r="AY248">
        <v>4.3700386988706805E-2</v>
      </c>
      <c r="AZ248">
        <v>1.1963302882785366E-2</v>
      </c>
      <c r="BA248">
        <v>1.9688763073159421E-2</v>
      </c>
      <c r="BB248">
        <v>2.2799423703091237E-2</v>
      </c>
      <c r="BC248">
        <v>5.1959210112748455E-2</v>
      </c>
      <c r="BD248">
        <v>9.3716481271138602E-2</v>
      </c>
      <c r="BE248">
        <v>4.149542546981818E-2</v>
      </c>
      <c r="BF248">
        <v>1.4963726425358089E-2</v>
      </c>
      <c r="BG248">
        <v>-5.3476144816642437E-3</v>
      </c>
      <c r="BH248">
        <v>3.5448461641448901E-2</v>
      </c>
      <c r="BI248">
        <v>2.042160190328432E-2</v>
      </c>
      <c r="BJ248">
        <v>2.1162136925058361E-2</v>
      </c>
      <c r="BK248">
        <v>8.0935877720870967E-3</v>
      </c>
      <c r="BL248">
        <v>-2.1512555071820774E-2</v>
      </c>
      <c r="BM248">
        <v>6.8825622815612705E-2</v>
      </c>
      <c r="BN248">
        <v>1.1185554645715559E-2</v>
      </c>
      <c r="BO248">
        <v>8.0935877720870967E-3</v>
      </c>
      <c r="BP248">
        <v>2.1895522846372584E-2</v>
      </c>
      <c r="BQ248">
        <v>2.3410468698288937E-2</v>
      </c>
      <c r="BR248">
        <v>1.9352220234632362E-2</v>
      </c>
      <c r="BS248">
        <v>1.8897035013140309E-4</v>
      </c>
      <c r="BT248">
        <v>1.8230824556562962E-2</v>
      </c>
      <c r="BU248">
        <v>1.0234947115854381E-2</v>
      </c>
      <c r="BV248">
        <v>6.5047000008096783E-3</v>
      </c>
      <c r="BW248">
        <v>2.5549809290702302E-2</v>
      </c>
      <c r="BX248">
        <v>3.7583241666939056E-2</v>
      </c>
      <c r="BY248">
        <v>2.7545144613499498E-2</v>
      </c>
      <c r="BZ248">
        <v>2.1086600099023297E-2</v>
      </c>
      <c r="CA248">
        <v>0.10842749438005803</v>
      </c>
      <c r="CB248">
        <v>3.3813959405266353E-2</v>
      </c>
      <c r="CC248">
        <v>3.8802941630560445E-2</v>
      </c>
      <c r="CD248">
        <v>2.5258407400190312E-2</v>
      </c>
      <c r="CE248">
        <v>2.9128825726955524E-2</v>
      </c>
      <c r="CF248">
        <v>-3.7628229105624088E-3</v>
      </c>
      <c r="CG248">
        <v>-1.6244140062231756E-3</v>
      </c>
      <c r="CH248">
        <v>4.8815520399913132E-3</v>
      </c>
      <c r="CI248">
        <v>5.1758692445589283E-3</v>
      </c>
      <c r="CJ248">
        <v>-4.0759056682663714E-3</v>
      </c>
      <c r="CK248">
        <v>1.0224085502607639E-2</v>
      </c>
      <c r="CL248">
        <v>1.2298612526085153E-2</v>
      </c>
      <c r="CM248">
        <v>5.1154581979769978E-2</v>
      </c>
      <c r="CN248">
        <v>1.7026457704433447E-2</v>
      </c>
      <c r="CO248">
        <v>-2.5864704189425384E-2</v>
      </c>
      <c r="CP248">
        <v>1.1537361534328529E-2</v>
      </c>
    </row>
    <row r="249" spans="1:94" x14ac:dyDescent="0.25">
      <c r="A249" t="s">
        <v>1156</v>
      </c>
      <c r="B249">
        <v>1.178577547530045E-2</v>
      </c>
      <c r="C249">
        <v>8.0664814599353998E-2</v>
      </c>
      <c r="D249">
        <v>2.9649877897388724E-2</v>
      </c>
      <c r="E249">
        <v>1.1885800606142184E-2</v>
      </c>
      <c r="F249">
        <v>5.0968088209043465E-2</v>
      </c>
      <c r="G249">
        <v>3.8512589838085316E-2</v>
      </c>
      <c r="H249">
        <v>5.2697107513810758E-2</v>
      </c>
      <c r="I249">
        <v>4.6058191259027298E-2</v>
      </c>
      <c r="J249">
        <v>2.5360081312695945E-2</v>
      </c>
      <c r="K249">
        <v>4.0871474506009836E-2</v>
      </c>
      <c r="L249">
        <v>6.0880627930681865E-2</v>
      </c>
      <c r="M249">
        <v>3.7260802810211269E-2</v>
      </c>
      <c r="N249">
        <v>2.2839576899773936E-2</v>
      </c>
      <c r="O249">
        <v>9.2683014514557127E-2</v>
      </c>
      <c r="P249">
        <v>3.4550095522510871E-2</v>
      </c>
      <c r="Q249">
        <v>4.1820452381734853E-2</v>
      </c>
      <c r="R249">
        <v>4.4045816671397238E-2</v>
      </c>
      <c r="S249">
        <v>3.8785571937408711E-2</v>
      </c>
      <c r="T249">
        <v>2.0574303469962436E-2</v>
      </c>
      <c r="U249">
        <v>1.4087300471768595E-2</v>
      </c>
      <c r="V249">
        <v>3.8456497486228758E-2</v>
      </c>
      <c r="W249">
        <v>2.9477441842637894E-2</v>
      </c>
      <c r="X249">
        <v>1.5227436054741873E-2</v>
      </c>
      <c r="Y249">
        <v>7.8778836139949404E-2</v>
      </c>
      <c r="Z249">
        <v>6.3785168358678701E-2</v>
      </c>
      <c r="AA249">
        <v>4.1434376373573487E-2</v>
      </c>
      <c r="AB249">
        <v>3.7652045322133759E-2</v>
      </c>
      <c r="AC249">
        <v>3.1917478566273326E-2</v>
      </c>
      <c r="AD249">
        <v>2.2264258181348313E-2</v>
      </c>
      <c r="AE249">
        <v>2.7366540111626439E-2</v>
      </c>
      <c r="AF249">
        <v>-1.555847353322558E-2</v>
      </c>
      <c r="AG249">
        <v>2.5072907414264871E-2</v>
      </c>
      <c r="AH249">
        <v>6.7963132344783642E-2</v>
      </c>
      <c r="AI249">
        <v>2.6940482521712796E-2</v>
      </c>
      <c r="AJ249">
        <v>6.8455973428968586E-2</v>
      </c>
      <c r="AK249">
        <v>8.0416587404057317E-3</v>
      </c>
      <c r="AL249">
        <v>1.8425039548974571E-2</v>
      </c>
      <c r="AM249">
        <v>4.0126924862265127E-4</v>
      </c>
      <c r="AN249">
        <v>5.1322393642678515E-2</v>
      </c>
      <c r="AO249">
        <v>1.0631823267324179E-2</v>
      </c>
      <c r="AP249">
        <v>1.2493058465890976E-2</v>
      </c>
      <c r="AQ249">
        <v>1.5413826661908938E-2</v>
      </c>
      <c r="AR249">
        <v>3.821832736227386E-2</v>
      </c>
      <c r="AS249">
        <v>5.1551561997685978E-2</v>
      </c>
      <c r="AT249">
        <v>2.9405254982380138E-2</v>
      </c>
      <c r="AU249">
        <v>3.3979352235954274E-2</v>
      </c>
      <c r="AV249">
        <v>3.716413130264036E-2</v>
      </c>
      <c r="AW249">
        <v>2.7182465102951317E-2</v>
      </c>
      <c r="AX249">
        <v>3.2063700111613316E-2</v>
      </c>
      <c r="AY249">
        <v>4.2735117613396878E-2</v>
      </c>
      <c r="AZ249">
        <v>3.0985063761136144E-2</v>
      </c>
      <c r="BA249">
        <v>2.5516002188212508E-2</v>
      </c>
      <c r="BB249">
        <v>2.7757730597430613E-2</v>
      </c>
      <c r="BC249">
        <v>3.7938263085097818E-2</v>
      </c>
      <c r="BD249">
        <v>4.149542546981818E-2</v>
      </c>
      <c r="BE249">
        <v>0.13479389779865847</v>
      </c>
      <c r="BF249">
        <v>4.890648725676542E-2</v>
      </c>
      <c r="BG249">
        <v>2.1769070375873247E-2</v>
      </c>
      <c r="BH249">
        <v>5.7592363052366098E-2</v>
      </c>
      <c r="BI249">
        <v>6.8810889957426234E-3</v>
      </c>
      <c r="BJ249">
        <v>2.3116170378268925E-2</v>
      </c>
      <c r="BK249">
        <v>1.5772352207328994E-2</v>
      </c>
      <c r="BL249">
        <v>3.2151235657827036E-2</v>
      </c>
      <c r="BM249">
        <v>5.3225584016088887E-2</v>
      </c>
      <c r="BN249">
        <v>1.5530190487199891E-2</v>
      </c>
      <c r="BO249">
        <v>1.5772352207328994E-2</v>
      </c>
      <c r="BP249">
        <v>2.9483137314646777E-2</v>
      </c>
      <c r="BQ249">
        <v>3.1243521688836554E-2</v>
      </c>
      <c r="BR249">
        <v>3.448840766128336E-2</v>
      </c>
      <c r="BS249">
        <v>3.1363416101732329E-2</v>
      </c>
      <c r="BT249">
        <v>7.7970992752468174E-2</v>
      </c>
      <c r="BU249">
        <v>5.6641557370327139E-2</v>
      </c>
      <c r="BV249">
        <v>1.7137231988971709E-2</v>
      </c>
      <c r="BW249">
        <v>8.0294319692266206E-2</v>
      </c>
      <c r="BX249">
        <v>5.5054208340373029E-2</v>
      </c>
      <c r="BY249">
        <v>2.6659396549029209E-2</v>
      </c>
      <c r="BZ249">
        <v>3.6823358922136382E-2</v>
      </c>
      <c r="CA249">
        <v>0.13855399410300359</v>
      </c>
      <c r="CB249">
        <v>5.5603368601534364E-2</v>
      </c>
      <c r="CC249">
        <v>5.5620873497942279E-2</v>
      </c>
      <c r="CD249">
        <v>3.8504915275742589E-2</v>
      </c>
      <c r="CE249">
        <v>3.4282480708826425E-2</v>
      </c>
      <c r="CF249">
        <v>2.154356632130423E-2</v>
      </c>
      <c r="CG249">
        <v>3.0532176115375367E-2</v>
      </c>
      <c r="CH249">
        <v>5.0532385237339111E-3</v>
      </c>
      <c r="CI249">
        <v>2.7780933526918006E-2</v>
      </c>
      <c r="CJ249">
        <v>2.3602608782181254E-2</v>
      </c>
      <c r="CK249">
        <v>3.5083555131101055E-3</v>
      </c>
      <c r="CL249">
        <v>1.74856251797679E-2</v>
      </c>
      <c r="CM249">
        <v>-1.1546105156142379E-2</v>
      </c>
      <c r="CN249">
        <v>4.116496985714152E-2</v>
      </c>
      <c r="CO249">
        <v>2.7377171652631083E-2</v>
      </c>
      <c r="CP249">
        <v>4.0902383828316506E-2</v>
      </c>
    </row>
    <row r="250" spans="1:94" x14ac:dyDescent="0.25">
      <c r="A250" t="s">
        <v>1158</v>
      </c>
      <c r="B250">
        <v>3.6664655047604834E-2</v>
      </c>
      <c r="C250">
        <v>5.1616757485344229E-2</v>
      </c>
      <c r="D250">
        <v>3.1968525090209532E-2</v>
      </c>
      <c r="E250">
        <v>4.3657958760771276E-2</v>
      </c>
      <c r="F250">
        <v>3.947540667159033E-2</v>
      </c>
      <c r="G250">
        <v>0.10071056443184349</v>
      </c>
      <c r="H250">
        <v>6.7069176218566812E-2</v>
      </c>
      <c r="I250">
        <v>0.10684020481010995</v>
      </c>
      <c r="J250">
        <v>3.7109854207279656E-2</v>
      </c>
      <c r="K250">
        <v>3.7246222924172553E-2</v>
      </c>
      <c r="L250">
        <v>3.1338172840586043E-2</v>
      </c>
      <c r="M250">
        <v>2.6624451574526278E-2</v>
      </c>
      <c r="N250">
        <v>2.0515966876464408E-2</v>
      </c>
      <c r="O250">
        <v>-2.7805255304839353E-2</v>
      </c>
      <c r="P250">
        <v>4.90486860008525E-2</v>
      </c>
      <c r="Q250">
        <v>4.3743583262452444E-2</v>
      </c>
      <c r="R250">
        <v>6.1232472679678164E-2</v>
      </c>
      <c r="S250">
        <v>2.9912577360282525E-2</v>
      </c>
      <c r="T250">
        <v>-1.1933937408438905E-2</v>
      </c>
      <c r="U250">
        <v>1.6647744041580478E-2</v>
      </c>
      <c r="V250">
        <v>4.625772294707222E-2</v>
      </c>
      <c r="W250">
        <v>5.876880384831179E-2</v>
      </c>
      <c r="X250">
        <v>-1.5611021048925776E-2</v>
      </c>
      <c r="Y250">
        <v>9.7780398239713823E-2</v>
      </c>
      <c r="Z250">
        <v>9.5590795683447985E-2</v>
      </c>
      <c r="AA250">
        <v>7.8097435567368702E-3</v>
      </c>
      <c r="AB250">
        <v>4.4877128446499555E-2</v>
      </c>
      <c r="AC250">
        <v>-1.8049340641483262E-3</v>
      </c>
      <c r="AD250">
        <v>1.6223459506168814E-2</v>
      </c>
      <c r="AE250">
        <v>2.2811341508301913E-2</v>
      </c>
      <c r="AF250">
        <v>7.6532392469511754E-2</v>
      </c>
      <c r="AG250">
        <v>4.24733088293845E-2</v>
      </c>
      <c r="AH250">
        <v>7.8694195643384313E-2</v>
      </c>
      <c r="AI250">
        <v>4.5699801095868027E-2</v>
      </c>
      <c r="AJ250">
        <v>0.1270329460504083</v>
      </c>
      <c r="AK250">
        <v>2.2536201956387752E-2</v>
      </c>
      <c r="AL250">
        <v>3.29495371401256E-2</v>
      </c>
      <c r="AM250">
        <v>-2.9198028367230892E-2</v>
      </c>
      <c r="AN250">
        <v>1.9716845473680415E-2</v>
      </c>
      <c r="AO250">
        <v>3.8292476655288628E-2</v>
      </c>
      <c r="AP250">
        <v>3.7632188459993936E-2</v>
      </c>
      <c r="AQ250">
        <v>4.1859418016711523E-2</v>
      </c>
      <c r="AR250">
        <v>5.5380909458234664E-2</v>
      </c>
      <c r="AS250">
        <v>6.8251573969250356E-2</v>
      </c>
      <c r="AT250">
        <v>8.0317414298130385E-2</v>
      </c>
      <c r="AU250">
        <v>6.0238583071022866E-2</v>
      </c>
      <c r="AV250">
        <v>-8.9076514316537743E-3</v>
      </c>
      <c r="AW250">
        <v>4.7605909879802545E-2</v>
      </c>
      <c r="AX250">
        <v>5.813892651430215E-2</v>
      </c>
      <c r="AY250">
        <v>3.4394261299444381E-2</v>
      </c>
      <c r="AZ250">
        <v>7.8689191173603026E-2</v>
      </c>
      <c r="BA250">
        <v>6.3494715249920231E-2</v>
      </c>
      <c r="BB250">
        <v>5.3795547145614679E-2</v>
      </c>
      <c r="BC250">
        <v>1.7123967946962006E-2</v>
      </c>
      <c r="BD250">
        <v>1.4963726425358087E-2</v>
      </c>
      <c r="BE250">
        <v>4.8906487256765413E-2</v>
      </c>
      <c r="BF250">
        <v>0.29149053011608111</v>
      </c>
      <c r="BG250">
        <v>5.7328800199081716E-2</v>
      </c>
      <c r="BH250">
        <v>6.3601313544113178E-2</v>
      </c>
      <c r="BI250">
        <v>5.128888345112765E-2</v>
      </c>
      <c r="BJ250">
        <v>2.2772205049217377E-2</v>
      </c>
      <c r="BK250">
        <v>4.9653629665626149E-2</v>
      </c>
      <c r="BL250">
        <v>5.153619374969525E-3</v>
      </c>
      <c r="BM250">
        <v>0.13603814554151933</v>
      </c>
      <c r="BN250">
        <v>8.0429075746181147E-2</v>
      </c>
      <c r="BO250">
        <v>4.9653629665626149E-2</v>
      </c>
      <c r="BP250">
        <v>2.7499072312226584E-2</v>
      </c>
      <c r="BQ250">
        <v>3.7287573851897064E-2</v>
      </c>
      <c r="BR250">
        <v>6.3030471527810703E-2</v>
      </c>
      <c r="BS250">
        <v>6.1080538852389517E-2</v>
      </c>
      <c r="BT250">
        <v>6.5125302616650602E-2</v>
      </c>
      <c r="BU250">
        <v>5.1125981218250946E-2</v>
      </c>
      <c r="BV250">
        <v>2.7615517399593184E-2</v>
      </c>
      <c r="BW250">
        <v>6.3676573256188515E-2</v>
      </c>
      <c r="BX250">
        <v>8.3101774626972005E-2</v>
      </c>
      <c r="BY250">
        <v>4.2947197065713309E-2</v>
      </c>
      <c r="BZ250">
        <v>2.0164437116275118E-2</v>
      </c>
      <c r="CA250">
        <v>9.8670504951717003E-2</v>
      </c>
      <c r="CB250">
        <v>6.5120767231793025E-2</v>
      </c>
      <c r="CC250">
        <v>9.2131434502075379E-2</v>
      </c>
      <c r="CD250">
        <v>4.5701186859186844E-2</v>
      </c>
      <c r="CE250">
        <v>4.2056417249617825E-2</v>
      </c>
      <c r="CF250">
        <v>9.9995976997084068E-2</v>
      </c>
      <c r="CG250">
        <v>0.14566173052812473</v>
      </c>
      <c r="CH250">
        <v>2.2204224981503522E-2</v>
      </c>
      <c r="CI250">
        <v>1.884521152781117E-2</v>
      </c>
      <c r="CJ250">
        <v>7.3779011649863658E-3</v>
      </c>
      <c r="CK250">
        <v>2.7788685098490664E-2</v>
      </c>
      <c r="CL250">
        <v>1.3338841752862866E-2</v>
      </c>
      <c r="CM250">
        <v>1.4995882056680921E-2</v>
      </c>
      <c r="CN250">
        <v>2.0804211065853451E-2</v>
      </c>
      <c r="CO250">
        <v>3.4577149656385656E-2</v>
      </c>
      <c r="CP250">
        <v>5.8806623047802263E-3</v>
      </c>
    </row>
    <row r="251" spans="1:94" x14ac:dyDescent="0.25">
      <c r="A251" s="1" t="s">
        <v>1163</v>
      </c>
      <c r="B251">
        <v>8.9112982877734698E-3</v>
      </c>
      <c r="C251">
        <v>2.7212970196027631E-2</v>
      </c>
      <c r="D251">
        <v>1.2311502798263986E-2</v>
      </c>
      <c r="E251">
        <v>1.4332786229821953E-2</v>
      </c>
      <c r="F251">
        <v>3.3709899095086704E-2</v>
      </c>
      <c r="G251">
        <v>3.0783815457602333E-3</v>
      </c>
      <c r="H251">
        <v>1.369498370068054E-2</v>
      </c>
      <c r="I251">
        <v>2.0935854604693809E-2</v>
      </c>
      <c r="J251">
        <v>-4.0797117044642662E-3</v>
      </c>
      <c r="K251">
        <v>2.8141296227827087E-2</v>
      </c>
      <c r="L251">
        <v>3.0659889734423729E-2</v>
      </c>
      <c r="M251">
        <v>-1.2161192352560472E-3</v>
      </c>
      <c r="N251">
        <v>1.3144133511429514E-2</v>
      </c>
      <c r="O251">
        <v>2.2534907816642E-2</v>
      </c>
      <c r="P251">
        <v>1.0804252655170821E-2</v>
      </c>
      <c r="Q251">
        <v>1.7517938109679394E-2</v>
      </c>
      <c r="R251">
        <v>1.4694541318903669E-2</v>
      </c>
      <c r="S251">
        <v>1.4201420668733337E-2</v>
      </c>
      <c r="T251">
        <v>7.9475835496409606E-3</v>
      </c>
      <c r="U251">
        <v>1.9053807271536483E-2</v>
      </c>
      <c r="V251">
        <v>2.1102060372372743E-2</v>
      </c>
      <c r="W251">
        <v>5.6356831838847384E-2</v>
      </c>
      <c r="X251">
        <v>1.8466106372026461E-2</v>
      </c>
      <c r="Y251">
        <v>6.6095468536882029E-2</v>
      </c>
      <c r="Z251">
        <v>5.2030995039935232E-2</v>
      </c>
      <c r="AA251">
        <v>9.7624718036013174E-3</v>
      </c>
      <c r="AB251">
        <v>1.5068407364600241E-2</v>
      </c>
      <c r="AC251">
        <v>7.0647983732131303E-3</v>
      </c>
      <c r="AD251">
        <v>4.4123369731351317E-3</v>
      </c>
      <c r="AE251">
        <v>2.6581438171020589E-2</v>
      </c>
      <c r="AF251">
        <v>-5.0442186620129363E-3</v>
      </c>
      <c r="AG251">
        <v>2.7114938244999498E-2</v>
      </c>
      <c r="AH251">
        <v>2.0384985914008839E-2</v>
      </c>
      <c r="AI251">
        <v>2.5405018679348055E-2</v>
      </c>
      <c r="AJ251">
        <v>4.3165986315222539E-2</v>
      </c>
      <c r="AK251">
        <v>-1.3142720429875274E-2</v>
      </c>
      <c r="AL251">
        <v>-2.6927375076036641E-3</v>
      </c>
      <c r="AM251">
        <v>1.6322591935299283E-2</v>
      </c>
      <c r="AN251">
        <v>1.0735468536307916E-2</v>
      </c>
      <c r="AO251">
        <v>2.6382141141315329E-2</v>
      </c>
      <c r="AP251">
        <v>2.6207839876219673E-2</v>
      </c>
      <c r="AQ251">
        <v>2.9767426037785677E-2</v>
      </c>
      <c r="AR251">
        <v>3.791675791991192E-2</v>
      </c>
      <c r="AS251">
        <v>4.8846382351904007E-2</v>
      </c>
      <c r="AT251">
        <v>3.2819625516612716E-2</v>
      </c>
      <c r="AU251">
        <v>2.044953200367533E-2</v>
      </c>
      <c r="AV251">
        <v>7.3139145473577966E-3</v>
      </c>
      <c r="AW251">
        <v>5.5012744635087223E-3</v>
      </c>
      <c r="AX251">
        <v>1.8414472367855123E-2</v>
      </c>
      <c r="AY251">
        <v>2.472061180454246E-2</v>
      </c>
      <c r="AZ251">
        <v>2.5498668498690365E-2</v>
      </c>
      <c r="BA251">
        <v>4.5686311128049096E-3</v>
      </c>
      <c r="BB251">
        <v>1.7808677223512273E-2</v>
      </c>
      <c r="BC251">
        <v>1.9662868236280898E-2</v>
      </c>
      <c r="BD251">
        <v>-5.3476144816642437E-3</v>
      </c>
      <c r="BE251">
        <v>2.1769070375873247E-2</v>
      </c>
      <c r="BF251">
        <v>5.7328800199081716E-2</v>
      </c>
      <c r="BG251">
        <v>7.9590377302863183E-2</v>
      </c>
      <c r="BH251">
        <v>7.5357718540053562E-2</v>
      </c>
      <c r="BI251">
        <v>3.9050069397169686E-2</v>
      </c>
      <c r="BJ251">
        <v>1.9570160672236232E-2</v>
      </c>
      <c r="BK251">
        <v>5.2729783912784836E-2</v>
      </c>
      <c r="BL251">
        <v>4.627776967671293E-3</v>
      </c>
      <c r="BM251">
        <v>1.1354590578709581E-2</v>
      </c>
      <c r="BN251">
        <v>2.5641818372399965E-2</v>
      </c>
      <c r="BO251">
        <v>5.2729783912784836E-2</v>
      </c>
      <c r="BP251">
        <v>1.3822988755077589E-3</v>
      </c>
      <c r="BQ251">
        <v>1.6718542781127575E-2</v>
      </c>
      <c r="BR251">
        <v>1.720188521210993E-2</v>
      </c>
      <c r="BS251">
        <v>3.4083199607377206E-2</v>
      </c>
      <c r="BT251">
        <v>3.6193582352461687E-2</v>
      </c>
      <c r="BU251">
        <v>3.8709402327122527E-2</v>
      </c>
      <c r="BV251">
        <v>2.2309322948430538E-2</v>
      </c>
      <c r="BW251">
        <v>4.0558012421128345E-2</v>
      </c>
      <c r="BX251">
        <v>-2.1866762939945585E-3</v>
      </c>
      <c r="BY251">
        <v>2.1645192730250104E-2</v>
      </c>
      <c r="BZ251">
        <v>-3.2891624059870356E-3</v>
      </c>
      <c r="CA251">
        <v>1.1407086668906746E-2</v>
      </c>
      <c r="CB251">
        <v>4.2600985570885E-2</v>
      </c>
      <c r="CC251">
        <v>6.7794788193847183E-2</v>
      </c>
      <c r="CD251">
        <v>1.7827272299379762E-2</v>
      </c>
      <c r="CE251">
        <v>2.5199091878317106E-2</v>
      </c>
      <c r="CF251">
        <v>3.9273747950003345E-2</v>
      </c>
      <c r="CG251">
        <v>5.5134337843216218E-2</v>
      </c>
      <c r="CH251">
        <v>-1.5429851893942864E-2</v>
      </c>
      <c r="CI251">
        <v>7.4723491785536602E-3</v>
      </c>
      <c r="CJ251">
        <v>-1.6175755404378083E-2</v>
      </c>
      <c r="CK251">
        <v>6.7651663166257963E-3</v>
      </c>
      <c r="CL251">
        <v>3.164637058968249E-2</v>
      </c>
      <c r="CM251">
        <v>2.1896237351051232E-2</v>
      </c>
      <c r="CN251">
        <v>3.2095815315751973E-2</v>
      </c>
      <c r="CO251">
        <v>2.1511162221176841E-2</v>
      </c>
      <c r="CP251">
        <v>3.5616009468069115E-2</v>
      </c>
    </row>
    <row r="252" spans="1:94" x14ac:dyDescent="0.25">
      <c r="A252" s="1" t="s">
        <v>1165</v>
      </c>
      <c r="B252">
        <v>-1.0249959051559619E-2</v>
      </c>
      <c r="C252">
        <v>4.523909889807326E-2</v>
      </c>
      <c r="D252">
        <v>7.6694519946291451E-2</v>
      </c>
      <c r="E252">
        <v>3.6793030790761183E-2</v>
      </c>
      <c r="F252">
        <v>2.3108991052965201E-2</v>
      </c>
      <c r="G252">
        <v>-1.8847412461265801E-2</v>
      </c>
      <c r="H252">
        <v>3.1654293255333359E-2</v>
      </c>
      <c r="I252">
        <v>2.9024465488987548E-2</v>
      </c>
      <c r="J252">
        <v>2.971446401260795E-3</v>
      </c>
      <c r="K252">
        <v>9.876047372996492E-3</v>
      </c>
      <c r="L252">
        <v>3.2917451826290259E-2</v>
      </c>
      <c r="M252">
        <v>-2.0486651871353775E-2</v>
      </c>
      <c r="N252">
        <v>3.5380450894734385E-2</v>
      </c>
      <c r="O252">
        <v>0.11680124334677419</v>
      </c>
      <c r="P252">
        <v>2.7595187312017745E-2</v>
      </c>
      <c r="Q252">
        <v>4.0540602513373658E-2</v>
      </c>
      <c r="R252">
        <v>3.0652086064004651E-2</v>
      </c>
      <c r="S252">
        <v>3.165597047106423E-3</v>
      </c>
      <c r="T252">
        <v>6.8335949861556642E-3</v>
      </c>
      <c r="U252">
        <v>-5.2200669780010358E-3</v>
      </c>
      <c r="V252">
        <v>5.9815226854443612E-2</v>
      </c>
      <c r="W252">
        <v>2.5355572769421079E-2</v>
      </c>
      <c r="X252">
        <v>5.950461555600748E-2</v>
      </c>
      <c r="Y252">
        <v>3.9265794598509977E-2</v>
      </c>
      <c r="Z252">
        <v>7.7237448394799707E-2</v>
      </c>
      <c r="AA252">
        <v>3.6428107086987307E-2</v>
      </c>
      <c r="AB252">
        <v>4.7378471752236827E-2</v>
      </c>
      <c r="AC252">
        <v>1.2519624623542371E-2</v>
      </c>
      <c r="AD252">
        <v>4.7544064996668557E-2</v>
      </c>
      <c r="AE252">
        <v>5.4152490076233427E-2</v>
      </c>
      <c r="AF252">
        <v>4.0954659727302063E-2</v>
      </c>
      <c r="AG252">
        <v>7.5405898147935427E-2</v>
      </c>
      <c r="AH252">
        <v>0.10162456742752191</v>
      </c>
      <c r="AI252">
        <v>1.8768538874986564E-2</v>
      </c>
      <c r="AJ252">
        <v>3.441962365392108E-2</v>
      </c>
      <c r="AK252">
        <v>4.6739712980379882E-3</v>
      </c>
      <c r="AL252">
        <v>7.7011259336168788E-3</v>
      </c>
      <c r="AM252">
        <v>3.2284437553060326E-2</v>
      </c>
      <c r="AN252">
        <v>6.4399834582935765E-3</v>
      </c>
      <c r="AO252">
        <v>2.8773318342221927E-2</v>
      </c>
      <c r="AP252">
        <v>-1.5451489527576264E-2</v>
      </c>
      <c r="AQ252">
        <v>6.0370452401751318E-2</v>
      </c>
      <c r="AR252">
        <v>9.9831224319851752E-2</v>
      </c>
      <c r="AS252">
        <v>0.10565058343690317</v>
      </c>
      <c r="AT252">
        <v>3.5356532307410309E-2</v>
      </c>
      <c r="AU252">
        <v>4.9070575471582709E-2</v>
      </c>
      <c r="AV252">
        <v>-2.0438367441007705E-2</v>
      </c>
      <c r="AW252">
        <v>2.3560443167435073E-2</v>
      </c>
      <c r="AX252">
        <v>2.6431271391003666E-2</v>
      </c>
      <c r="AY252">
        <v>1.8117529845195348E-2</v>
      </c>
      <c r="AZ252">
        <v>0.12329699584371448</v>
      </c>
      <c r="BA252">
        <v>1.965367281396839E-2</v>
      </c>
      <c r="BB252">
        <v>2.8509318460991077E-2</v>
      </c>
      <c r="BC252">
        <v>4.091021202157049E-2</v>
      </c>
      <c r="BD252">
        <v>3.5448461641448901E-2</v>
      </c>
      <c r="BE252">
        <v>5.7592363052366098E-2</v>
      </c>
      <c r="BF252">
        <v>6.3601313544113178E-2</v>
      </c>
      <c r="BG252">
        <v>7.5357718540053548E-2</v>
      </c>
      <c r="BH252">
        <v>0.34830724948286157</v>
      </c>
      <c r="BI252">
        <v>9.9584617056943339E-2</v>
      </c>
      <c r="BJ252">
        <v>7.3006850413449634E-2</v>
      </c>
      <c r="BK252">
        <v>-2.1142382012445389E-3</v>
      </c>
      <c r="BL252">
        <v>-6.334841084840484E-2</v>
      </c>
      <c r="BM252">
        <v>5.9678248564774217E-2</v>
      </c>
      <c r="BN252">
        <v>1.7039445281602547E-2</v>
      </c>
      <c r="BO252">
        <v>-2.1142382012445389E-3</v>
      </c>
      <c r="BP252">
        <v>3.0194251833256438E-2</v>
      </c>
      <c r="BQ252">
        <v>4.622984178611543E-2</v>
      </c>
      <c r="BR252">
        <v>5.7467005504499617E-2</v>
      </c>
      <c r="BS252">
        <v>2.8688073063973338E-2</v>
      </c>
      <c r="BT252">
        <v>0.10799478813186376</v>
      </c>
      <c r="BU252">
        <v>5.9629408811547803E-2</v>
      </c>
      <c r="BV252">
        <v>2.7635555189973706E-2</v>
      </c>
      <c r="BW252">
        <v>2.8504029601489754E-2</v>
      </c>
      <c r="BX252">
        <v>0.13422955927201854</v>
      </c>
      <c r="BY252">
        <v>7.3151757064322365E-2</v>
      </c>
      <c r="BZ252">
        <v>2.7417650457301549E-2</v>
      </c>
      <c r="CA252">
        <v>5.1997627242213983E-3</v>
      </c>
      <c r="CB252">
        <v>0.11840673433752617</v>
      </c>
      <c r="CC252">
        <v>0.18885290958011092</v>
      </c>
      <c r="CD252">
        <v>2.6852116510544272E-2</v>
      </c>
      <c r="CE252">
        <v>4.9574115482209045E-3</v>
      </c>
      <c r="CF252">
        <v>3.4481259924631837E-2</v>
      </c>
      <c r="CG252">
        <v>8.3231877007747784E-2</v>
      </c>
      <c r="CH252">
        <v>1.4398254936308088E-2</v>
      </c>
      <c r="CI252">
        <v>3.4062869878585603E-2</v>
      </c>
      <c r="CJ252">
        <v>2.9795262616278191E-2</v>
      </c>
      <c r="CK252">
        <v>1.3606845216233725E-2</v>
      </c>
      <c r="CL252">
        <v>0.29218934206278185</v>
      </c>
      <c r="CM252">
        <v>0.12478577974984686</v>
      </c>
      <c r="CN252">
        <v>3.273827162382232E-2</v>
      </c>
      <c r="CO252">
        <v>-0.18410099369797006</v>
      </c>
      <c r="CP252">
        <v>0.12557360222007194</v>
      </c>
    </row>
    <row r="253" spans="1:94" x14ac:dyDescent="0.25">
      <c r="A253" s="1" t="s">
        <v>1166</v>
      </c>
      <c r="B253">
        <v>2.9690630876256486E-3</v>
      </c>
      <c r="C253">
        <v>5.3865822067060476E-2</v>
      </c>
      <c r="D253">
        <v>3.1262552073117976E-2</v>
      </c>
      <c r="E253">
        <v>2.5778442334738964E-2</v>
      </c>
      <c r="F253">
        <v>7.9675481932547302E-4</v>
      </c>
      <c r="G253">
        <v>4.232965120908902E-2</v>
      </c>
      <c r="H253">
        <v>1.8549966330380037E-2</v>
      </c>
      <c r="I253">
        <v>4.009384266118169E-2</v>
      </c>
      <c r="J253">
        <v>2.1890859554055463E-2</v>
      </c>
      <c r="K253">
        <v>3.0695465035033825E-2</v>
      </c>
      <c r="L253">
        <v>5.3948330354957809E-2</v>
      </c>
      <c r="M253">
        <v>5.4521893346108543E-3</v>
      </c>
      <c r="N253">
        <v>6.5745968442069798E-3</v>
      </c>
      <c r="O253">
        <v>3.9887464800432003E-2</v>
      </c>
      <c r="P253">
        <v>-9.7916187392792383E-4</v>
      </c>
      <c r="Q253">
        <v>7.8400243210266334E-3</v>
      </c>
      <c r="R253">
        <v>6.8064528234421792E-3</v>
      </c>
      <c r="S253">
        <v>2.569208090195917E-3</v>
      </c>
      <c r="T253">
        <v>-6.4722436749009311E-3</v>
      </c>
      <c r="U253">
        <v>-1.082654517647022E-2</v>
      </c>
      <c r="V253">
        <v>2.9350769652840853E-2</v>
      </c>
      <c r="W253">
        <v>2.4824161439413645E-2</v>
      </c>
      <c r="X253">
        <v>3.336207901681746E-2</v>
      </c>
      <c r="Y253">
        <v>9.867698348170427E-2</v>
      </c>
      <c r="Z253">
        <v>3.7707051770957477E-2</v>
      </c>
      <c r="AA253">
        <v>4.7462859867723238E-3</v>
      </c>
      <c r="AB253">
        <v>1.3348098775770636E-2</v>
      </c>
      <c r="AC253">
        <v>1.5455455005870756E-3</v>
      </c>
      <c r="AD253">
        <v>2.2723484304958037E-2</v>
      </c>
      <c r="AE253">
        <v>2.7281772812083251E-2</v>
      </c>
      <c r="AF253">
        <v>1.4174333287070849E-2</v>
      </c>
      <c r="AG253">
        <v>1.8944717201105299E-2</v>
      </c>
      <c r="AH253">
        <v>2.5944211830032989E-2</v>
      </c>
      <c r="AI253">
        <v>4.1539137160354081E-2</v>
      </c>
      <c r="AJ253">
        <v>6.183869108555401E-2</v>
      </c>
      <c r="AK253">
        <v>-6.371473975096781E-3</v>
      </c>
      <c r="AL253">
        <v>-8.2829786066166543E-3</v>
      </c>
      <c r="AM253">
        <v>2.470661527461929E-2</v>
      </c>
      <c r="AN253">
        <v>1.1533016572093662E-2</v>
      </c>
      <c r="AO253">
        <v>2.5700670201532005E-2</v>
      </c>
      <c r="AP253">
        <v>5.5048095593073151E-3</v>
      </c>
      <c r="AQ253">
        <v>1.2300003138550265E-2</v>
      </c>
      <c r="AR253">
        <v>8.0945121063701261E-2</v>
      </c>
      <c r="AS253">
        <v>8.325955814485099E-2</v>
      </c>
      <c r="AT253">
        <v>2.8060290856760393E-2</v>
      </c>
      <c r="AU253">
        <v>5.6280654308869749E-2</v>
      </c>
      <c r="AV253">
        <v>-1.5518206796557334E-2</v>
      </c>
      <c r="AW253">
        <v>-2.134997750447053E-3</v>
      </c>
      <c r="AX253">
        <v>2.2488780381116204E-2</v>
      </c>
      <c r="AY253">
        <v>8.9151386130054307E-3</v>
      </c>
      <c r="AZ253">
        <v>5.669110402601478E-2</v>
      </c>
      <c r="BA253">
        <v>7.7057122741400847E-3</v>
      </c>
      <c r="BB253">
        <v>1.699873251512813E-2</v>
      </c>
      <c r="BC253">
        <v>3.079137240092638E-2</v>
      </c>
      <c r="BD253">
        <v>2.042160190328432E-2</v>
      </c>
      <c r="BE253">
        <v>6.8810889957426234E-3</v>
      </c>
      <c r="BF253">
        <v>5.1288883451127643E-2</v>
      </c>
      <c r="BG253">
        <v>3.9050069397169686E-2</v>
      </c>
      <c r="BH253">
        <v>9.9584617056943325E-2</v>
      </c>
      <c r="BI253">
        <v>0.12342533694531516</v>
      </c>
      <c r="BJ253">
        <v>3.6570613455654946E-2</v>
      </c>
      <c r="BK253">
        <v>3.9313348446916047E-4</v>
      </c>
      <c r="BL253">
        <v>-6.0918416403354277E-3</v>
      </c>
      <c r="BM253">
        <v>7.1817466174326647E-2</v>
      </c>
      <c r="BN253">
        <v>8.9803365100960004E-3</v>
      </c>
      <c r="BO253">
        <v>3.9313348446916047E-4</v>
      </c>
      <c r="BP253">
        <v>8.8075276044674803E-3</v>
      </c>
      <c r="BQ253">
        <v>3.4060987688539573E-2</v>
      </c>
      <c r="BR253">
        <v>4.0797335740642003E-2</v>
      </c>
      <c r="BS253">
        <v>4.4365526576957449E-2</v>
      </c>
      <c r="BT253">
        <v>2.9121865905811187E-2</v>
      </c>
      <c r="BU253">
        <v>1.3442388642698521E-2</v>
      </c>
      <c r="BV253">
        <v>2.6014917636777352E-2</v>
      </c>
      <c r="BW253">
        <v>2.4886404404695205E-2</v>
      </c>
      <c r="BX253">
        <v>5.3608613950968137E-2</v>
      </c>
      <c r="BY253">
        <v>3.3049552223423533E-2</v>
      </c>
      <c r="BZ253">
        <v>5.3124683548995348E-5</v>
      </c>
      <c r="CA253">
        <v>4.6813309163191916E-2</v>
      </c>
      <c r="CB253">
        <v>6.0492114770882358E-2</v>
      </c>
      <c r="CC253">
        <v>7.0087183808097614E-2</v>
      </c>
      <c r="CD253">
        <v>5.9035634274100539E-4</v>
      </c>
      <c r="CE253">
        <v>1.6646710668599338E-2</v>
      </c>
      <c r="CF253">
        <v>2.7614734730987505E-2</v>
      </c>
      <c r="CG253">
        <v>-5.6117825265459024E-4</v>
      </c>
      <c r="CH253">
        <v>1.1957342521468441E-3</v>
      </c>
      <c r="CI253">
        <v>1.3229601306093589E-2</v>
      </c>
      <c r="CJ253">
        <v>-1.1896261681813257E-2</v>
      </c>
      <c r="CK253">
        <v>7.2116322825796662E-3</v>
      </c>
      <c r="CL253">
        <v>4.0817441375571042E-2</v>
      </c>
      <c r="CM253">
        <v>4.8652870734915504E-2</v>
      </c>
      <c r="CN253">
        <v>2.7270492093082153E-2</v>
      </c>
      <c r="CO253">
        <v>-5.505250892769236E-2</v>
      </c>
      <c r="CP253">
        <v>5.3230446936375485E-2</v>
      </c>
    </row>
    <row r="254" spans="1:94" x14ac:dyDescent="0.25">
      <c r="A254" t="s">
        <v>1202</v>
      </c>
      <c r="B254">
        <v>1.1840293529074704E-2</v>
      </c>
      <c r="C254">
        <v>6.1697424746714094E-2</v>
      </c>
      <c r="D254">
        <v>1.5418724603189431E-2</v>
      </c>
      <c r="E254">
        <v>8.2025609128730985E-4</v>
      </c>
      <c r="F254">
        <v>-1.7302429801326798E-2</v>
      </c>
      <c r="G254">
        <v>-1.1128725747852059E-2</v>
      </c>
      <c r="H254">
        <v>2.884090699507116E-2</v>
      </c>
      <c r="I254">
        <v>5.8093830941889815E-2</v>
      </c>
      <c r="J254">
        <v>2.4020667106339998E-2</v>
      </c>
      <c r="K254">
        <v>2.1840272685165571E-2</v>
      </c>
      <c r="L254">
        <v>5.9237320289178365E-2</v>
      </c>
      <c r="M254">
        <v>1.2166401388718436E-2</v>
      </c>
      <c r="N254">
        <v>1.1633007948024996E-2</v>
      </c>
      <c r="O254">
        <v>5.4971145875771149E-2</v>
      </c>
      <c r="P254">
        <v>6.2661377083811191E-3</v>
      </c>
      <c r="Q254">
        <v>1.3504095090971216E-2</v>
      </c>
      <c r="R254">
        <v>-1.2086595473660963E-2</v>
      </c>
      <c r="S254">
        <v>6.1250798237561955E-3</v>
      </c>
      <c r="T254">
        <v>2.2154620714368939E-2</v>
      </c>
      <c r="U254">
        <v>-1.1035512026547772E-2</v>
      </c>
      <c r="V254">
        <v>3.2741201082144886E-2</v>
      </c>
      <c r="W254">
        <v>8.2283753844503954E-2</v>
      </c>
      <c r="X254">
        <v>2.9353310236131976E-2</v>
      </c>
      <c r="Y254">
        <v>9.6770466044270226E-2</v>
      </c>
      <c r="Z254">
        <v>4.2144444505181823E-2</v>
      </c>
      <c r="AA254">
        <v>2.3485694717592749E-3</v>
      </c>
      <c r="AB254">
        <v>2.3280383843020707E-2</v>
      </c>
      <c r="AC254">
        <v>-4.277901879835567E-3</v>
      </c>
      <c r="AD254">
        <v>2.620050519149315E-2</v>
      </c>
      <c r="AE254">
        <v>2.3610415530421001E-2</v>
      </c>
      <c r="AF254">
        <v>5.9022876900861464E-2</v>
      </c>
      <c r="AG254">
        <v>2.0365597741305495E-2</v>
      </c>
      <c r="AH254">
        <v>3.5032903624670458E-2</v>
      </c>
      <c r="AI254">
        <v>5.1535406447975017E-2</v>
      </c>
      <c r="AJ254">
        <v>9.0124838738695007E-2</v>
      </c>
      <c r="AK254">
        <v>-1.7674523392228647E-3</v>
      </c>
      <c r="AL254">
        <v>9.6422439440324026E-3</v>
      </c>
      <c r="AM254">
        <v>5.2878888876044965E-2</v>
      </c>
      <c r="AN254">
        <v>-2.1639392065899111E-3</v>
      </c>
      <c r="AO254">
        <v>1.2810101205592112E-2</v>
      </c>
      <c r="AP254">
        <v>2.8180133128396126E-3</v>
      </c>
      <c r="AQ254">
        <v>5.0860080692257167E-3</v>
      </c>
      <c r="AR254">
        <v>4.583717662332415E-2</v>
      </c>
      <c r="AS254">
        <v>4.1815109064129434E-2</v>
      </c>
      <c r="AT254">
        <v>1.7136956862252192E-2</v>
      </c>
      <c r="AU254">
        <v>6.3822441068226529E-2</v>
      </c>
      <c r="AV254">
        <v>1.1142363326735584E-2</v>
      </c>
      <c r="AW254">
        <v>1.1796421954954417E-2</v>
      </c>
      <c r="AX254">
        <v>2.9718803623819501E-2</v>
      </c>
      <c r="AY254">
        <v>3.91203699619262E-2</v>
      </c>
      <c r="AZ254">
        <v>3.1988557538146362E-2</v>
      </c>
      <c r="BA254">
        <v>1.4847203756984997E-2</v>
      </c>
      <c r="BB254">
        <v>2.269210818259745E-2</v>
      </c>
      <c r="BC254">
        <v>5.2735645534578546E-2</v>
      </c>
      <c r="BD254">
        <v>2.1162136925058361E-2</v>
      </c>
      <c r="BE254">
        <v>2.3116170378268928E-2</v>
      </c>
      <c r="BF254">
        <v>2.2772205049217377E-2</v>
      </c>
      <c r="BG254">
        <v>1.9570160672236232E-2</v>
      </c>
      <c r="BH254">
        <v>7.3006850413449634E-2</v>
      </c>
      <c r="BI254">
        <v>3.6570613455654946E-2</v>
      </c>
      <c r="BJ254">
        <v>0.11579864774001715</v>
      </c>
      <c r="BK254">
        <v>2.6936145485815704E-3</v>
      </c>
      <c r="BL254">
        <v>-1.0843315482392125E-2</v>
      </c>
      <c r="BM254">
        <v>5.8597236042127882E-2</v>
      </c>
      <c r="BN254">
        <v>3.1152884952015444E-2</v>
      </c>
      <c r="BO254">
        <v>2.6936145485815704E-3</v>
      </c>
      <c r="BP254">
        <v>3.2190312290981363E-2</v>
      </c>
      <c r="BQ254">
        <v>5.5489965285266757E-2</v>
      </c>
      <c r="BR254">
        <v>4.2001979855609203E-2</v>
      </c>
      <c r="BS254">
        <v>2.8191819246235001E-2</v>
      </c>
      <c r="BT254">
        <v>8.6742269515518139E-2</v>
      </c>
      <c r="BU254">
        <v>8.5680930565558866E-2</v>
      </c>
      <c r="BV254">
        <v>-1.9152009219905214E-3</v>
      </c>
      <c r="BW254">
        <v>4.9767205130091939E-2</v>
      </c>
      <c r="BX254">
        <v>2.2614947708578123E-2</v>
      </c>
      <c r="BY254">
        <v>6.006710608332283E-2</v>
      </c>
      <c r="BZ254">
        <v>1.8164633941694507E-2</v>
      </c>
      <c r="CA254">
        <v>7.5683490714952575E-2</v>
      </c>
      <c r="CB254">
        <v>7.4732104472596969E-2</v>
      </c>
      <c r="CC254">
        <v>9.8048695331192287E-2</v>
      </c>
      <c r="CD254">
        <v>2.9528413629465251E-2</v>
      </c>
      <c r="CE254">
        <v>4.5176319845094216E-2</v>
      </c>
      <c r="CF254">
        <v>1.2560214270188419E-2</v>
      </c>
      <c r="CG254">
        <v>5.7534963458627927E-3</v>
      </c>
      <c r="CH254">
        <v>3.872359002739403E-5</v>
      </c>
      <c r="CI254">
        <v>-7.6803405326612666E-4</v>
      </c>
      <c r="CJ254">
        <v>1.1500837631634052E-2</v>
      </c>
      <c r="CK254">
        <v>1.6712947116948582E-2</v>
      </c>
      <c r="CL254">
        <v>0.11713688855119093</v>
      </c>
      <c r="CM254">
        <v>5.911720615703446E-2</v>
      </c>
      <c r="CN254">
        <v>8.1523892190205893E-3</v>
      </c>
      <c r="CO254">
        <v>-7.4317921416076307E-2</v>
      </c>
      <c r="CP254">
        <v>-6.9709677934789013E-3</v>
      </c>
    </row>
    <row r="255" spans="1:94" x14ac:dyDescent="0.25">
      <c r="A255" t="s">
        <v>1204</v>
      </c>
      <c r="B255">
        <v>3.3731364948056959E-2</v>
      </c>
      <c r="C255">
        <v>2.5081789655994422E-2</v>
      </c>
      <c r="D255">
        <v>-4.6540811958876924E-3</v>
      </c>
      <c r="E255">
        <v>1.1234260761728556E-2</v>
      </c>
      <c r="F255">
        <v>1.9045773108653411E-2</v>
      </c>
      <c r="G255">
        <v>-5.6048894846834698E-4</v>
      </c>
      <c r="H255">
        <v>3.2304326989533165E-2</v>
      </c>
      <c r="I255">
        <v>3.7131991052193919E-2</v>
      </c>
      <c r="J255">
        <v>1.1446547936699809E-2</v>
      </c>
      <c r="K255">
        <v>2.7325568053070768E-2</v>
      </c>
      <c r="L255">
        <v>2.7112242964826744E-2</v>
      </c>
      <c r="M255">
        <v>1.098206358668396E-2</v>
      </c>
      <c r="N255">
        <v>1.0202462873530682E-3</v>
      </c>
      <c r="O255">
        <v>3.9348288411372764E-2</v>
      </c>
      <c r="P255">
        <v>3.3325893317162021E-2</v>
      </c>
      <c r="Q255">
        <v>2.8817401484017621E-2</v>
      </c>
      <c r="R255">
        <v>2.4590741596880489E-2</v>
      </c>
      <c r="S255">
        <v>1.9859752369615617E-2</v>
      </c>
      <c r="T255">
        <v>2.2190342676412959E-2</v>
      </c>
      <c r="U255">
        <v>2.155618558154513E-2</v>
      </c>
      <c r="V255">
        <v>3.7370264171321617E-2</v>
      </c>
      <c r="W255">
        <v>1.2207192717608393E-2</v>
      </c>
      <c r="X255">
        <v>2.8421447634004652E-3</v>
      </c>
      <c r="Y255">
        <v>1.9318052145654342E-2</v>
      </c>
      <c r="Z255">
        <v>4.8897866035123576E-2</v>
      </c>
      <c r="AA255">
        <v>4.1001326777580456E-2</v>
      </c>
      <c r="AB255">
        <v>2.1446395946023631E-2</v>
      </c>
      <c r="AC255">
        <v>2.3216078547006885E-2</v>
      </c>
      <c r="AD255">
        <v>2.1042774984210257E-3</v>
      </c>
      <c r="AE255">
        <v>3.5164644704633041E-2</v>
      </c>
      <c r="AF255">
        <v>5.5393645057972167E-2</v>
      </c>
      <c r="AG255">
        <v>-3.1135677818179249E-3</v>
      </c>
      <c r="AH255">
        <v>1.7306037437211524E-2</v>
      </c>
      <c r="AI255">
        <v>4.5797607381263303E-2</v>
      </c>
      <c r="AJ255">
        <v>0.10118073521301789</v>
      </c>
      <c r="AK255">
        <v>2.9542217077802913E-4</v>
      </c>
      <c r="AL255">
        <v>4.5529440294473185E-3</v>
      </c>
      <c r="AM255">
        <v>-7.4281313847184682E-3</v>
      </c>
      <c r="AN255">
        <v>9.9946970984885267E-3</v>
      </c>
      <c r="AO255">
        <v>5.0047598336037051E-2</v>
      </c>
      <c r="AP255">
        <v>6.7344455370823869E-2</v>
      </c>
      <c r="AQ255">
        <v>2.6717302747077457E-2</v>
      </c>
      <c r="AR255">
        <v>1.0498209108337426E-2</v>
      </c>
      <c r="AS255">
        <v>1.3731679497348616E-2</v>
      </c>
      <c r="AT255">
        <v>2.5474799634453964E-2</v>
      </c>
      <c r="AU255">
        <v>3.5290631504105829E-2</v>
      </c>
      <c r="AV255">
        <v>-1.3553714599183723E-2</v>
      </c>
      <c r="AW255">
        <v>1.8755805069374552E-2</v>
      </c>
      <c r="AX255">
        <v>1.5206277125442298E-2</v>
      </c>
      <c r="AY255">
        <v>5.3631342611853566E-2</v>
      </c>
      <c r="AZ255">
        <v>5.6582808458674212E-4</v>
      </c>
      <c r="BA255">
        <v>6.9057639043785569E-3</v>
      </c>
      <c r="BB255">
        <v>2.1546213562965918E-2</v>
      </c>
      <c r="BC255">
        <v>1.8375811578813319E-2</v>
      </c>
      <c r="BD255">
        <v>8.0935877720870967E-3</v>
      </c>
      <c r="BE255">
        <v>1.5772352207328994E-2</v>
      </c>
      <c r="BF255">
        <v>4.9653629665626149E-2</v>
      </c>
      <c r="BG255">
        <v>5.2729783912784836E-2</v>
      </c>
      <c r="BH255">
        <v>-2.1142382012445389E-3</v>
      </c>
      <c r="BI255">
        <v>3.9313348446916047E-4</v>
      </c>
      <c r="BJ255">
        <v>2.6936145485815704E-3</v>
      </c>
      <c r="BK255">
        <v>0.17102200830006012</v>
      </c>
      <c r="BL255">
        <v>9.1072395528653358E-2</v>
      </c>
      <c r="BM255">
        <v>4.1715024657238205E-2</v>
      </c>
      <c r="BN255">
        <v>5.881274441427857E-2</v>
      </c>
      <c r="BO255">
        <v>0.17102200830006012</v>
      </c>
      <c r="BP255">
        <v>1.5747027503071432E-2</v>
      </c>
      <c r="BQ255">
        <v>2.2977488624182116E-2</v>
      </c>
      <c r="BR255">
        <v>7.0916145478223157E-3</v>
      </c>
      <c r="BS255">
        <v>2.2496570578076931E-2</v>
      </c>
      <c r="BT255">
        <v>1.3644418277521232E-2</v>
      </c>
      <c r="BU255">
        <v>2.5137392196120791E-2</v>
      </c>
      <c r="BV255">
        <v>9.2195319236892774E-3</v>
      </c>
      <c r="BW255">
        <v>2.299303400503409E-2</v>
      </c>
      <c r="BX255">
        <v>-0.10499736549729312</v>
      </c>
      <c r="BY255">
        <v>1.2643668458428862E-3</v>
      </c>
      <c r="BZ255">
        <v>7.0523841934572607E-3</v>
      </c>
      <c r="CA255">
        <v>0.10508532107502887</v>
      </c>
      <c r="CB255">
        <v>1.2881882125301589E-2</v>
      </c>
      <c r="CC255">
        <v>4.7672829521322395E-2</v>
      </c>
      <c r="CD255">
        <v>1.376173852462954E-2</v>
      </c>
      <c r="CE255">
        <v>2.9915372996150474E-2</v>
      </c>
      <c r="CF255">
        <v>1.1974264032989436E-2</v>
      </c>
      <c r="CG255">
        <v>4.1302930158180283E-2</v>
      </c>
      <c r="CH255">
        <v>8.7098282827000723E-4</v>
      </c>
      <c r="CI255">
        <v>2.1884831801698791E-2</v>
      </c>
      <c r="CJ255">
        <v>-2.8406198268534208E-3</v>
      </c>
      <c r="CK255">
        <v>8.0921768440565221E-3</v>
      </c>
      <c r="CL255">
        <v>-2.7240339426739445E-2</v>
      </c>
      <c r="CM255">
        <v>1.7729670741650251E-2</v>
      </c>
      <c r="CN255">
        <v>1.9743272755317169E-2</v>
      </c>
      <c r="CO255">
        <v>8.1935101805903215E-2</v>
      </c>
      <c r="CP255">
        <v>-1.9124025715382673E-2</v>
      </c>
    </row>
    <row r="256" spans="1:94" x14ac:dyDescent="0.25">
      <c r="A256" t="s">
        <v>1206</v>
      </c>
      <c r="B256">
        <v>3.3297144419319859E-3</v>
      </c>
      <c r="C256">
        <v>5.8768495845866617E-2</v>
      </c>
      <c r="D256">
        <v>8.7939825402638151E-3</v>
      </c>
      <c r="E256">
        <v>-9.7025361084376698E-3</v>
      </c>
      <c r="F256">
        <v>1.7916577050434229E-2</v>
      </c>
      <c r="G256">
        <v>-8.217870326167288E-3</v>
      </c>
      <c r="H256">
        <v>1.3672902458580377E-2</v>
      </c>
      <c r="I256">
        <v>2.021226563681329E-2</v>
      </c>
      <c r="J256">
        <v>1.9509613826371713E-2</v>
      </c>
      <c r="K256">
        <v>1.3017304993508477E-2</v>
      </c>
      <c r="L256">
        <v>3.8136916244680026E-2</v>
      </c>
      <c r="M256">
        <v>9.1115896576932E-3</v>
      </c>
      <c r="N256">
        <v>-7.8247690280523474E-3</v>
      </c>
      <c r="O256">
        <v>3.4342329430439196E-2</v>
      </c>
      <c r="P256">
        <v>-4.3101122796784186E-2</v>
      </c>
      <c r="Q256">
        <v>-2.6491899238680425E-2</v>
      </c>
      <c r="R256">
        <v>-3.5936460826409408E-3</v>
      </c>
      <c r="S256">
        <v>-7.4568587273668831E-3</v>
      </c>
      <c r="T256">
        <v>2.7065275153825334E-2</v>
      </c>
      <c r="U256">
        <v>1.8629918561327792E-2</v>
      </c>
      <c r="V256">
        <v>-1.4709424601656321E-2</v>
      </c>
      <c r="W256">
        <v>2.5454773243705226E-2</v>
      </c>
      <c r="X256">
        <v>1.7577325506737351E-2</v>
      </c>
      <c r="Y256">
        <v>-2.4480655879364842E-2</v>
      </c>
      <c r="Z256">
        <v>3.678632179593997E-2</v>
      </c>
      <c r="AA256">
        <v>3.4617700701723965E-2</v>
      </c>
      <c r="AB256">
        <v>-1.6404628415187018E-2</v>
      </c>
      <c r="AC256">
        <v>2.3439300018521764E-2</v>
      </c>
      <c r="AD256">
        <v>-1.2367148914345597E-2</v>
      </c>
      <c r="AE256">
        <v>-9.5382364126016493E-3</v>
      </c>
      <c r="AF256">
        <v>3.8305906412468879E-2</v>
      </c>
      <c r="AG256">
        <v>1.2121274205390756E-2</v>
      </c>
      <c r="AH256">
        <v>2.5625279372196524E-2</v>
      </c>
      <c r="AI256">
        <v>-1.0526528939913502E-4</v>
      </c>
      <c r="AJ256">
        <v>4.9954877643699686E-2</v>
      </c>
      <c r="AK256">
        <v>-4.9619921822672865E-2</v>
      </c>
      <c r="AL256">
        <v>-2.6026470287216056E-2</v>
      </c>
      <c r="AM256">
        <v>1.8444307604787519E-2</v>
      </c>
      <c r="AN256">
        <v>3.212079889729768E-2</v>
      </c>
      <c r="AO256">
        <v>2.295183035885083E-2</v>
      </c>
      <c r="AP256">
        <v>6.7338979040323738E-2</v>
      </c>
      <c r="AQ256">
        <v>-7.7050207312073698E-3</v>
      </c>
      <c r="AR256">
        <v>-1.6677539357263956E-2</v>
      </c>
      <c r="AS256">
        <v>-2.9115725893202341E-2</v>
      </c>
      <c r="AT256">
        <v>-8.1508972629637105E-3</v>
      </c>
      <c r="AU256">
        <v>4.6138676034273705E-2</v>
      </c>
      <c r="AV256">
        <v>2.8046505248572589E-2</v>
      </c>
      <c r="AW256">
        <v>4.2493583363064413E-2</v>
      </c>
      <c r="AX256">
        <v>6.3845295860415364E-3</v>
      </c>
      <c r="AY256">
        <v>2.497961391334113E-2</v>
      </c>
      <c r="AZ256">
        <v>-2.2886218668348246E-3</v>
      </c>
      <c r="BA256">
        <v>1.8997437959445588E-2</v>
      </c>
      <c r="BB256">
        <v>-2.7318046347731426E-2</v>
      </c>
      <c r="BC256">
        <v>-2.8519287685882907E-2</v>
      </c>
      <c r="BD256">
        <v>-2.1512555071820774E-2</v>
      </c>
      <c r="BE256">
        <v>3.2151235657827029E-2</v>
      </c>
      <c r="BF256">
        <v>5.1536193749695241E-3</v>
      </c>
      <c r="BG256">
        <v>4.627776967671293E-3</v>
      </c>
      <c r="BH256">
        <v>-6.334841084840484E-2</v>
      </c>
      <c r="BI256">
        <v>-6.0918416403354277E-3</v>
      </c>
      <c r="BJ256">
        <v>-1.0843315482392124E-2</v>
      </c>
      <c r="BK256">
        <v>9.1072395528653358E-2</v>
      </c>
      <c r="BL256">
        <v>0.44468412551318703</v>
      </c>
      <c r="BM256">
        <v>2.576870198295305E-2</v>
      </c>
      <c r="BN256">
        <v>2.5279374225061328E-2</v>
      </c>
      <c r="BO256">
        <v>9.1072395528653358E-2</v>
      </c>
      <c r="BP256">
        <v>1.9080962586268235E-2</v>
      </c>
      <c r="BQ256">
        <v>9.0488756529168546E-2</v>
      </c>
      <c r="BR256">
        <v>5.3200080342866392E-2</v>
      </c>
      <c r="BS256">
        <v>1.9784192116070593E-2</v>
      </c>
      <c r="BT256">
        <v>-5.0297913049792295E-2</v>
      </c>
      <c r="BU256">
        <v>1.0237824278111695E-2</v>
      </c>
      <c r="BV256">
        <v>7.9960099905340663E-3</v>
      </c>
      <c r="BW256">
        <v>4.3862098608369114E-2</v>
      </c>
      <c r="BX256">
        <v>-7.5873174522276647E-3</v>
      </c>
      <c r="BY256">
        <v>1.0912464331372884E-2</v>
      </c>
      <c r="BZ256">
        <v>1.7235229198138066E-3</v>
      </c>
      <c r="CA256">
        <v>6.5666750881349462E-2</v>
      </c>
      <c r="CB256">
        <v>-1.5627763175061479E-2</v>
      </c>
      <c r="CC256">
        <v>-1.9987872215788051E-2</v>
      </c>
      <c r="CD256">
        <v>-4.1669068668414036E-2</v>
      </c>
      <c r="CE256">
        <v>-8.1830197201370359E-4</v>
      </c>
      <c r="CF256">
        <v>-1.7273998701507472E-2</v>
      </c>
      <c r="CG256">
        <v>2.0101557451658106E-2</v>
      </c>
      <c r="CH256">
        <v>2.4085283176529552E-3</v>
      </c>
      <c r="CI256">
        <v>1.4153066078854366E-2</v>
      </c>
      <c r="CJ256">
        <v>2.2177970244749583E-2</v>
      </c>
      <c r="CK256">
        <v>1.8727733426779053E-2</v>
      </c>
      <c r="CL256">
        <v>-4.7066549131560546E-2</v>
      </c>
      <c r="CM256">
        <v>-1.8503902838439851E-2</v>
      </c>
      <c r="CN256">
        <v>-2.2385266782522069E-2</v>
      </c>
      <c r="CO256">
        <v>5.6880175285271256E-2</v>
      </c>
      <c r="CP256">
        <v>2.5402595489950408E-3</v>
      </c>
    </row>
    <row r="257" spans="1:94" x14ac:dyDescent="0.25">
      <c r="A257" s="1" t="s">
        <v>1305</v>
      </c>
      <c r="B257">
        <v>4.1148167947227587E-2</v>
      </c>
      <c r="C257">
        <v>0.17239245173442069</v>
      </c>
      <c r="D257">
        <v>5.4024528116530197E-2</v>
      </c>
      <c r="E257">
        <v>3.9369284494190172E-2</v>
      </c>
      <c r="F257">
        <v>6.2422856108027683E-5</v>
      </c>
      <c r="G257">
        <v>7.8671604951420032E-2</v>
      </c>
      <c r="H257">
        <v>4.8812716838297673E-2</v>
      </c>
      <c r="I257">
        <v>8.9110306529021119E-2</v>
      </c>
      <c r="J257">
        <v>4.3557858809819716E-2</v>
      </c>
      <c r="K257">
        <v>5.767233719966524E-2</v>
      </c>
      <c r="L257">
        <v>0.12117724407935448</v>
      </c>
      <c r="M257">
        <v>1.6204133870480267E-2</v>
      </c>
      <c r="N257">
        <v>2.6406040350950441E-2</v>
      </c>
      <c r="O257">
        <v>6.0952034272756271E-2</v>
      </c>
      <c r="P257">
        <v>4.1120029873563675E-2</v>
      </c>
      <c r="Q257">
        <v>3.7745916253127239E-2</v>
      </c>
      <c r="R257">
        <v>2.3855098923507477E-2</v>
      </c>
      <c r="S257">
        <v>1.7498223083107795E-2</v>
      </c>
      <c r="T257">
        <v>1.5796747784613468E-2</v>
      </c>
      <c r="U257">
        <v>0.11205044893513436</v>
      </c>
      <c r="V257">
        <v>0.10710226976575769</v>
      </c>
      <c r="W257">
        <v>5.6420720330502189E-2</v>
      </c>
      <c r="X257">
        <v>-4.7844087310975865E-3</v>
      </c>
      <c r="Y257">
        <v>0.15593164318203237</v>
      </c>
      <c r="Z257">
        <v>7.3593275196908475E-2</v>
      </c>
      <c r="AA257">
        <v>2.2845336746845545E-2</v>
      </c>
      <c r="AB257">
        <v>5.1738706790976974E-2</v>
      </c>
      <c r="AC257">
        <v>5.006818409846423E-3</v>
      </c>
      <c r="AD257">
        <v>2.0098312826274455E-2</v>
      </c>
      <c r="AE257">
        <v>7.5194920132999749E-2</v>
      </c>
      <c r="AF257">
        <v>3.8710391488050451E-2</v>
      </c>
      <c r="AG257">
        <v>-2.1997595661135873E-3</v>
      </c>
      <c r="AH257">
        <v>2.8128719657552974E-2</v>
      </c>
      <c r="AI257">
        <v>5.3837240797048762E-2</v>
      </c>
      <c r="AJ257">
        <v>0.10696665429190721</v>
      </c>
      <c r="AK257">
        <v>3.7418818620216329E-2</v>
      </c>
      <c r="AL257">
        <v>4.3049873795581041E-2</v>
      </c>
      <c r="AM257">
        <v>0.11731015772532054</v>
      </c>
      <c r="AN257">
        <v>8.7584339246292789E-2</v>
      </c>
      <c r="AO257">
        <v>2.8566073244060883E-2</v>
      </c>
      <c r="AP257">
        <v>5.7111091536883485E-2</v>
      </c>
      <c r="AQ257">
        <v>2.3898793037786924E-2</v>
      </c>
      <c r="AR257">
        <v>0.10186474854280368</v>
      </c>
      <c r="AS257">
        <v>0.10379001590135069</v>
      </c>
      <c r="AT257">
        <v>6.5489305299406705E-2</v>
      </c>
      <c r="AU257">
        <v>8.1010603550682181E-2</v>
      </c>
      <c r="AV257">
        <v>-3.0767075375694321E-2</v>
      </c>
      <c r="AW257">
        <v>-2.0579830847532444E-2</v>
      </c>
      <c r="AX257">
        <v>3.5673714714771425E-2</v>
      </c>
      <c r="AY257">
        <v>0.14207240248809488</v>
      </c>
      <c r="AZ257">
        <v>5.7065400508894748E-2</v>
      </c>
      <c r="BA257">
        <v>6.7977336089921916E-2</v>
      </c>
      <c r="BB257">
        <v>2.4772122030030715E-2</v>
      </c>
      <c r="BC257">
        <v>7.5901244494570738E-2</v>
      </c>
      <c r="BD257">
        <v>6.8825622815612705E-2</v>
      </c>
      <c r="BE257">
        <v>5.3225584016088894E-2</v>
      </c>
      <c r="BF257">
        <v>0.13603814554151933</v>
      </c>
      <c r="BG257">
        <v>1.1354590578709581E-2</v>
      </c>
      <c r="BH257">
        <v>5.967824856477421E-2</v>
      </c>
      <c r="BI257">
        <v>7.1817466174326647E-2</v>
      </c>
      <c r="BJ257">
        <v>5.8597236042127882E-2</v>
      </c>
      <c r="BK257">
        <v>4.1715024657238205E-2</v>
      </c>
      <c r="BL257">
        <v>2.576870198295305E-2</v>
      </c>
      <c r="BM257">
        <v>0.70715107673074773</v>
      </c>
      <c r="BN257">
        <v>6.9548403356451599E-2</v>
      </c>
      <c r="BO257">
        <v>4.1715024657238205E-2</v>
      </c>
      <c r="BP257">
        <v>5.9512803063010461E-2</v>
      </c>
      <c r="BQ257">
        <v>5.861721006995569E-2</v>
      </c>
      <c r="BR257">
        <v>9.1979765358862112E-2</v>
      </c>
      <c r="BS257">
        <v>2.6128487799840509E-2</v>
      </c>
      <c r="BT257">
        <v>7.2367996222027733E-2</v>
      </c>
      <c r="BU257">
        <v>4.9591356371163096E-2</v>
      </c>
      <c r="BV257">
        <v>-4.5783063665670441E-2</v>
      </c>
      <c r="BW257">
        <v>2.0141512297068835E-2</v>
      </c>
      <c r="BX257">
        <v>5.171390298465648E-2</v>
      </c>
      <c r="BY257">
        <v>7.783744123230267E-2</v>
      </c>
      <c r="BZ257">
        <v>6.5383281176713728E-2</v>
      </c>
      <c r="CA257">
        <v>0.56884712639154345</v>
      </c>
      <c r="CB257">
        <v>5.889416047724421E-2</v>
      </c>
      <c r="CC257">
        <v>3.009636279969953E-2</v>
      </c>
      <c r="CD257">
        <v>2.3850233540586213E-2</v>
      </c>
      <c r="CE257">
        <v>5.6071516519882493E-2</v>
      </c>
      <c r="CF257">
        <v>0.10958259109655712</v>
      </c>
      <c r="CG257">
        <v>5.2504609604085949E-2</v>
      </c>
      <c r="CH257">
        <v>5.7514637120012688E-3</v>
      </c>
      <c r="CI257">
        <v>-4.3045425198019661E-2</v>
      </c>
      <c r="CJ257">
        <v>-3.3917688274879364E-2</v>
      </c>
      <c r="CK257">
        <v>4.4717029482836013E-2</v>
      </c>
      <c r="CL257">
        <v>-1.4985498065538953E-2</v>
      </c>
      <c r="CM257">
        <v>-1.7773435814686361E-3</v>
      </c>
      <c r="CN257">
        <v>5.1299568868942942E-2</v>
      </c>
      <c r="CO257">
        <v>-4.921402525488628E-2</v>
      </c>
      <c r="CP257">
        <v>1.6713594266105625E-2</v>
      </c>
    </row>
    <row r="258" spans="1:94" x14ac:dyDescent="0.25">
      <c r="A258" s="1" t="s">
        <v>1307</v>
      </c>
      <c r="B258">
        <v>5.0864055118271766E-2</v>
      </c>
      <c r="C258">
        <v>3.8157003282186311E-2</v>
      </c>
      <c r="D258">
        <v>1.6917225467501653E-2</v>
      </c>
      <c r="E258">
        <v>2.1160301513513887E-2</v>
      </c>
      <c r="F258">
        <v>3.6362568724375606E-2</v>
      </c>
      <c r="G258">
        <v>5.6816571265670746E-2</v>
      </c>
      <c r="H258">
        <v>5.7267071578595445E-2</v>
      </c>
      <c r="I258">
        <v>7.8580778424030176E-2</v>
      </c>
      <c r="J258">
        <v>3.2368844896130955E-2</v>
      </c>
      <c r="K258">
        <v>3.5743557353286687E-2</v>
      </c>
      <c r="L258">
        <v>3.9242712467234549E-2</v>
      </c>
      <c r="M258">
        <v>3.2129643737207801E-2</v>
      </c>
      <c r="N258">
        <v>3.6380402006976335E-2</v>
      </c>
      <c r="O258">
        <v>4.2166365764590874E-2</v>
      </c>
      <c r="P258">
        <v>3.3843695565973948E-2</v>
      </c>
      <c r="Q258">
        <v>2.0767932526677118E-2</v>
      </c>
      <c r="R258">
        <v>2.1970317387247751E-2</v>
      </c>
      <c r="S258">
        <v>3.0217818428269282E-2</v>
      </c>
      <c r="T258">
        <v>2.7399119144494513E-2</v>
      </c>
      <c r="U258">
        <v>1.8940818192617438E-2</v>
      </c>
      <c r="V258">
        <v>4.074904686934061E-2</v>
      </c>
      <c r="W258">
        <v>0.11151542836328489</v>
      </c>
      <c r="X258">
        <v>1.2734687025997669E-2</v>
      </c>
      <c r="Y258">
        <v>2.6447918041432237E-2</v>
      </c>
      <c r="Z258">
        <v>2.7079569221027288E-2</v>
      </c>
      <c r="AA258">
        <v>2.5742044169582115E-4</v>
      </c>
      <c r="AB258">
        <v>4.427350917047005E-2</v>
      </c>
      <c r="AC258">
        <v>-1.4846243298444182E-3</v>
      </c>
      <c r="AD258">
        <v>1.0891157439046987E-2</v>
      </c>
      <c r="AE258">
        <v>2.1871462148905695E-2</v>
      </c>
      <c r="AF258">
        <v>6.8448132343670934E-2</v>
      </c>
      <c r="AG258">
        <v>1.8305589367677608E-2</v>
      </c>
      <c r="AH258">
        <v>4.1771251209821163E-2</v>
      </c>
      <c r="AI258">
        <v>8.5176699060075689E-2</v>
      </c>
      <c r="AJ258">
        <v>0.13788797567165859</v>
      </c>
      <c r="AK258">
        <v>2.8912627811326714E-2</v>
      </c>
      <c r="AL258">
        <v>1.6426658362527848E-2</v>
      </c>
      <c r="AM258">
        <v>2.9007511117778509E-2</v>
      </c>
      <c r="AN258">
        <v>1.3563578120510855E-2</v>
      </c>
      <c r="AO258">
        <v>3.723727645717604E-2</v>
      </c>
      <c r="AP258">
        <v>4.7196718360930034E-2</v>
      </c>
      <c r="AQ258">
        <v>1.6120494239800658E-2</v>
      </c>
      <c r="AR258">
        <v>2.0322435574166107E-2</v>
      </c>
      <c r="AS258">
        <v>1.6058401363326417E-2</v>
      </c>
      <c r="AT258">
        <v>3.6694632498270929E-2</v>
      </c>
      <c r="AU258">
        <v>4.4783596697487549E-2</v>
      </c>
      <c r="AV258">
        <v>3.7111308078131816E-2</v>
      </c>
      <c r="AW258">
        <v>2.3466199310311225E-2</v>
      </c>
      <c r="AX258">
        <v>3.3210927664510316E-2</v>
      </c>
      <c r="AY258">
        <v>5.6981811933595874E-2</v>
      </c>
      <c r="AZ258">
        <v>3.8356743795231997E-2</v>
      </c>
      <c r="BA258">
        <v>4.1198364706282256E-2</v>
      </c>
      <c r="BB258">
        <v>3.9872640873123262E-2</v>
      </c>
      <c r="BC258">
        <v>2.8225700049432288E-2</v>
      </c>
      <c r="BD258">
        <v>1.1185554645715561E-2</v>
      </c>
      <c r="BE258">
        <v>1.5530190487199891E-2</v>
      </c>
      <c r="BF258">
        <v>8.0429075746181161E-2</v>
      </c>
      <c r="BG258">
        <v>2.5641818372399965E-2</v>
      </c>
      <c r="BH258">
        <v>1.7039445281602547E-2</v>
      </c>
      <c r="BI258">
        <v>8.9803365100960021E-3</v>
      </c>
      <c r="BJ258">
        <v>3.1152884952015444E-2</v>
      </c>
      <c r="BK258">
        <v>5.881274441427857E-2</v>
      </c>
      <c r="BL258">
        <v>2.5279374225061328E-2</v>
      </c>
      <c r="BM258">
        <v>6.9548403356451585E-2</v>
      </c>
      <c r="BN258">
        <v>0.10619118274043952</v>
      </c>
      <c r="BO258">
        <v>5.881274441427857E-2</v>
      </c>
      <c r="BP258">
        <v>2.3039424568527957E-2</v>
      </c>
      <c r="BQ258">
        <v>3.4474581868769776E-2</v>
      </c>
      <c r="BR258">
        <v>3.5631996818564604E-2</v>
      </c>
      <c r="BS258">
        <v>2.8946939792498259E-2</v>
      </c>
      <c r="BT258">
        <v>1.185599799164889E-2</v>
      </c>
      <c r="BU258">
        <v>9.6521131105303595E-3</v>
      </c>
      <c r="BV258">
        <v>8.0719807050211381E-3</v>
      </c>
      <c r="BW258">
        <v>6.3326316013932515E-2</v>
      </c>
      <c r="BX258">
        <v>7.6422659463717512E-4</v>
      </c>
      <c r="BY258">
        <v>2.7565746893837582E-2</v>
      </c>
      <c r="BZ258">
        <v>2.5486244837335501E-2</v>
      </c>
      <c r="CA258">
        <v>0.10018373480540352</v>
      </c>
      <c r="CB258">
        <v>5.1705546839676722E-2</v>
      </c>
      <c r="CC258">
        <v>8.8676846027219466E-2</v>
      </c>
      <c r="CD258">
        <v>5.5466213286811561E-2</v>
      </c>
      <c r="CE258">
        <v>5.2541446537808761E-2</v>
      </c>
      <c r="CF258">
        <v>2.6476351805895738E-2</v>
      </c>
      <c r="CG258">
        <v>4.1178098053500201E-2</v>
      </c>
      <c r="CH258">
        <v>1.2129770728581771E-2</v>
      </c>
      <c r="CI258">
        <v>2.3017045411904042E-2</v>
      </c>
      <c r="CJ258">
        <v>1.6889536045024262E-2</v>
      </c>
      <c r="CK258">
        <v>2.7114337807226978E-2</v>
      </c>
      <c r="CL258">
        <v>2.4983402789247405E-2</v>
      </c>
      <c r="CM258">
        <v>3.8008525836801657E-2</v>
      </c>
      <c r="CN258">
        <v>2.0293219932444647E-2</v>
      </c>
      <c r="CO258">
        <v>8.9479739892170448E-3</v>
      </c>
      <c r="CP258">
        <v>-4.4182901991166026E-3</v>
      </c>
    </row>
    <row r="259" spans="1:94" x14ac:dyDescent="0.25">
      <c r="A259" s="1" t="s">
        <v>1309</v>
      </c>
      <c r="B259">
        <v>3.3731364948056959E-2</v>
      </c>
      <c r="C259">
        <v>2.5081789655994422E-2</v>
      </c>
      <c r="D259">
        <v>-4.6540811958876924E-3</v>
      </c>
      <c r="E259">
        <v>1.1234260761728556E-2</v>
      </c>
      <c r="F259">
        <v>1.9045773108653411E-2</v>
      </c>
      <c r="G259">
        <v>-5.6048894846834698E-4</v>
      </c>
      <c r="H259">
        <v>3.2304326989533165E-2</v>
      </c>
      <c r="I259">
        <v>3.7131991052193919E-2</v>
      </c>
      <c r="J259">
        <v>1.1446547936699809E-2</v>
      </c>
      <c r="K259">
        <v>2.7325568053070768E-2</v>
      </c>
      <c r="L259">
        <v>2.7112242964826744E-2</v>
      </c>
      <c r="M259">
        <v>1.098206358668396E-2</v>
      </c>
      <c r="N259">
        <v>1.0202462873530682E-3</v>
      </c>
      <c r="O259">
        <v>3.9348288411372764E-2</v>
      </c>
      <c r="P259">
        <v>3.3325893317162021E-2</v>
      </c>
      <c r="Q259">
        <v>2.8817401484017621E-2</v>
      </c>
      <c r="R259">
        <v>2.4590741596880489E-2</v>
      </c>
      <c r="S259">
        <v>1.9859752369615617E-2</v>
      </c>
      <c r="T259">
        <v>2.2190342676412959E-2</v>
      </c>
      <c r="U259">
        <v>2.155618558154513E-2</v>
      </c>
      <c r="V259">
        <v>3.7370264171321617E-2</v>
      </c>
      <c r="W259">
        <v>1.2207192717608393E-2</v>
      </c>
      <c r="X259">
        <v>2.8421447634004652E-3</v>
      </c>
      <c r="Y259">
        <v>1.9318052145654342E-2</v>
      </c>
      <c r="Z259">
        <v>4.8897866035123576E-2</v>
      </c>
      <c r="AA259">
        <v>4.1001326777580456E-2</v>
      </c>
      <c r="AB259">
        <v>2.1446395946023631E-2</v>
      </c>
      <c r="AC259">
        <v>2.3216078547006885E-2</v>
      </c>
      <c r="AD259">
        <v>2.1042774984210257E-3</v>
      </c>
      <c r="AE259">
        <v>3.5164644704633041E-2</v>
      </c>
      <c r="AF259">
        <v>5.5393645057972167E-2</v>
      </c>
      <c r="AG259">
        <v>-3.1135677818179249E-3</v>
      </c>
      <c r="AH259">
        <v>1.7306037437211524E-2</v>
      </c>
      <c r="AI259">
        <v>4.5797607381263303E-2</v>
      </c>
      <c r="AJ259">
        <v>0.10118073521301789</v>
      </c>
      <c r="AK259">
        <v>2.9542217077802913E-4</v>
      </c>
      <c r="AL259">
        <v>4.5529440294473185E-3</v>
      </c>
      <c r="AM259">
        <v>-7.4281313847184682E-3</v>
      </c>
      <c r="AN259">
        <v>9.9946970984885267E-3</v>
      </c>
      <c r="AO259">
        <v>5.0047598336037051E-2</v>
      </c>
      <c r="AP259">
        <v>6.7344455370823869E-2</v>
      </c>
      <c r="AQ259">
        <v>2.6717302747077457E-2</v>
      </c>
      <c r="AR259">
        <v>1.0498209108337426E-2</v>
      </c>
      <c r="AS259">
        <v>1.3731679497348616E-2</v>
      </c>
      <c r="AT259">
        <v>2.5474799634453964E-2</v>
      </c>
      <c r="AU259">
        <v>3.5290631504105829E-2</v>
      </c>
      <c r="AV259">
        <v>-1.3553714599183723E-2</v>
      </c>
      <c r="AW259">
        <v>1.8755805069374552E-2</v>
      </c>
      <c r="AX259">
        <v>1.5206277125442298E-2</v>
      </c>
      <c r="AY259">
        <v>5.3631342611853566E-2</v>
      </c>
      <c r="AZ259">
        <v>5.6582808458674212E-4</v>
      </c>
      <c r="BA259">
        <v>6.9057639043785569E-3</v>
      </c>
      <c r="BB259">
        <v>2.1546213562965918E-2</v>
      </c>
      <c r="BC259">
        <v>1.8375811578813319E-2</v>
      </c>
      <c r="BD259">
        <v>8.0935877720870967E-3</v>
      </c>
      <c r="BE259">
        <v>1.5772352207328994E-2</v>
      </c>
      <c r="BF259">
        <v>4.9653629665626149E-2</v>
      </c>
      <c r="BG259">
        <v>5.2729783912784836E-2</v>
      </c>
      <c r="BH259">
        <v>-2.1142382012445389E-3</v>
      </c>
      <c r="BI259">
        <v>3.9313348446916047E-4</v>
      </c>
      <c r="BJ259">
        <v>2.6936145485815704E-3</v>
      </c>
      <c r="BK259">
        <v>0.17102200830006012</v>
      </c>
      <c r="BL259">
        <v>9.1072395528653358E-2</v>
      </c>
      <c r="BM259">
        <v>4.1715024657238205E-2</v>
      </c>
      <c r="BN259">
        <v>5.881274441427857E-2</v>
      </c>
      <c r="BO259">
        <v>0.17102200830006012</v>
      </c>
      <c r="BP259">
        <v>1.5747027503071432E-2</v>
      </c>
      <c r="BQ259">
        <v>2.2977488624182116E-2</v>
      </c>
      <c r="BR259">
        <v>7.0916145478223157E-3</v>
      </c>
      <c r="BS259">
        <v>2.2496570578076931E-2</v>
      </c>
      <c r="BT259">
        <v>1.3644418277521232E-2</v>
      </c>
      <c r="BU259">
        <v>2.5137392196120791E-2</v>
      </c>
      <c r="BV259">
        <v>9.2195319236892774E-3</v>
      </c>
      <c r="BW259">
        <v>2.299303400503409E-2</v>
      </c>
      <c r="BX259">
        <v>-0.10499736549729312</v>
      </c>
      <c r="BY259">
        <v>1.2643668458428862E-3</v>
      </c>
      <c r="BZ259">
        <v>7.0523841934572607E-3</v>
      </c>
      <c r="CA259">
        <v>0.10508532107502887</v>
      </c>
      <c r="CB259">
        <v>1.2881882125301589E-2</v>
      </c>
      <c r="CC259">
        <v>4.7672829521322395E-2</v>
      </c>
      <c r="CD259">
        <v>1.376173852462954E-2</v>
      </c>
      <c r="CE259">
        <v>2.9915372996150474E-2</v>
      </c>
      <c r="CF259">
        <v>1.1974264032989436E-2</v>
      </c>
      <c r="CG259">
        <v>4.1302930158180283E-2</v>
      </c>
      <c r="CH259">
        <v>8.7098282827000723E-4</v>
      </c>
      <c r="CI259">
        <v>2.1884831801698791E-2</v>
      </c>
      <c r="CJ259">
        <v>-2.8406198268534208E-3</v>
      </c>
      <c r="CK259">
        <v>8.0921768440565221E-3</v>
      </c>
      <c r="CL259">
        <v>-2.7240339426739445E-2</v>
      </c>
      <c r="CM259">
        <v>1.7729670741650251E-2</v>
      </c>
      <c r="CN259">
        <v>1.9743272755317169E-2</v>
      </c>
      <c r="CO259">
        <v>8.1935101805903215E-2</v>
      </c>
      <c r="CP259">
        <v>-1.9124025715382673E-2</v>
      </c>
    </row>
    <row r="260" spans="1:94" x14ac:dyDescent="0.25">
      <c r="A260" s="1" t="s">
        <v>1468</v>
      </c>
      <c r="B260">
        <v>1.4849052166600091E-2</v>
      </c>
      <c r="C260">
        <v>2.8919714329706522E-2</v>
      </c>
      <c r="D260">
        <v>2.0162723474608592E-2</v>
      </c>
      <c r="E260">
        <v>-2.9612137072984436E-3</v>
      </c>
      <c r="F260">
        <v>7.2020094280574225E-3</v>
      </c>
      <c r="G260">
        <v>2.9875324235464209E-2</v>
      </c>
      <c r="H260">
        <v>2.3056019604012743E-2</v>
      </c>
      <c r="I260">
        <v>3.0667866665494221E-2</v>
      </c>
      <c r="J260">
        <v>1.6621546424802219E-2</v>
      </c>
      <c r="K260">
        <v>1.4229027673516245E-2</v>
      </c>
      <c r="L260">
        <v>2.855175710783522E-2</v>
      </c>
      <c r="M260">
        <v>1.0386231390159647E-2</v>
      </c>
      <c r="N260">
        <v>6.8311964338858165E-3</v>
      </c>
      <c r="O260">
        <v>4.1449191187902634E-2</v>
      </c>
      <c r="P260">
        <v>1.5066257395711243E-2</v>
      </c>
      <c r="Q260">
        <v>1.6734964114348494E-2</v>
      </c>
      <c r="R260">
        <v>1.3539126594680892E-2</v>
      </c>
      <c r="S260">
        <v>1.0405070546561543E-2</v>
      </c>
      <c r="T260">
        <v>1.3650929452787524E-2</v>
      </c>
      <c r="U260">
        <v>1.2675156558673982E-2</v>
      </c>
      <c r="V260">
        <v>1.7007870074028528E-2</v>
      </c>
      <c r="W260">
        <v>3.3401684320278784E-2</v>
      </c>
      <c r="X260">
        <v>7.4901011437282262E-3</v>
      </c>
      <c r="Y260">
        <v>1.8315381035322799E-2</v>
      </c>
      <c r="Z260">
        <v>2.3542576431792504E-2</v>
      </c>
      <c r="AA260">
        <v>1.24503904976309E-2</v>
      </c>
      <c r="AB260">
        <v>1.3016864340691383E-2</v>
      </c>
      <c r="AC260">
        <v>-1.1045882730889924E-4</v>
      </c>
      <c r="AD260">
        <v>1.0695941617869426E-2</v>
      </c>
      <c r="AE260">
        <v>1.0938697177474645E-2</v>
      </c>
      <c r="AF260">
        <v>8.8415631452707227E-3</v>
      </c>
      <c r="AG260">
        <v>8.476264272343775E-3</v>
      </c>
      <c r="AH260">
        <v>2.3575631662741195E-2</v>
      </c>
      <c r="AI260">
        <v>6.4768615719506982E-3</v>
      </c>
      <c r="AJ260">
        <v>4.0328710425371631E-2</v>
      </c>
      <c r="AK260">
        <v>1.6684886600682499E-3</v>
      </c>
      <c r="AL260">
        <v>9.1669322243110567E-3</v>
      </c>
      <c r="AM260">
        <v>1.687041877567786E-2</v>
      </c>
      <c r="AN260">
        <v>7.911545852382398E-3</v>
      </c>
      <c r="AO260">
        <v>5.6474020378205056E-3</v>
      </c>
      <c r="AP260">
        <v>6.159082786752452E-3</v>
      </c>
      <c r="AQ260">
        <v>5.4425625045759138E-3</v>
      </c>
      <c r="AR260">
        <v>2.0751650724883896E-2</v>
      </c>
      <c r="AS260">
        <v>1.9741507218271503E-2</v>
      </c>
      <c r="AT260">
        <v>5.985509201199472E-3</v>
      </c>
      <c r="AU260">
        <v>3.3327591750292949E-2</v>
      </c>
      <c r="AV260">
        <v>-2.8096491955150195E-3</v>
      </c>
      <c r="AW260">
        <v>3.3782295774202101E-3</v>
      </c>
      <c r="AX260">
        <v>5.4046265910264344E-3</v>
      </c>
      <c r="AY260">
        <v>3.6935705482874066E-2</v>
      </c>
      <c r="AZ260">
        <v>2.5162915517975799E-2</v>
      </c>
      <c r="BA260">
        <v>1.7778806556221827E-2</v>
      </c>
      <c r="BB260">
        <v>7.242197539089998E-3</v>
      </c>
      <c r="BC260">
        <v>2.8674778732073442E-2</v>
      </c>
      <c r="BD260">
        <v>2.1895522846372584E-2</v>
      </c>
      <c r="BE260">
        <v>2.9483137314646773E-2</v>
      </c>
      <c r="BF260">
        <v>2.7499072312226584E-2</v>
      </c>
      <c r="BG260">
        <v>1.3822988755077586E-3</v>
      </c>
      <c r="BH260">
        <v>3.0194251833256438E-2</v>
      </c>
      <c r="BI260">
        <v>8.807527604467482E-3</v>
      </c>
      <c r="BJ260">
        <v>3.2190312290981363E-2</v>
      </c>
      <c r="BK260">
        <v>1.5747027503071432E-2</v>
      </c>
      <c r="BL260">
        <v>1.9080962586268235E-2</v>
      </c>
      <c r="BM260">
        <v>5.9512803063010468E-2</v>
      </c>
      <c r="BN260">
        <v>2.3039424568527957E-2</v>
      </c>
      <c r="BO260">
        <v>1.5747027503071432E-2</v>
      </c>
      <c r="BP260">
        <v>4.282888469012848E-2</v>
      </c>
      <c r="BQ260">
        <v>2.9619241518050357E-2</v>
      </c>
      <c r="BR260">
        <v>3.2714726256783865E-2</v>
      </c>
      <c r="BS260">
        <v>1.3005224111752664E-2</v>
      </c>
      <c r="BT260">
        <v>3.6041415709822881E-2</v>
      </c>
      <c r="BU260">
        <v>2.5413895879766318E-2</v>
      </c>
      <c r="BV260">
        <v>3.3218876103966745E-3</v>
      </c>
      <c r="BW260">
        <v>2.0024642663159269E-2</v>
      </c>
      <c r="BX260">
        <v>2.1567731401471366E-2</v>
      </c>
      <c r="BY260">
        <v>2.665052212705897E-2</v>
      </c>
      <c r="BZ260">
        <v>2.3597446536125666E-2</v>
      </c>
      <c r="CA260">
        <v>8.853828127088649E-2</v>
      </c>
      <c r="CB260">
        <v>3.142652611536681E-2</v>
      </c>
      <c r="CC260">
        <v>5.0317580016233578E-2</v>
      </c>
      <c r="CD260">
        <v>1.6423049554619516E-2</v>
      </c>
      <c r="CE260">
        <v>3.0799238324201301E-2</v>
      </c>
      <c r="CF260">
        <v>1.8898943903098264E-2</v>
      </c>
      <c r="CG260">
        <v>2.6349528395910381E-2</v>
      </c>
      <c r="CH260">
        <v>8.9690663734415393E-3</v>
      </c>
      <c r="CI260">
        <v>5.6668592153268785E-3</v>
      </c>
      <c r="CJ260">
        <v>1.352660250548824E-2</v>
      </c>
      <c r="CK260">
        <v>1.348729283967184E-2</v>
      </c>
      <c r="CL260">
        <v>2.1811059397553921E-2</v>
      </c>
      <c r="CM260">
        <v>2.393734083710557E-2</v>
      </c>
      <c r="CN260">
        <v>2.5938271128700279E-3</v>
      </c>
      <c r="CO260">
        <v>-3.631902379972711E-2</v>
      </c>
      <c r="CP260">
        <v>-3.2699566057338672E-3</v>
      </c>
    </row>
    <row r="261" spans="1:94" x14ac:dyDescent="0.25">
      <c r="A261" s="1" t="s">
        <v>1470</v>
      </c>
      <c r="B261">
        <v>1.0798141155392137E-2</v>
      </c>
      <c r="C261">
        <v>3.7796248878013181E-2</v>
      </c>
      <c r="D261">
        <v>1.3198969814443365E-2</v>
      </c>
      <c r="E261">
        <v>5.6611952200259158E-3</v>
      </c>
      <c r="F261">
        <v>8.6329962888101498E-3</v>
      </c>
      <c r="G261">
        <v>1.5520370856696076E-2</v>
      </c>
      <c r="H261">
        <v>1.7801180795626346E-2</v>
      </c>
      <c r="I261">
        <v>4.7736018254077368E-2</v>
      </c>
      <c r="J261">
        <v>2.9154765720527224E-2</v>
      </c>
      <c r="K261">
        <v>3.1826621785179657E-2</v>
      </c>
      <c r="L261">
        <v>7.694660136356829E-2</v>
      </c>
      <c r="M261">
        <v>1.8404334115742053E-2</v>
      </c>
      <c r="N261">
        <v>3.1176152819992865E-4</v>
      </c>
      <c r="O261">
        <v>5.5863524470224732E-2</v>
      </c>
      <c r="P261">
        <v>-1.4835347264944892E-3</v>
      </c>
      <c r="Q261">
        <v>3.6460861779737301E-3</v>
      </c>
      <c r="R261">
        <v>-1.1163014965273081E-3</v>
      </c>
      <c r="S261">
        <v>6.1129104520691903E-3</v>
      </c>
      <c r="T261">
        <v>1.6580826431543592E-2</v>
      </c>
      <c r="U261">
        <v>-8.9461737942729651E-3</v>
      </c>
      <c r="V261">
        <v>3.3137125965681989E-2</v>
      </c>
      <c r="W261">
        <v>7.3239865734962425E-2</v>
      </c>
      <c r="X261">
        <v>3.0959374295638754E-2</v>
      </c>
      <c r="Y261">
        <v>7.2690455861427639E-2</v>
      </c>
      <c r="Z261">
        <v>1.8688890379619291E-2</v>
      </c>
      <c r="AA261">
        <v>-5.9779909254265772E-3</v>
      </c>
      <c r="AB261">
        <v>9.0531146461168867E-3</v>
      </c>
      <c r="AC261">
        <v>2.6130956562659031E-2</v>
      </c>
      <c r="AD261">
        <v>1.2365906549365945E-2</v>
      </c>
      <c r="AE261">
        <v>2.3446935546232398E-2</v>
      </c>
      <c r="AF261">
        <v>1.6257806882345533E-2</v>
      </c>
      <c r="AG261">
        <v>2.6686128687405834E-2</v>
      </c>
      <c r="AH261">
        <v>2.5714515220301673E-2</v>
      </c>
      <c r="AI261">
        <v>4.0655359337938075E-2</v>
      </c>
      <c r="AJ261">
        <v>7.0980239758914973E-2</v>
      </c>
      <c r="AK261">
        <v>-1.5242744904191235E-2</v>
      </c>
      <c r="AL261">
        <v>-6.7696322505763655E-3</v>
      </c>
      <c r="AM261">
        <v>3.0544230391564849E-2</v>
      </c>
      <c r="AN261">
        <v>1.112317926566473E-2</v>
      </c>
      <c r="AO261">
        <v>1.1420254243653631E-2</v>
      </c>
      <c r="AP261">
        <v>5.0109348409206585E-3</v>
      </c>
      <c r="AQ261">
        <v>-1.7662857842124181E-3</v>
      </c>
      <c r="AR261">
        <v>3.5112564750139984E-2</v>
      </c>
      <c r="AS261">
        <v>2.4355119502896403E-2</v>
      </c>
      <c r="AT261">
        <v>9.6047580207203852E-3</v>
      </c>
      <c r="AU261">
        <v>7.1191024500049813E-2</v>
      </c>
      <c r="AV261">
        <v>3.0132268929127702E-2</v>
      </c>
      <c r="AW261">
        <v>8.1810053655963916E-3</v>
      </c>
      <c r="AX261">
        <v>2.974234328659562E-2</v>
      </c>
      <c r="AY261">
        <v>4.0242778663954662E-2</v>
      </c>
      <c r="AZ261">
        <v>4.0230844205891708E-2</v>
      </c>
      <c r="BA261">
        <v>1.4000094346527669E-2</v>
      </c>
      <c r="BB261">
        <v>5.6224179889562027E-3</v>
      </c>
      <c r="BC261">
        <v>2.4514924044954485E-2</v>
      </c>
      <c r="BD261">
        <v>2.3410468698288937E-2</v>
      </c>
      <c r="BE261">
        <v>3.1243521688836554E-2</v>
      </c>
      <c r="BF261">
        <v>3.7287573851897071E-2</v>
      </c>
      <c r="BG261">
        <v>1.6718542781127575E-2</v>
      </c>
      <c r="BH261">
        <v>4.622984178611543E-2</v>
      </c>
      <c r="BI261">
        <v>3.4060987688539573E-2</v>
      </c>
      <c r="BJ261">
        <v>5.5489965285266757E-2</v>
      </c>
      <c r="BK261">
        <v>2.2977488624182116E-2</v>
      </c>
      <c r="BL261">
        <v>9.0488756529168546E-2</v>
      </c>
      <c r="BM261">
        <v>5.8617210069955683E-2</v>
      </c>
      <c r="BN261">
        <v>3.4474581868769776E-2</v>
      </c>
      <c r="BO261">
        <v>2.2977488624182116E-2</v>
      </c>
      <c r="BP261">
        <v>2.9619241518050354E-2</v>
      </c>
      <c r="BQ261">
        <v>9.3183376616571126E-2</v>
      </c>
      <c r="BR261">
        <v>4.2639878430771473E-2</v>
      </c>
      <c r="BS261">
        <v>1.0426925430748494E-2</v>
      </c>
      <c r="BT261">
        <v>1.8129841160761873E-2</v>
      </c>
      <c r="BU261">
        <v>1.9965755836969242E-2</v>
      </c>
      <c r="BV261">
        <v>1.2345396069855684E-2</v>
      </c>
      <c r="BW261">
        <v>5.4647454148746E-2</v>
      </c>
      <c r="BX261">
        <v>2.8156029267062479E-2</v>
      </c>
      <c r="BY261">
        <v>5.1342612692928155E-2</v>
      </c>
      <c r="BZ261">
        <v>3.1227817503359852E-2</v>
      </c>
      <c r="CA261">
        <v>7.3994177546137088E-2</v>
      </c>
      <c r="CB261">
        <v>5.0162330878768861E-2</v>
      </c>
      <c r="CC261">
        <v>7.4213288441906153E-2</v>
      </c>
      <c r="CD261">
        <v>1.16642209319329E-2</v>
      </c>
      <c r="CE261">
        <v>1.6048471404396695E-2</v>
      </c>
      <c r="CF261">
        <v>7.528898230653891E-3</v>
      </c>
      <c r="CG261">
        <v>2.6979846814635198E-2</v>
      </c>
      <c r="CH261">
        <v>2.2897404182743151E-3</v>
      </c>
      <c r="CI261">
        <v>2.8070200303334045E-3</v>
      </c>
      <c r="CJ261">
        <v>-4.0009190869310651E-3</v>
      </c>
      <c r="CK261">
        <v>1.7727199777596785E-2</v>
      </c>
      <c r="CL261">
        <v>5.8052138013092822E-2</v>
      </c>
      <c r="CM261">
        <v>6.5086233016680983E-2</v>
      </c>
      <c r="CN261">
        <v>9.834838463241985E-3</v>
      </c>
      <c r="CO261">
        <v>-5.0003943001336551E-2</v>
      </c>
      <c r="CP261">
        <v>2.2334431818608273E-2</v>
      </c>
    </row>
    <row r="262" spans="1:94" x14ac:dyDescent="0.25">
      <c r="A262" s="1" t="s">
        <v>1471</v>
      </c>
      <c r="B262">
        <v>2.2046063857263428E-2</v>
      </c>
      <c r="C262">
        <v>5.4704630351509138E-2</v>
      </c>
      <c r="D262">
        <v>3.6386208348943933E-2</v>
      </c>
      <c r="E262">
        <v>2.0907567649271482E-2</v>
      </c>
      <c r="F262">
        <v>1.4738156843395437E-2</v>
      </c>
      <c r="G262">
        <v>4.8874358838035988E-2</v>
      </c>
      <c r="H262">
        <v>5.1300844353505876E-2</v>
      </c>
      <c r="I262">
        <v>3.9166773574710205E-2</v>
      </c>
      <c r="J262">
        <v>2.6494014142520943E-2</v>
      </c>
      <c r="K262">
        <v>3.0579847195459794E-2</v>
      </c>
      <c r="L262">
        <v>4.7943606485914579E-2</v>
      </c>
      <c r="M262">
        <v>1.389986624782418E-2</v>
      </c>
      <c r="N262">
        <v>2.3789064769582695E-2</v>
      </c>
      <c r="O262">
        <v>4.6467721208879965E-2</v>
      </c>
      <c r="P262">
        <v>2.4004552788950282E-2</v>
      </c>
      <c r="Q262">
        <v>2.2838382304116688E-2</v>
      </c>
      <c r="R262">
        <v>2.3451072929899616E-2</v>
      </c>
      <c r="S262">
        <v>2.1923477100862926E-2</v>
      </c>
      <c r="T262">
        <v>2.2386647837541844E-2</v>
      </c>
      <c r="U262">
        <v>7.9531568490057401E-3</v>
      </c>
      <c r="V262">
        <v>2.3867779292199121E-2</v>
      </c>
      <c r="W262">
        <v>3.4218199980442468E-2</v>
      </c>
      <c r="X262">
        <v>1.7271155990848639E-2</v>
      </c>
      <c r="Y262">
        <v>0.1027098119581825</v>
      </c>
      <c r="Z262">
        <v>2.995552102032957E-2</v>
      </c>
      <c r="AA262">
        <v>1.7966485031230984E-2</v>
      </c>
      <c r="AB262">
        <v>2.6872781106563656E-2</v>
      </c>
      <c r="AC262">
        <v>-1.1955304930422E-2</v>
      </c>
      <c r="AD262">
        <v>1.5210097876081703E-2</v>
      </c>
      <c r="AE262">
        <v>3.0535537275781812E-2</v>
      </c>
      <c r="AF262">
        <v>1.2172097679031667E-2</v>
      </c>
      <c r="AG262">
        <v>3.8052698864791408E-2</v>
      </c>
      <c r="AH262">
        <v>3.8571620878286368E-2</v>
      </c>
      <c r="AI262">
        <v>2.6859220504092996E-2</v>
      </c>
      <c r="AJ262">
        <v>6.0567229776676175E-2</v>
      </c>
      <c r="AK262">
        <v>1.2750742771306309E-2</v>
      </c>
      <c r="AL262">
        <v>8.1927447496857476E-3</v>
      </c>
      <c r="AM262">
        <v>6.3934656617905025E-2</v>
      </c>
      <c r="AN262">
        <v>2.7587037751461291E-2</v>
      </c>
      <c r="AO262">
        <v>1.9025211975008921E-2</v>
      </c>
      <c r="AP262">
        <v>1.2152476850302232E-2</v>
      </c>
      <c r="AQ262">
        <v>1.3160329627294734E-2</v>
      </c>
      <c r="AR262">
        <v>5.5555576012212775E-2</v>
      </c>
      <c r="AS262">
        <v>5.0468601136424533E-2</v>
      </c>
      <c r="AT262">
        <v>6.1676700836887132E-3</v>
      </c>
      <c r="AU262">
        <v>6.126862606552444E-2</v>
      </c>
      <c r="AV262">
        <v>2.8240810855838114E-2</v>
      </c>
      <c r="AW262">
        <v>9.2964135635084238E-3</v>
      </c>
      <c r="AX262">
        <v>2.5161123778900365E-2</v>
      </c>
      <c r="AY262">
        <v>3.7112057601764802E-2</v>
      </c>
      <c r="AZ262">
        <v>4.4248491667143147E-2</v>
      </c>
      <c r="BA262">
        <v>4.2022750872454127E-2</v>
      </c>
      <c r="BB262">
        <v>2.4233839731592929E-2</v>
      </c>
      <c r="BC262">
        <v>4.2257170333830939E-2</v>
      </c>
      <c r="BD262">
        <v>1.9352220234632362E-2</v>
      </c>
      <c r="BE262">
        <v>3.448840766128336E-2</v>
      </c>
      <c r="BF262">
        <v>6.3030471527810689E-2</v>
      </c>
      <c r="BG262">
        <v>1.720188521210993E-2</v>
      </c>
      <c r="BH262">
        <v>5.746700550449961E-2</v>
      </c>
      <c r="BI262">
        <v>4.0797335740642003E-2</v>
      </c>
      <c r="BJ262">
        <v>4.2001979855609203E-2</v>
      </c>
      <c r="BK262">
        <v>7.0916145478223148E-3</v>
      </c>
      <c r="BL262">
        <v>5.3200080342866392E-2</v>
      </c>
      <c r="BM262">
        <v>9.1979765358862112E-2</v>
      </c>
      <c r="BN262">
        <v>3.5631996818564597E-2</v>
      </c>
      <c r="BO262">
        <v>7.0916145478223148E-3</v>
      </c>
      <c r="BP262">
        <v>3.2714726256783865E-2</v>
      </c>
      <c r="BQ262">
        <v>4.2639878430771473E-2</v>
      </c>
      <c r="BR262">
        <v>0.11346284946049483</v>
      </c>
      <c r="BS262">
        <v>1.8556748346889355E-2</v>
      </c>
      <c r="BT262">
        <v>6.1008096222207328E-3</v>
      </c>
      <c r="BU262">
        <v>2.0567151616746507E-2</v>
      </c>
      <c r="BV262">
        <v>1.2892700136395784E-2</v>
      </c>
      <c r="BW262">
        <v>5.0938158784356639E-2</v>
      </c>
      <c r="BX262">
        <v>4.939159428272738E-2</v>
      </c>
      <c r="BY262">
        <v>4.5847742790966713E-2</v>
      </c>
      <c r="BZ262">
        <v>2.9616008460092606E-2</v>
      </c>
      <c r="CA262">
        <v>5.6152765111062639E-2</v>
      </c>
      <c r="CB262">
        <v>6.5056735910751798E-2</v>
      </c>
      <c r="CC262">
        <v>7.4189776711999653E-2</v>
      </c>
      <c r="CD262">
        <v>2.4004848879988733E-2</v>
      </c>
      <c r="CE262">
        <v>2.4417132795855213E-2</v>
      </c>
      <c r="CF262">
        <v>4.0199707520456339E-2</v>
      </c>
      <c r="CG262">
        <v>4.3595589510807935E-2</v>
      </c>
      <c r="CH262">
        <v>1.9328463923450702E-2</v>
      </c>
      <c r="CI262">
        <v>8.1941413913892685E-3</v>
      </c>
      <c r="CJ262">
        <v>1.6923310248244977E-2</v>
      </c>
      <c r="CK262">
        <v>2.5955779831782034E-2</v>
      </c>
      <c r="CL262">
        <v>4.2398253913170043E-2</v>
      </c>
      <c r="CM262">
        <v>2.7594822222030104E-2</v>
      </c>
      <c r="CN262">
        <v>1.6108529456655616E-2</v>
      </c>
      <c r="CO262">
        <v>-1.863146076547716E-2</v>
      </c>
      <c r="CP262">
        <v>6.0420010119345641E-2</v>
      </c>
    </row>
    <row r="263" spans="1:94" x14ac:dyDescent="0.25">
      <c r="A263" s="1" t="s">
        <v>1487</v>
      </c>
      <c r="B263">
        <v>3.6126890807411743E-2</v>
      </c>
      <c r="C263">
        <v>3.9697828433335608E-2</v>
      </c>
      <c r="D263">
        <v>2.098001018962885E-4</v>
      </c>
      <c r="E263">
        <v>3.4043628570984523E-2</v>
      </c>
      <c r="F263">
        <v>3.8211575974368389E-2</v>
      </c>
      <c r="G263">
        <v>1.6404343120050537E-2</v>
      </c>
      <c r="H263">
        <v>-5.2961028443732831E-4</v>
      </c>
      <c r="I263">
        <v>8.3263424782306958E-2</v>
      </c>
      <c r="J263">
        <v>9.7647338183885681E-3</v>
      </c>
      <c r="K263">
        <v>2.1999944244451331E-2</v>
      </c>
      <c r="L263">
        <v>3.736237251354671E-2</v>
      </c>
      <c r="M263">
        <v>-2.17346143288407E-3</v>
      </c>
      <c r="N263">
        <v>3.5988984625699903E-2</v>
      </c>
      <c r="O263">
        <v>-2.2220128969090459E-2</v>
      </c>
      <c r="P263">
        <v>1.3471962755736506E-3</v>
      </c>
      <c r="Q263">
        <v>2.3799206130530812E-2</v>
      </c>
      <c r="R263">
        <v>2.3854254882630283E-2</v>
      </c>
      <c r="S263">
        <v>3.372979887491262E-2</v>
      </c>
      <c r="T263">
        <v>3.1690703897255056E-2</v>
      </c>
      <c r="U263">
        <v>2.5522392135849257E-2</v>
      </c>
      <c r="V263">
        <v>2.6829891598204387E-2</v>
      </c>
      <c r="W263">
        <v>2.3775557491024887E-2</v>
      </c>
      <c r="X263">
        <v>2.8525953918363326E-2</v>
      </c>
      <c r="Y263">
        <v>6.3337375005383292E-2</v>
      </c>
      <c r="Z263">
        <v>9.1030416328900382E-2</v>
      </c>
      <c r="AA263">
        <v>5.1677793485264661E-2</v>
      </c>
      <c r="AB263">
        <v>1.6064921207320598E-2</v>
      </c>
      <c r="AC263">
        <v>1.988612933410323E-2</v>
      </c>
      <c r="AD263">
        <v>9.8379996597286867E-3</v>
      </c>
      <c r="AE263">
        <v>4.5448784595443333E-2</v>
      </c>
      <c r="AF263">
        <v>5.1156580668833662E-2</v>
      </c>
      <c r="AG263">
        <v>2.7267006954710352E-2</v>
      </c>
      <c r="AH263">
        <v>4.1209433626772859E-2</v>
      </c>
      <c r="AI263">
        <v>3.1863200186967366E-2</v>
      </c>
      <c r="AJ263">
        <v>9.0562147680277011E-2</v>
      </c>
      <c r="AK263">
        <v>1.3684520488139716E-3</v>
      </c>
      <c r="AL263">
        <v>1.488366856725236E-3</v>
      </c>
      <c r="AM263">
        <v>3.9813721359936993E-3</v>
      </c>
      <c r="AN263">
        <v>-2.7606514257190176E-3</v>
      </c>
      <c r="AO263">
        <v>2.3727725018850756E-2</v>
      </c>
      <c r="AP263">
        <v>1.4857337145066644E-2</v>
      </c>
      <c r="AQ263">
        <v>1.0576157701045155E-2</v>
      </c>
      <c r="AR263">
        <v>2.803640586995838E-2</v>
      </c>
      <c r="AS263">
        <v>4.1936562066303217E-2</v>
      </c>
      <c r="AT263">
        <v>2.8128567665232397E-2</v>
      </c>
      <c r="AU263">
        <v>3.4111213982185494E-2</v>
      </c>
      <c r="AV263">
        <v>4.1552431348340378E-2</v>
      </c>
      <c r="AW263">
        <v>3.7595261365257093E-2</v>
      </c>
      <c r="AX263">
        <v>2.8324536860150299E-2</v>
      </c>
      <c r="AY263">
        <v>3.6573366290024917E-2</v>
      </c>
      <c r="AZ263">
        <v>2.0335168549244571E-2</v>
      </c>
      <c r="BA263">
        <v>1.5848410800833254E-2</v>
      </c>
      <c r="BB263">
        <v>2.2059708688260581E-2</v>
      </c>
      <c r="BC263">
        <v>3.6191634982640213E-2</v>
      </c>
      <c r="BD263">
        <v>1.8897035013140309E-4</v>
      </c>
      <c r="BE263">
        <v>3.1363416101732329E-2</v>
      </c>
      <c r="BF263">
        <v>6.1080538852389524E-2</v>
      </c>
      <c r="BG263">
        <v>3.4083199607377206E-2</v>
      </c>
      <c r="BH263">
        <v>2.8688073063973338E-2</v>
      </c>
      <c r="BI263">
        <v>4.4365526576957456E-2</v>
      </c>
      <c r="BJ263">
        <v>2.8191819246234998E-2</v>
      </c>
      <c r="BK263">
        <v>2.2496570578076931E-2</v>
      </c>
      <c r="BL263">
        <v>1.9784192116070593E-2</v>
      </c>
      <c r="BM263">
        <v>2.6128487799840512E-2</v>
      </c>
      <c r="BN263">
        <v>2.8946939792498263E-2</v>
      </c>
      <c r="BO263">
        <v>2.2496570578076931E-2</v>
      </c>
      <c r="BP263">
        <v>1.3005224111752665E-2</v>
      </c>
      <c r="BQ263">
        <v>1.0426925430748494E-2</v>
      </c>
      <c r="BR263">
        <v>1.8556748346889359E-2</v>
      </c>
      <c r="BS263">
        <v>0.18840735027845246</v>
      </c>
      <c r="BT263">
        <v>0.15048201340694559</v>
      </c>
      <c r="BU263">
        <v>0.11476630861586216</v>
      </c>
      <c r="BV263">
        <v>1.8248084822331777E-3</v>
      </c>
      <c r="BW263">
        <v>3.9968689162117814E-2</v>
      </c>
      <c r="BX263">
        <v>4.7540717452422748E-2</v>
      </c>
      <c r="BY263">
        <v>2.7650533621883019E-2</v>
      </c>
      <c r="BZ263">
        <v>-2.7511863536637975E-3</v>
      </c>
      <c r="CA263">
        <v>3.5427371796592645E-2</v>
      </c>
      <c r="CB263">
        <v>4.5897322692427703E-2</v>
      </c>
      <c r="CC263">
        <v>3.4673189897454222E-2</v>
      </c>
      <c r="CD263">
        <v>2.3694809799137451E-2</v>
      </c>
      <c r="CE263">
        <v>2.4211346618856638E-2</v>
      </c>
      <c r="CF263">
        <v>5.6224323561738815E-2</v>
      </c>
      <c r="CG263">
        <v>5.4022253781034674E-2</v>
      </c>
      <c r="CH263">
        <v>1.0850275395795791E-2</v>
      </c>
      <c r="CI263">
        <v>2.9245006266320938E-2</v>
      </c>
      <c r="CJ263">
        <v>2.622592590335213E-3</v>
      </c>
      <c r="CK263">
        <v>6.8076260090666691E-3</v>
      </c>
      <c r="CL263">
        <v>-1.1622332435565949E-2</v>
      </c>
      <c r="CM263">
        <v>-1.1460177604439249E-2</v>
      </c>
      <c r="CN263">
        <v>3.332691225947973E-2</v>
      </c>
      <c r="CO263">
        <v>4.0258552193026806E-2</v>
      </c>
      <c r="CP263">
        <v>3.4079571809134672E-2</v>
      </c>
    </row>
    <row r="264" spans="1:94" x14ac:dyDescent="0.25">
      <c r="A264" s="1" t="s">
        <v>1489</v>
      </c>
      <c r="B264">
        <v>2.3016142185554946E-2</v>
      </c>
      <c r="C264">
        <v>3.8219109998286267E-2</v>
      </c>
      <c r="D264">
        <v>1.3625763471862342E-2</v>
      </c>
      <c r="E264">
        <v>1.2775752171599441E-2</v>
      </c>
      <c r="F264">
        <v>1.7770877236991448E-3</v>
      </c>
      <c r="G264">
        <v>-1.9423807035125994E-2</v>
      </c>
      <c r="H264">
        <v>2.1265806922422168E-2</v>
      </c>
      <c r="I264">
        <v>9.4397691765937541E-2</v>
      </c>
      <c r="J264">
        <v>1.46006544500342E-2</v>
      </c>
      <c r="K264">
        <v>1.6653480405505211E-2</v>
      </c>
      <c r="L264">
        <v>3.4817293807497075E-2</v>
      </c>
      <c r="M264">
        <v>-3.9274000774162394E-3</v>
      </c>
      <c r="N264">
        <v>2.6188883594471125E-2</v>
      </c>
      <c r="O264">
        <v>3.4276638584672094E-2</v>
      </c>
      <c r="P264">
        <v>1.063215058201384E-2</v>
      </c>
      <c r="Q264">
        <v>3.9509387315790158E-2</v>
      </c>
      <c r="R264">
        <v>3.3365072650643333E-2</v>
      </c>
      <c r="S264">
        <v>3.4692104258064037E-2</v>
      </c>
      <c r="T264">
        <v>4.4237025799051241E-2</v>
      </c>
      <c r="U264">
        <v>3.0247877433592862E-3</v>
      </c>
      <c r="V264">
        <v>5.082191551766755E-2</v>
      </c>
      <c r="W264">
        <v>1.4947772271718351E-2</v>
      </c>
      <c r="X264">
        <v>3.1860703133851094E-2</v>
      </c>
      <c r="Y264">
        <v>6.985037091497398E-2</v>
      </c>
      <c r="Z264">
        <v>0.11326459882926636</v>
      </c>
      <c r="AA264">
        <v>7.160764303619932E-2</v>
      </c>
      <c r="AB264">
        <v>3.9858944656374094E-2</v>
      </c>
      <c r="AC264">
        <v>3.1214729869274409E-2</v>
      </c>
      <c r="AD264">
        <v>3.3694358785212861E-2</v>
      </c>
      <c r="AE264">
        <v>5.4192266431201744E-2</v>
      </c>
      <c r="AF264">
        <v>5.0346664336991982E-2</v>
      </c>
      <c r="AG264">
        <v>1.436061222424082E-2</v>
      </c>
      <c r="AH264">
        <v>7.5690087900137287E-2</v>
      </c>
      <c r="AI264">
        <v>2.6999924679648148E-2</v>
      </c>
      <c r="AJ264">
        <v>0.11364495520544124</v>
      </c>
      <c r="AK264">
        <v>9.6013108612970494E-3</v>
      </c>
      <c r="AL264">
        <v>2.126610688609349E-2</v>
      </c>
      <c r="AM264">
        <v>3.2437757028899165E-2</v>
      </c>
      <c r="AN264">
        <v>-1.0711053238174834E-2</v>
      </c>
      <c r="AO264">
        <v>1.1187161471781929E-3</v>
      </c>
      <c r="AP264">
        <v>-4.8398284592024591E-3</v>
      </c>
      <c r="AQ264">
        <v>2.3140397560559186E-2</v>
      </c>
      <c r="AR264">
        <v>3.5780176562758836E-2</v>
      </c>
      <c r="AS264">
        <v>6.0431211104779649E-2</v>
      </c>
      <c r="AT264">
        <v>2.1149224364956139E-2</v>
      </c>
      <c r="AU264">
        <v>4.2405852357446039E-2</v>
      </c>
      <c r="AV264">
        <v>9.0917970589974272E-3</v>
      </c>
      <c r="AW264">
        <v>5.4307356145019907E-2</v>
      </c>
      <c r="AX264">
        <v>2.875456903051482E-2</v>
      </c>
      <c r="AY264">
        <v>5.2781602291437434E-2</v>
      </c>
      <c r="AZ264">
        <v>2.8739807126527739E-2</v>
      </c>
      <c r="BA264">
        <v>2.33727539901105E-2</v>
      </c>
      <c r="BB264">
        <v>2.8570167424366005E-2</v>
      </c>
      <c r="BC264">
        <v>5.1809598639343007E-2</v>
      </c>
      <c r="BD264">
        <v>1.8230824556562959E-2</v>
      </c>
      <c r="BE264">
        <v>7.797099275246816E-2</v>
      </c>
      <c r="BF264">
        <v>6.5125302616650602E-2</v>
      </c>
      <c r="BG264">
        <v>3.619358235246168E-2</v>
      </c>
      <c r="BH264">
        <v>0.10799478813186376</v>
      </c>
      <c r="BI264">
        <v>2.9121865905811187E-2</v>
      </c>
      <c r="BJ264">
        <v>8.6742269515518139E-2</v>
      </c>
      <c r="BK264">
        <v>1.3644418277521234E-2</v>
      </c>
      <c r="BL264">
        <v>-5.0297913049792288E-2</v>
      </c>
      <c r="BM264">
        <v>7.2367996222027733E-2</v>
      </c>
      <c r="BN264">
        <v>1.185599799164889E-2</v>
      </c>
      <c r="BO264">
        <v>1.3644418277521234E-2</v>
      </c>
      <c r="BP264">
        <v>3.6041415709822888E-2</v>
      </c>
      <c r="BQ264">
        <v>1.8129841160761873E-2</v>
      </c>
      <c r="BR264">
        <v>6.1008096222207337E-3</v>
      </c>
      <c r="BS264">
        <v>0.15048201340694559</v>
      </c>
      <c r="BT264">
        <v>0.26686244958365629</v>
      </c>
      <c r="BU264">
        <v>0.17902729592379149</v>
      </c>
      <c r="BV264">
        <v>2.8379534043683511E-3</v>
      </c>
      <c r="BW264">
        <v>2.8736002774005089E-2</v>
      </c>
      <c r="BX264">
        <v>9.1031852978459074E-2</v>
      </c>
      <c r="BY264">
        <v>4.8317951749401206E-2</v>
      </c>
      <c r="BZ264">
        <v>2.0928182712469476E-2</v>
      </c>
      <c r="CA264">
        <v>0.11102189953694017</v>
      </c>
      <c r="CB264">
        <v>6.5094118308529375E-2</v>
      </c>
      <c r="CC264">
        <v>7.1311072348650847E-2</v>
      </c>
      <c r="CD264">
        <v>2.1983211096393906E-2</v>
      </c>
      <c r="CE264">
        <v>4.9009143832920599E-2</v>
      </c>
      <c r="CF264">
        <v>7.0431261198024536E-2</v>
      </c>
      <c r="CG264">
        <v>5.8062650944765544E-2</v>
      </c>
      <c r="CH264">
        <v>1.1015936570975072E-2</v>
      </c>
      <c r="CI264">
        <v>3.2840165756098216E-2</v>
      </c>
      <c r="CJ264">
        <v>2.4330215087261943E-2</v>
      </c>
      <c r="CK264">
        <v>2.0046442740749917E-3</v>
      </c>
      <c r="CL264">
        <v>6.283893148369292E-2</v>
      </c>
      <c r="CM264">
        <v>7.9639109036263919E-3</v>
      </c>
      <c r="CN264">
        <v>3.6171174325972832E-2</v>
      </c>
      <c r="CO264">
        <v>-2.5019617125611352E-2</v>
      </c>
      <c r="CP264">
        <v>-3.7199578439583085E-3</v>
      </c>
    </row>
    <row r="265" spans="1:94" x14ac:dyDescent="0.25">
      <c r="A265" s="1" t="s">
        <v>1490</v>
      </c>
      <c r="B265">
        <v>1.7305708829505263E-2</v>
      </c>
      <c r="C265">
        <v>6.2745905709293101E-2</v>
      </c>
      <c r="D265">
        <v>1.5618382903121811E-3</v>
      </c>
      <c r="E265">
        <v>4.9789070494978176E-3</v>
      </c>
      <c r="F265">
        <v>9.7856424182258175E-3</v>
      </c>
      <c r="G265">
        <v>-4.0886168071510666E-2</v>
      </c>
      <c r="H265">
        <v>2.1067427603540613E-2</v>
      </c>
      <c r="I265">
        <v>6.4111010331346946E-2</v>
      </c>
      <c r="J265">
        <v>1.0815254514888538E-2</v>
      </c>
      <c r="K265">
        <v>1.9203245717149976E-2</v>
      </c>
      <c r="L265">
        <v>3.5583278833993828E-2</v>
      </c>
      <c r="M265">
        <v>6.0641125486231209E-3</v>
      </c>
      <c r="N265">
        <v>3.0258548246604209E-2</v>
      </c>
      <c r="O265">
        <v>2.5156491586997485E-2</v>
      </c>
      <c r="P265">
        <v>8.8316337531168451E-3</v>
      </c>
      <c r="Q265">
        <v>2.1929269407924154E-2</v>
      </c>
      <c r="R265">
        <v>7.037998622734601E-3</v>
      </c>
      <c r="S265">
        <v>1.519862782778344E-2</v>
      </c>
      <c r="T265">
        <v>3.3401016018629166E-2</v>
      </c>
      <c r="U265">
        <v>3.844902677208543E-3</v>
      </c>
      <c r="V265">
        <v>2.4944053092869331E-2</v>
      </c>
      <c r="W265">
        <v>4.2215010307688552E-2</v>
      </c>
      <c r="X265">
        <v>1.8737406644850033E-2</v>
      </c>
      <c r="Y265">
        <v>8.6717423074213082E-2</v>
      </c>
      <c r="Z265">
        <v>9.9817263938213066E-2</v>
      </c>
      <c r="AA265">
        <v>3.3506182433893049E-2</v>
      </c>
      <c r="AB265">
        <v>2.3507892992875815E-2</v>
      </c>
      <c r="AC265">
        <v>6.5521334957075053E-3</v>
      </c>
      <c r="AD265">
        <v>3.6266054051244126E-2</v>
      </c>
      <c r="AE265">
        <v>3.2657537918246285E-2</v>
      </c>
      <c r="AF265">
        <v>2.6976998841195445E-2</v>
      </c>
      <c r="AG265">
        <v>1.9284902855619759E-2</v>
      </c>
      <c r="AH265">
        <v>6.729333093101432E-2</v>
      </c>
      <c r="AI265">
        <v>3.2630637371755741E-2</v>
      </c>
      <c r="AJ265">
        <v>8.207910213895761E-2</v>
      </c>
      <c r="AK265">
        <v>-9.2802428229404859E-3</v>
      </c>
      <c r="AL265">
        <v>1.1914448544224715E-2</v>
      </c>
      <c r="AM265">
        <v>4.1627388057462474E-2</v>
      </c>
      <c r="AN265">
        <v>-3.0294772064583166E-3</v>
      </c>
      <c r="AO265">
        <v>1.4313862221705062E-2</v>
      </c>
      <c r="AP265">
        <v>2.31767421406112E-2</v>
      </c>
      <c r="AQ265">
        <v>1.2618018725706694E-2</v>
      </c>
      <c r="AR265">
        <v>4.1344168059543378E-2</v>
      </c>
      <c r="AS265">
        <v>4.2399783897982851E-2</v>
      </c>
      <c r="AT265">
        <v>3.5237642920453859E-2</v>
      </c>
      <c r="AU265">
        <v>3.9639638774016585E-2</v>
      </c>
      <c r="AV265">
        <v>-2.2447621235943658E-4</v>
      </c>
      <c r="AW265">
        <v>5.3364326639675448E-2</v>
      </c>
      <c r="AX265">
        <v>3.0476763677943546E-2</v>
      </c>
      <c r="AY265">
        <v>4.0475115756433581E-2</v>
      </c>
      <c r="AZ265">
        <v>2.1249811568652952E-3</v>
      </c>
      <c r="BA265">
        <v>1.6110708589164458E-2</v>
      </c>
      <c r="BB265">
        <v>1.7335473317766744E-2</v>
      </c>
      <c r="BC265">
        <v>3.6769422704729375E-2</v>
      </c>
      <c r="BD265">
        <v>1.0234947115854381E-2</v>
      </c>
      <c r="BE265">
        <v>5.6641557370327125E-2</v>
      </c>
      <c r="BF265">
        <v>5.1125981218250946E-2</v>
      </c>
      <c r="BG265">
        <v>3.8709402327122527E-2</v>
      </c>
      <c r="BH265">
        <v>5.9629408811547803E-2</v>
      </c>
      <c r="BI265">
        <v>1.3442388642698522E-2</v>
      </c>
      <c r="BJ265">
        <v>8.5680930565558866E-2</v>
      </c>
      <c r="BK265">
        <v>2.5137392196120795E-2</v>
      </c>
      <c r="BL265">
        <v>1.0237824278111695E-2</v>
      </c>
      <c r="BM265">
        <v>4.9591356371163096E-2</v>
      </c>
      <c r="BN265">
        <v>9.6521131105303595E-3</v>
      </c>
      <c r="BO265">
        <v>2.5137392196120795E-2</v>
      </c>
      <c r="BP265">
        <v>2.5413895879766318E-2</v>
      </c>
      <c r="BQ265">
        <v>1.9965755836969242E-2</v>
      </c>
      <c r="BR265">
        <v>2.0567151616746507E-2</v>
      </c>
      <c r="BS265">
        <v>0.11476630861586216</v>
      </c>
      <c r="BT265">
        <v>0.17902729592379149</v>
      </c>
      <c r="BU265">
        <v>0.19027853011549345</v>
      </c>
      <c r="BV265">
        <v>-1.3223705478991855E-2</v>
      </c>
      <c r="BW265">
        <v>6.0065063441172878E-2</v>
      </c>
      <c r="BX265">
        <v>4.7151985849116874E-2</v>
      </c>
      <c r="BY265">
        <v>4.2965596746610706E-2</v>
      </c>
      <c r="BZ265">
        <v>3.2912844281628743E-3</v>
      </c>
      <c r="CA265">
        <v>6.2782842086584995E-2</v>
      </c>
      <c r="CB265">
        <v>4.7676308234874919E-2</v>
      </c>
      <c r="CC265">
        <v>4.4182996239767125E-2</v>
      </c>
      <c r="CD265">
        <v>1.6708920105885507E-2</v>
      </c>
      <c r="CE265">
        <v>3.8624205289484986E-2</v>
      </c>
      <c r="CF265">
        <v>4.6224873693418399E-2</v>
      </c>
      <c r="CG265">
        <v>6.2289398295840251E-2</v>
      </c>
      <c r="CH265">
        <v>-1.8222958907406501E-4</v>
      </c>
      <c r="CI265">
        <v>8.7994513620685798E-3</v>
      </c>
      <c r="CJ265">
        <v>6.0642124436099702E-3</v>
      </c>
      <c r="CK265">
        <v>1.4505230785323177E-2</v>
      </c>
      <c r="CL265">
        <v>5.746063477717029E-2</v>
      </c>
      <c r="CM265">
        <v>2.2814177012572693E-3</v>
      </c>
      <c r="CN265">
        <v>2.6439808192036243E-2</v>
      </c>
      <c r="CO265">
        <v>2.0369784786168163E-4</v>
      </c>
      <c r="CP265">
        <v>-6.2637099631110051E-3</v>
      </c>
    </row>
    <row r="266" spans="1:94" x14ac:dyDescent="0.25">
      <c r="A266" s="1" t="s">
        <v>1511</v>
      </c>
      <c r="B266">
        <v>6.2756818819712096E-3</v>
      </c>
      <c r="C266">
        <v>2.9623103238289674E-2</v>
      </c>
      <c r="D266">
        <v>1.6219525315281928E-2</v>
      </c>
      <c r="E266">
        <v>5.3607246409899684E-3</v>
      </c>
      <c r="F266">
        <v>-2.4903273555784366E-3</v>
      </c>
      <c r="G266">
        <v>2.8224894123484858E-2</v>
      </c>
      <c r="H266">
        <v>1.4344145899419142E-2</v>
      </c>
      <c r="I266">
        <v>1.4726834520224837E-3</v>
      </c>
      <c r="J266">
        <v>1.9200152863562071E-2</v>
      </c>
      <c r="K266">
        <v>1.4639464730597452E-2</v>
      </c>
      <c r="L266">
        <v>2.3064621857180119E-2</v>
      </c>
      <c r="M266">
        <v>1.73030347403909E-2</v>
      </c>
      <c r="N266">
        <v>1.7212120521981629E-2</v>
      </c>
      <c r="O266">
        <v>3.7318542001648018E-2</v>
      </c>
      <c r="P266">
        <v>6.004623283501832E-3</v>
      </c>
      <c r="Q266">
        <v>5.8406081512605767E-3</v>
      </c>
      <c r="R266">
        <v>2.2841815331228192E-2</v>
      </c>
      <c r="S266">
        <v>1.3783179197966025E-2</v>
      </c>
      <c r="T266">
        <v>1.4656841465415918E-2</v>
      </c>
      <c r="U266">
        <v>-3.7566863418934444E-4</v>
      </c>
      <c r="V266">
        <v>1.1785918407800458E-2</v>
      </c>
      <c r="W266">
        <v>5.2425821825871993E-2</v>
      </c>
      <c r="X266">
        <v>2.9271790563962764E-2</v>
      </c>
      <c r="Y266">
        <v>5.3806594949941423E-2</v>
      </c>
      <c r="Z266">
        <v>7.8403455957174913E-3</v>
      </c>
      <c r="AA266">
        <v>7.5529135097684753E-3</v>
      </c>
      <c r="AB266">
        <v>1.0841219195148261E-2</v>
      </c>
      <c r="AC266">
        <v>-1.271176266999453E-2</v>
      </c>
      <c r="AD266">
        <v>6.5819219677141529E-3</v>
      </c>
      <c r="AE266">
        <v>1.5459280031051325E-2</v>
      </c>
      <c r="AF266">
        <v>6.5860161423725704E-3</v>
      </c>
      <c r="AG266">
        <v>2.7821789855184523E-2</v>
      </c>
      <c r="AH266">
        <v>2.0156463069749261E-2</v>
      </c>
      <c r="AI266">
        <v>3.1444642724992734E-2</v>
      </c>
      <c r="AJ266">
        <v>1.9457265846574791E-2</v>
      </c>
      <c r="AK266">
        <v>-3.8393369827708053E-3</v>
      </c>
      <c r="AL266">
        <v>1.311861829040717E-3</v>
      </c>
      <c r="AM266">
        <v>1.2770404305996094E-2</v>
      </c>
      <c r="AN266">
        <v>9.6553876110973911E-3</v>
      </c>
      <c r="AO266">
        <v>2.6321628796126487E-3</v>
      </c>
      <c r="AP266">
        <v>-1.2700894065687453E-3</v>
      </c>
      <c r="AQ266">
        <v>1.1944482842107989E-2</v>
      </c>
      <c r="AR266">
        <v>2.2947534108983526E-2</v>
      </c>
      <c r="AS266">
        <v>4.3484955437291646E-2</v>
      </c>
      <c r="AT266">
        <v>1.740386675555294E-2</v>
      </c>
      <c r="AU266">
        <v>1.5310641548382783E-2</v>
      </c>
      <c r="AV266">
        <v>6.6130431986080578E-3</v>
      </c>
      <c r="AW266">
        <v>1.7552476776993849E-2</v>
      </c>
      <c r="AX266">
        <v>1.8461904129797098E-2</v>
      </c>
      <c r="AY266">
        <v>2.3443471275742558E-2</v>
      </c>
      <c r="AZ266">
        <v>4.4943283345140632E-2</v>
      </c>
      <c r="BA266">
        <v>8.595053472312375E-3</v>
      </c>
      <c r="BB266">
        <v>5.6979616259296853E-3</v>
      </c>
      <c r="BC266">
        <v>1.6676090050377273E-2</v>
      </c>
      <c r="BD266">
        <v>6.5047000008096774E-3</v>
      </c>
      <c r="BE266">
        <v>1.7137231988971709E-2</v>
      </c>
      <c r="BF266">
        <v>2.7615517399593184E-2</v>
      </c>
      <c r="BG266">
        <v>2.2309322948430535E-2</v>
      </c>
      <c r="BH266">
        <v>2.7635555189973706E-2</v>
      </c>
      <c r="BI266">
        <v>2.6014917636777355E-2</v>
      </c>
      <c r="BJ266">
        <v>-1.9152009219905214E-3</v>
      </c>
      <c r="BK266">
        <v>9.2195319236892791E-3</v>
      </c>
      <c r="BL266">
        <v>7.9960099905340663E-3</v>
      </c>
      <c r="BM266">
        <v>-4.5783063665670441E-2</v>
      </c>
      <c r="BN266">
        <v>8.0719807050211399E-3</v>
      </c>
      <c r="BO266">
        <v>9.2195319236892791E-3</v>
      </c>
      <c r="BP266">
        <v>3.3218876103966745E-3</v>
      </c>
      <c r="BQ266">
        <v>1.2345396069855684E-2</v>
      </c>
      <c r="BR266">
        <v>1.2892700136395785E-2</v>
      </c>
      <c r="BS266">
        <v>1.8248084822331777E-3</v>
      </c>
      <c r="BT266">
        <v>2.8379534043683511E-3</v>
      </c>
      <c r="BU266">
        <v>-1.3223705478991854E-2</v>
      </c>
      <c r="BV266">
        <v>7.1119186305770826E-2</v>
      </c>
      <c r="BW266">
        <v>3.9953235732565789E-2</v>
      </c>
      <c r="BX266">
        <v>4.5299839177922359E-2</v>
      </c>
      <c r="BY266">
        <v>5.9278647431517933E-3</v>
      </c>
      <c r="BZ266">
        <v>1.353669851192317E-2</v>
      </c>
      <c r="CA266">
        <v>-1.748806195592606E-3</v>
      </c>
      <c r="CB266">
        <v>2.7092729875886422E-2</v>
      </c>
      <c r="CC266">
        <v>3.8041631956905672E-2</v>
      </c>
      <c r="CD266">
        <v>8.7214471319053133E-3</v>
      </c>
      <c r="CE266">
        <v>2.4919510053755065E-2</v>
      </c>
      <c r="CF266">
        <v>2.9981058537550832E-2</v>
      </c>
      <c r="CG266">
        <v>4.7072669690986696E-2</v>
      </c>
      <c r="CH266">
        <v>2.0740781849799021E-3</v>
      </c>
      <c r="CI266">
        <v>6.2301878510042964E-3</v>
      </c>
      <c r="CJ266">
        <v>7.0820121939203281E-3</v>
      </c>
      <c r="CK266">
        <v>-1.31808779576115E-3</v>
      </c>
      <c r="CL266">
        <v>3.4183809826209839E-2</v>
      </c>
      <c r="CM266">
        <v>3.3086593186164401E-2</v>
      </c>
      <c r="CN266">
        <v>6.882488115407156E-3</v>
      </c>
      <c r="CO266">
        <v>1.0040511960878516E-2</v>
      </c>
      <c r="CP266">
        <v>1.3646027277141837E-2</v>
      </c>
    </row>
    <row r="267" spans="1:94" x14ac:dyDescent="0.25">
      <c r="A267" s="1" t="s">
        <v>1513</v>
      </c>
      <c r="B267">
        <v>3.47052574854761E-2</v>
      </c>
      <c r="C267">
        <v>0.11527142637392267</v>
      </c>
      <c r="D267">
        <v>2.7763651160257773E-2</v>
      </c>
      <c r="E267">
        <v>2.4396269602720847E-2</v>
      </c>
      <c r="F267">
        <v>4.9101215593952599E-2</v>
      </c>
      <c r="G267">
        <v>4.5824484674151657E-2</v>
      </c>
      <c r="H267">
        <v>6.1616081255291E-2</v>
      </c>
      <c r="I267">
        <v>5.7661624615589616E-2</v>
      </c>
      <c r="J267">
        <v>3.3822194782787356E-2</v>
      </c>
      <c r="K267">
        <v>4.6775636425116313E-2</v>
      </c>
      <c r="L267">
        <v>8.743343618458238E-2</v>
      </c>
      <c r="M267">
        <v>3.6269096603113497E-2</v>
      </c>
      <c r="N267">
        <v>5.9105613714520347E-2</v>
      </c>
      <c r="O267">
        <v>0.10121768465661596</v>
      </c>
      <c r="P267">
        <v>4.6692796452330841E-2</v>
      </c>
      <c r="Q267">
        <v>3.3353374773870959E-2</v>
      </c>
      <c r="R267">
        <v>4.0846989220232992E-2</v>
      </c>
      <c r="S267">
        <v>2.8557717607066765E-2</v>
      </c>
      <c r="T267">
        <v>2.7705436696013601E-2</v>
      </c>
      <c r="U267">
        <v>1.8971806539796021E-2</v>
      </c>
      <c r="V267">
        <v>6.2844897442549646E-2</v>
      </c>
      <c r="W267">
        <v>0.179792673079125</v>
      </c>
      <c r="X267">
        <v>4.9694988632611847E-2</v>
      </c>
      <c r="Y267">
        <v>0.17526204831054748</v>
      </c>
      <c r="Z267">
        <v>7.475147821007283E-2</v>
      </c>
      <c r="AA267">
        <v>1.2262962684344835E-2</v>
      </c>
      <c r="AB267">
        <v>4.093404439682323E-2</v>
      </c>
      <c r="AC267">
        <v>2.4893249325181915E-2</v>
      </c>
      <c r="AD267">
        <v>2.7501625791371092E-2</v>
      </c>
      <c r="AE267">
        <v>2.6826943513394534E-2</v>
      </c>
      <c r="AF267">
        <v>2.4590750994526268E-2</v>
      </c>
      <c r="AG267">
        <v>4.1032299127301823E-2</v>
      </c>
      <c r="AH267">
        <v>6.7048506085027104E-2</v>
      </c>
      <c r="AI267">
        <v>9.8047636743153643E-2</v>
      </c>
      <c r="AJ267">
        <v>9.0346200089531412E-2</v>
      </c>
      <c r="AK267">
        <v>4.8320729509496564E-3</v>
      </c>
      <c r="AL267">
        <v>5.3410684368670478E-3</v>
      </c>
      <c r="AM267">
        <v>5.0700294318799091E-2</v>
      </c>
      <c r="AN267">
        <v>4.0993229433631449E-2</v>
      </c>
      <c r="AO267">
        <v>2.9209033729042971E-2</v>
      </c>
      <c r="AP267">
        <v>4.71845330141695E-2</v>
      </c>
      <c r="AQ267">
        <v>1.27405505881889E-2</v>
      </c>
      <c r="AR267">
        <v>7.6768209970889914E-2</v>
      </c>
      <c r="AS267">
        <v>7.7074415240280608E-2</v>
      </c>
      <c r="AT267">
        <v>6.2260214680700317E-2</v>
      </c>
      <c r="AU267">
        <v>4.2662330217609137E-2</v>
      </c>
      <c r="AV267">
        <v>5.2950466585102073E-2</v>
      </c>
      <c r="AW267">
        <v>3.225491992416743E-2</v>
      </c>
      <c r="AX267">
        <v>4.3172764755331515E-2</v>
      </c>
      <c r="AY267">
        <v>6.3651315123225347E-2</v>
      </c>
      <c r="AZ267">
        <v>3.1674333320615408E-2</v>
      </c>
      <c r="BA267">
        <v>3.7893130461608512E-2</v>
      </c>
      <c r="BB267">
        <v>3.4887683969987524E-2</v>
      </c>
      <c r="BC267">
        <v>3.9637434281839315E-2</v>
      </c>
      <c r="BD267">
        <v>2.5549809290702302E-2</v>
      </c>
      <c r="BE267">
        <v>8.0294319692266206E-2</v>
      </c>
      <c r="BF267">
        <v>6.3676573256188515E-2</v>
      </c>
      <c r="BG267">
        <v>4.0558012421128345E-2</v>
      </c>
      <c r="BH267">
        <v>2.8504029601489754E-2</v>
      </c>
      <c r="BI267">
        <v>2.4886404404695205E-2</v>
      </c>
      <c r="BJ267">
        <v>4.9767205130091939E-2</v>
      </c>
      <c r="BK267">
        <v>2.299303400503409E-2</v>
      </c>
      <c r="BL267">
        <v>4.3862098608369121E-2</v>
      </c>
      <c r="BM267">
        <v>2.0141512297068835E-2</v>
      </c>
      <c r="BN267">
        <v>6.3326316013932529E-2</v>
      </c>
      <c r="BO267">
        <v>2.299303400503409E-2</v>
      </c>
      <c r="BP267">
        <v>2.0024642663159269E-2</v>
      </c>
      <c r="BQ267">
        <v>5.4647454148746007E-2</v>
      </c>
      <c r="BR267">
        <v>5.0938158784356639E-2</v>
      </c>
      <c r="BS267">
        <v>3.9968689162117814E-2</v>
      </c>
      <c r="BT267">
        <v>2.8736002774005093E-2</v>
      </c>
      <c r="BU267">
        <v>6.0065063441172871E-2</v>
      </c>
      <c r="BV267">
        <v>3.9953235732565789E-2</v>
      </c>
      <c r="BW267">
        <v>0.19146804631798525</v>
      </c>
      <c r="BX267">
        <v>6.2266574787827822E-2</v>
      </c>
      <c r="BY267">
        <v>3.7814454050665441E-2</v>
      </c>
      <c r="BZ267">
        <v>2.6109613625524525E-2</v>
      </c>
      <c r="CA267">
        <v>4.1509448739708049E-2</v>
      </c>
      <c r="CB267">
        <v>8.9094804233014219E-2</v>
      </c>
      <c r="CC267">
        <v>0.10131937318009721</v>
      </c>
      <c r="CD267">
        <v>5.2373572780062071E-2</v>
      </c>
      <c r="CE267">
        <v>5.572834979112478E-2</v>
      </c>
      <c r="CF267">
        <v>3.0624101553783672E-2</v>
      </c>
      <c r="CG267">
        <v>7.4103248521870183E-2</v>
      </c>
      <c r="CH267">
        <v>-3.0567162257210826E-3</v>
      </c>
      <c r="CI267">
        <v>1.4891397532994257E-2</v>
      </c>
      <c r="CJ267">
        <v>1.060600197152122E-2</v>
      </c>
      <c r="CK267">
        <v>2.9545859809430489E-2</v>
      </c>
      <c r="CL267">
        <v>8.5605453844502397E-2</v>
      </c>
      <c r="CM267">
        <v>5.2005713543488402E-2</v>
      </c>
      <c r="CN267">
        <v>3.4860939677609101E-2</v>
      </c>
      <c r="CO267">
        <v>3.6176230817457138E-4</v>
      </c>
      <c r="CP267">
        <v>5.2074682767063556E-2</v>
      </c>
    </row>
    <row r="268" spans="1:94" x14ac:dyDescent="0.25">
      <c r="A268" s="1" t="s">
        <v>1515</v>
      </c>
      <c r="B268">
        <v>-2.5961733018286864E-3</v>
      </c>
      <c r="C268">
        <v>3.8260121720202329E-2</v>
      </c>
      <c r="D268">
        <v>6.2228603108043117E-2</v>
      </c>
      <c r="E268">
        <v>2.6109339257793455E-2</v>
      </c>
      <c r="F268">
        <v>3.104384925568579E-2</v>
      </c>
      <c r="G268">
        <v>3.4890103316061953E-2</v>
      </c>
      <c r="H268">
        <v>4.5579782609499207E-2</v>
      </c>
      <c r="I268">
        <v>5.0579530130723957E-2</v>
      </c>
      <c r="J268">
        <v>4.181681067737008E-2</v>
      </c>
      <c r="K268">
        <v>1.9455699356307709E-2</v>
      </c>
      <c r="L268">
        <v>4.774338765801938E-2</v>
      </c>
      <c r="M268">
        <v>1.9084778512228218E-2</v>
      </c>
      <c r="N268">
        <v>4.1441810357418542E-2</v>
      </c>
      <c r="O268">
        <v>9.3457304442041866E-2</v>
      </c>
      <c r="P268">
        <v>2.4830814996461271E-2</v>
      </c>
      <c r="Q268">
        <v>2.1799328922314853E-2</v>
      </c>
      <c r="R268">
        <v>5.6499828924358342E-2</v>
      </c>
      <c r="S268">
        <v>3.6500431570583539E-2</v>
      </c>
      <c r="T268">
        <v>4.6165073317567439E-2</v>
      </c>
      <c r="U268">
        <v>1.2934175172587308E-2</v>
      </c>
      <c r="V268">
        <v>5.7102120371791444E-2</v>
      </c>
      <c r="W268">
        <v>2.767888518846531E-2</v>
      </c>
      <c r="X268">
        <v>5.0648296227890424E-2</v>
      </c>
      <c r="Y268">
        <v>5.7083643492290947E-2</v>
      </c>
      <c r="Z268">
        <v>3.8015267958661385E-2</v>
      </c>
      <c r="AA268">
        <v>4.0566955304326899E-2</v>
      </c>
      <c r="AB268">
        <v>5.5448952726704942E-2</v>
      </c>
      <c r="AC268">
        <v>-3.9032097418628467E-2</v>
      </c>
      <c r="AD268">
        <v>3.8112044075640589E-2</v>
      </c>
      <c r="AE268">
        <v>3.8556757684108933E-2</v>
      </c>
      <c r="AF268">
        <v>-3.3945701671864136E-2</v>
      </c>
      <c r="AG268">
        <v>2.7354308068456075E-2</v>
      </c>
      <c r="AH268">
        <v>7.639380409799007E-2</v>
      </c>
      <c r="AI268">
        <v>2.5527459682403712E-2</v>
      </c>
      <c r="AJ268">
        <v>4.5884503267161071E-2</v>
      </c>
      <c r="AK268">
        <v>1.481991222743104E-2</v>
      </c>
      <c r="AL268">
        <v>1.7201594002331819E-2</v>
      </c>
      <c r="AM268">
        <v>8.818409212937095E-2</v>
      </c>
      <c r="AN268">
        <v>2.7404127164093798E-2</v>
      </c>
      <c r="AO268">
        <v>-1.3518471088241234E-2</v>
      </c>
      <c r="AP268">
        <v>-1.0283534488669553E-2</v>
      </c>
      <c r="AQ268">
        <v>-1.2509214416111658E-2</v>
      </c>
      <c r="AR268">
        <v>5.3366403824408222E-2</v>
      </c>
      <c r="AS268">
        <v>7.2972062621975808E-2</v>
      </c>
      <c r="AT268">
        <v>5.5439107296401571E-2</v>
      </c>
      <c r="AU268">
        <v>3.9126858600550422E-2</v>
      </c>
      <c r="AV268">
        <v>3.559253891244344E-2</v>
      </c>
      <c r="AW268">
        <v>4.6085690837387387E-2</v>
      </c>
      <c r="AX268">
        <v>4.3706823967473406E-2</v>
      </c>
      <c r="AY268">
        <v>2.8256082382328785E-2</v>
      </c>
      <c r="AZ268">
        <v>0.10902764366596614</v>
      </c>
      <c r="BA268">
        <v>4.2020599893308024E-2</v>
      </c>
      <c r="BB268">
        <v>1.8716010866629928E-3</v>
      </c>
      <c r="BC268">
        <v>2.3755606371138174E-2</v>
      </c>
      <c r="BD268">
        <v>3.7583241666939063E-2</v>
      </c>
      <c r="BE268">
        <v>5.5054208340373029E-2</v>
      </c>
      <c r="BF268">
        <v>8.3101774626972005E-2</v>
      </c>
      <c r="BG268">
        <v>-2.1866762939945585E-3</v>
      </c>
      <c r="BH268">
        <v>0.13422955927201854</v>
      </c>
      <c r="BI268">
        <v>5.3608613950968144E-2</v>
      </c>
      <c r="BJ268">
        <v>2.2614947708578123E-2</v>
      </c>
      <c r="BK268">
        <v>-0.10499736549729312</v>
      </c>
      <c r="BL268">
        <v>-7.5873174522276647E-3</v>
      </c>
      <c r="BM268">
        <v>5.171390298465648E-2</v>
      </c>
      <c r="BN268">
        <v>7.6422659463717512E-4</v>
      </c>
      <c r="BO268">
        <v>-0.10499736549729312</v>
      </c>
      <c r="BP268">
        <v>2.1567731401471366E-2</v>
      </c>
      <c r="BQ268">
        <v>2.8156029267062479E-2</v>
      </c>
      <c r="BR268">
        <v>4.939159428272738E-2</v>
      </c>
      <c r="BS268">
        <v>4.7540717452422748E-2</v>
      </c>
      <c r="BT268">
        <v>9.1031852978459074E-2</v>
      </c>
      <c r="BU268">
        <v>4.7151985849116874E-2</v>
      </c>
      <c r="BV268">
        <v>4.5299839177922359E-2</v>
      </c>
      <c r="BW268">
        <v>6.2266574787827822E-2</v>
      </c>
      <c r="BX268">
        <v>0.3283657233500113</v>
      </c>
      <c r="BY268">
        <v>5.1682501737644722E-2</v>
      </c>
      <c r="BZ268">
        <v>1.9989771311763278E-2</v>
      </c>
      <c r="CA268">
        <v>-3.8303361547971089E-3</v>
      </c>
      <c r="CB268">
        <v>8.7094647492198488E-2</v>
      </c>
      <c r="CC268">
        <v>8.7276998507319639E-2</v>
      </c>
      <c r="CD268">
        <v>3.0412501759061988E-2</v>
      </c>
      <c r="CE268">
        <v>2.6167119895126795E-2</v>
      </c>
      <c r="CF268">
        <v>6.7661264626899628E-2</v>
      </c>
      <c r="CG268">
        <v>9.3767456719363304E-2</v>
      </c>
      <c r="CH268">
        <v>1.3083829401435485E-2</v>
      </c>
      <c r="CI268">
        <v>2.3736780662394354E-2</v>
      </c>
      <c r="CJ268">
        <v>3.8081887006459501E-2</v>
      </c>
      <c r="CK268">
        <v>-1.1713433515510558E-2</v>
      </c>
      <c r="CL268">
        <v>0.14161408414956977</v>
      </c>
      <c r="CM268">
        <v>4.722835832892773E-2</v>
      </c>
      <c r="CN268">
        <v>2.3422983485901813E-2</v>
      </c>
      <c r="CO268">
        <v>-0.11339941247792151</v>
      </c>
      <c r="CP268">
        <v>4.1294827639518854E-2</v>
      </c>
    </row>
    <row r="269" spans="1:94" x14ac:dyDescent="0.25">
      <c r="A269" s="1" t="s">
        <v>1559</v>
      </c>
      <c r="B269">
        <v>1.1940803278940225E-2</v>
      </c>
      <c r="C269">
        <v>5.3515310209493482E-2</v>
      </c>
      <c r="D269">
        <v>1.5689350222185223E-2</v>
      </c>
      <c r="E269">
        <v>6.7583802099732138E-3</v>
      </c>
      <c r="F269">
        <v>1.4448337583212959E-2</v>
      </c>
      <c r="G269">
        <v>2.1882587542975573E-2</v>
      </c>
      <c r="H269">
        <v>1.473995383309209E-2</v>
      </c>
      <c r="I269">
        <v>3.9399792663787465E-2</v>
      </c>
      <c r="J269">
        <v>1.6549952109848616E-2</v>
      </c>
      <c r="K269">
        <v>2.0605741612948269E-2</v>
      </c>
      <c r="L269">
        <v>5.0834233156067575E-2</v>
      </c>
      <c r="M269">
        <v>1.0283427214984672E-2</v>
      </c>
      <c r="N269">
        <v>1.5178101798497254E-2</v>
      </c>
      <c r="O269">
        <v>5.2670420076253617E-2</v>
      </c>
      <c r="P269">
        <v>1.0679382977314094E-2</v>
      </c>
      <c r="Q269">
        <v>1.3397563444402757E-2</v>
      </c>
      <c r="R269">
        <v>7.3859775748800673E-3</v>
      </c>
      <c r="S269">
        <v>1.4977196332651389E-2</v>
      </c>
      <c r="T269">
        <v>2.6892416369170377E-2</v>
      </c>
      <c r="U269">
        <v>1.9574349080654741E-2</v>
      </c>
      <c r="V269">
        <v>3.5645304116473681E-2</v>
      </c>
      <c r="W269">
        <v>3.6192717074987849E-2</v>
      </c>
      <c r="X269">
        <v>2.2762120995294677E-2</v>
      </c>
      <c r="Y269">
        <v>6.7867973396519732E-2</v>
      </c>
      <c r="Z269">
        <v>3.2391846845206351E-2</v>
      </c>
      <c r="AA269">
        <v>1.1046730904182539E-2</v>
      </c>
      <c r="AB269">
        <v>1.6015299624680106E-2</v>
      </c>
      <c r="AC269">
        <v>2.044010903118051E-3</v>
      </c>
      <c r="AD269">
        <v>1.8656062415054495E-2</v>
      </c>
      <c r="AE269">
        <v>2.9657145167612007E-2</v>
      </c>
      <c r="AF269">
        <v>2.8482297712411252E-2</v>
      </c>
      <c r="AG269">
        <v>3.5650482247183514E-2</v>
      </c>
      <c r="AH269">
        <v>3.1755607587012812E-2</v>
      </c>
      <c r="AI269">
        <v>2.5661065586398007E-2</v>
      </c>
      <c r="AJ269">
        <v>4.1222031955263971E-2</v>
      </c>
      <c r="AK269">
        <v>6.4981387546855247E-3</v>
      </c>
      <c r="AL269">
        <v>4.4630121525980129E-3</v>
      </c>
      <c r="AM269">
        <v>2.4705271389343936E-2</v>
      </c>
      <c r="AN269">
        <v>3.8759391370858506E-3</v>
      </c>
      <c r="AO269">
        <v>1.5781159408529508E-2</v>
      </c>
      <c r="AP269">
        <v>-2.2528630586171413E-4</v>
      </c>
      <c r="AQ269">
        <v>9.132141990034608E-3</v>
      </c>
      <c r="AR269">
        <v>4.0805622521133171E-2</v>
      </c>
      <c r="AS269">
        <v>3.4562814257735164E-2</v>
      </c>
      <c r="AT269">
        <v>1.7335619753174582E-2</v>
      </c>
      <c r="AU269">
        <v>4.7685790036287409E-2</v>
      </c>
      <c r="AV269">
        <v>3.1174911003178291E-2</v>
      </c>
      <c r="AW269">
        <v>4.5151948368374285E-3</v>
      </c>
      <c r="AX269">
        <v>2.4531273859858916E-2</v>
      </c>
      <c r="AY269">
        <v>3.2250272673602108E-2</v>
      </c>
      <c r="AZ269">
        <v>4.9409656956288656E-2</v>
      </c>
      <c r="BA269">
        <v>2.2246113939618836E-2</v>
      </c>
      <c r="BB269">
        <v>1.5699125318481898E-2</v>
      </c>
      <c r="BC269">
        <v>3.7661979762854687E-2</v>
      </c>
      <c r="BD269">
        <v>2.7545144613499498E-2</v>
      </c>
      <c r="BE269">
        <v>2.6659396549029213E-2</v>
      </c>
      <c r="BF269">
        <v>4.2947197065713302E-2</v>
      </c>
      <c r="BG269">
        <v>2.1645192730250101E-2</v>
      </c>
      <c r="BH269">
        <v>7.3151757064322365E-2</v>
      </c>
      <c r="BI269">
        <v>3.3049552223423533E-2</v>
      </c>
      <c r="BJ269">
        <v>6.006710608332283E-2</v>
      </c>
      <c r="BK269">
        <v>1.264366845842886E-3</v>
      </c>
      <c r="BL269">
        <v>1.0912464331372882E-2</v>
      </c>
      <c r="BM269">
        <v>7.783744123230267E-2</v>
      </c>
      <c r="BN269">
        <v>2.7565746893837582E-2</v>
      </c>
      <c r="BO269">
        <v>1.264366845842886E-3</v>
      </c>
      <c r="BP269">
        <v>2.665052212705897E-2</v>
      </c>
      <c r="BQ269">
        <v>5.1342612692928155E-2</v>
      </c>
      <c r="BR269">
        <v>4.5847742790966713E-2</v>
      </c>
      <c r="BS269">
        <v>2.7650533621883022E-2</v>
      </c>
      <c r="BT269">
        <v>4.8317951749401206E-2</v>
      </c>
      <c r="BU269">
        <v>4.2965596746610712E-2</v>
      </c>
      <c r="BV269">
        <v>5.9278647431517933E-3</v>
      </c>
      <c r="BW269">
        <v>3.7814454050665441E-2</v>
      </c>
      <c r="BX269">
        <v>5.1682501737644722E-2</v>
      </c>
      <c r="BY269">
        <v>7.1852173754955811E-2</v>
      </c>
      <c r="BZ269">
        <v>2.8177020816759994E-2</v>
      </c>
      <c r="CA269">
        <v>4.9999422379943433E-2</v>
      </c>
      <c r="CB269">
        <v>5.273460139775607E-2</v>
      </c>
      <c r="CC269">
        <v>7.7818873843014696E-2</v>
      </c>
      <c r="CD269">
        <v>1.8839223785827457E-2</v>
      </c>
      <c r="CE269">
        <v>3.0342134918119868E-2</v>
      </c>
      <c r="CF269">
        <v>4.8466812191826532E-2</v>
      </c>
      <c r="CG269">
        <v>6.8650352129186409E-2</v>
      </c>
      <c r="CH269">
        <v>-3.9945836831506356E-4</v>
      </c>
      <c r="CI269">
        <v>-1.0599003452218935E-3</v>
      </c>
      <c r="CJ269">
        <v>2.012964428954973E-3</v>
      </c>
      <c r="CK269">
        <v>5.7083252126627409E-3</v>
      </c>
      <c r="CL269">
        <v>7.6773959407069131E-2</v>
      </c>
      <c r="CM269">
        <v>4.9516641476951277E-2</v>
      </c>
      <c r="CN269">
        <v>1.0560804560674363E-2</v>
      </c>
      <c r="CO269">
        <v>-5.3611122142143315E-2</v>
      </c>
      <c r="CP269">
        <v>-4.2764016044065947E-4</v>
      </c>
    </row>
    <row r="270" spans="1:94" x14ac:dyDescent="0.25">
      <c r="A270" s="1" t="s">
        <v>1561</v>
      </c>
      <c r="B270">
        <v>1.1478548567661213E-2</v>
      </c>
      <c r="C270">
        <v>4.8327744745774462E-2</v>
      </c>
      <c r="D270">
        <v>8.8556457541724091E-3</v>
      </c>
      <c r="E270">
        <v>-1.430757374445375E-3</v>
      </c>
      <c r="F270">
        <v>2.869164195315094E-3</v>
      </c>
      <c r="G270">
        <v>6.2760096836911056E-2</v>
      </c>
      <c r="H270">
        <v>1.9838017939486835E-2</v>
      </c>
      <c r="I270">
        <v>3.9102172133255515E-2</v>
      </c>
      <c r="J270">
        <v>2.7276881382802341E-2</v>
      </c>
      <c r="K270">
        <v>1.0711307268419583E-2</v>
      </c>
      <c r="L270">
        <v>3.0788723953392893E-2</v>
      </c>
      <c r="M270">
        <v>3.0405284350695887E-2</v>
      </c>
      <c r="N270">
        <v>-4.3318948957592465E-3</v>
      </c>
      <c r="O270">
        <v>3.9391962740924956E-2</v>
      </c>
      <c r="P270">
        <v>5.1995947466591686E-3</v>
      </c>
      <c r="Q270">
        <v>1.6175110827366245E-3</v>
      </c>
      <c r="R270">
        <v>1.5240488347446369E-2</v>
      </c>
      <c r="S270">
        <v>3.5233499783069154E-3</v>
      </c>
      <c r="T270">
        <v>1.0292319175769841E-2</v>
      </c>
      <c r="U270">
        <v>-9.9565604646269339E-3</v>
      </c>
      <c r="V270">
        <v>1.0792216860879765E-2</v>
      </c>
      <c r="W270">
        <v>3.0987656630001904E-2</v>
      </c>
      <c r="X270">
        <v>9.2967579940976715E-3</v>
      </c>
      <c r="Y270">
        <v>1.8584125430394241E-2</v>
      </c>
      <c r="Z270">
        <v>2.1278812766963254E-2</v>
      </c>
      <c r="AA270">
        <v>8.8968608888029769E-3</v>
      </c>
      <c r="AB270">
        <v>1.6178748212638452E-2</v>
      </c>
      <c r="AC270">
        <v>-4.1361632594052004E-3</v>
      </c>
      <c r="AD270">
        <v>1.6247158403358646E-2</v>
      </c>
      <c r="AE270">
        <v>1.3671153380003838E-2</v>
      </c>
      <c r="AF270">
        <v>6.3552474073636806E-3</v>
      </c>
      <c r="AG270">
        <v>2.7085906804283206E-2</v>
      </c>
      <c r="AH270">
        <v>4.4462759629863013E-2</v>
      </c>
      <c r="AI270">
        <v>2.1809013960650745E-2</v>
      </c>
      <c r="AJ270">
        <v>4.9134966215791172E-2</v>
      </c>
      <c r="AK270">
        <v>5.5953014006527406E-3</v>
      </c>
      <c r="AL270">
        <v>6.3191081976240199E-3</v>
      </c>
      <c r="AM270">
        <v>1.0868489912193248E-2</v>
      </c>
      <c r="AN270">
        <v>4.1096533125198082E-3</v>
      </c>
      <c r="AO270">
        <v>-7.8355975614762142E-3</v>
      </c>
      <c r="AP270">
        <v>-1.0753082543188732E-2</v>
      </c>
      <c r="AQ270">
        <v>1.5596039893298096E-2</v>
      </c>
      <c r="AR270">
        <v>1.7144171375641011E-2</v>
      </c>
      <c r="AS270">
        <v>1.9853456050300873E-2</v>
      </c>
      <c r="AT270">
        <v>-1.974049269626502E-3</v>
      </c>
      <c r="AU270">
        <v>3.1657697034204763E-2</v>
      </c>
      <c r="AV270">
        <v>3.3688375556613331E-2</v>
      </c>
      <c r="AW270">
        <v>2.1600310983724166E-2</v>
      </c>
      <c r="AX270">
        <v>9.4838557174964436E-3</v>
      </c>
      <c r="AY270">
        <v>3.0669164338435334E-2</v>
      </c>
      <c r="AZ270">
        <v>3.5503638862464069E-2</v>
      </c>
      <c r="BA270">
        <v>2.2337900338430645E-2</v>
      </c>
      <c r="BB270">
        <v>7.0950708049034973E-3</v>
      </c>
      <c r="BC270">
        <v>2.9289485537357954E-2</v>
      </c>
      <c r="BD270">
        <v>2.1086600099023297E-2</v>
      </c>
      <c r="BE270">
        <v>3.6823358922136375E-2</v>
      </c>
      <c r="BF270">
        <v>2.0164437116275118E-2</v>
      </c>
      <c r="BG270">
        <v>-3.2891624059870356E-3</v>
      </c>
      <c r="BH270">
        <v>2.7417650457301546E-2</v>
      </c>
      <c r="BI270">
        <v>5.3124683548995355E-5</v>
      </c>
      <c r="BJ270">
        <v>1.816463394169451E-2</v>
      </c>
      <c r="BK270">
        <v>7.0523841934572607E-3</v>
      </c>
      <c r="BL270">
        <v>1.7235229198138066E-3</v>
      </c>
      <c r="BM270">
        <v>6.5383281176713728E-2</v>
      </c>
      <c r="BN270">
        <v>2.5486244837335505E-2</v>
      </c>
      <c r="BO270">
        <v>7.0523841934572607E-3</v>
      </c>
      <c r="BP270">
        <v>2.3597446536125662E-2</v>
      </c>
      <c r="BQ270">
        <v>3.1227817503359852E-2</v>
      </c>
      <c r="BR270">
        <v>2.9616008460092602E-2</v>
      </c>
      <c r="BS270">
        <v>-2.7511863536637971E-3</v>
      </c>
      <c r="BT270">
        <v>2.0928182712469472E-2</v>
      </c>
      <c r="BU270">
        <v>3.2912844281628747E-3</v>
      </c>
      <c r="BV270">
        <v>1.3536698511923169E-2</v>
      </c>
      <c r="BW270">
        <v>2.6109613625524525E-2</v>
      </c>
      <c r="BX270">
        <v>1.9989771311763278E-2</v>
      </c>
      <c r="BY270">
        <v>2.8177020816759994E-2</v>
      </c>
      <c r="BZ270">
        <v>7.5613726622219629E-2</v>
      </c>
      <c r="CA270">
        <v>7.2451738122919246E-2</v>
      </c>
      <c r="CB270">
        <v>1.280298018511462E-2</v>
      </c>
      <c r="CC270">
        <v>3.72902313911741E-2</v>
      </c>
      <c r="CD270">
        <v>1.4326011297976404E-2</v>
      </c>
      <c r="CE270">
        <v>2.2025660168210948E-2</v>
      </c>
      <c r="CF270">
        <v>2.1410363220821283E-2</v>
      </c>
      <c r="CG270">
        <v>2.2046666892223333E-2</v>
      </c>
      <c r="CH270">
        <v>5.1801596962805629E-3</v>
      </c>
      <c r="CI270">
        <v>-5.1720963620615495E-4</v>
      </c>
      <c r="CJ270">
        <v>-6.2360297990042383E-3</v>
      </c>
      <c r="CK270">
        <v>6.5312522055194818E-4</v>
      </c>
      <c r="CL270">
        <v>3.2719609659233213E-2</v>
      </c>
      <c r="CM270">
        <v>2.7571387038568533E-2</v>
      </c>
      <c r="CN270">
        <v>5.6649896478020954E-3</v>
      </c>
      <c r="CO270">
        <v>-1.8576651376978691E-2</v>
      </c>
      <c r="CP270">
        <v>-8.7149833299854842E-3</v>
      </c>
    </row>
    <row r="271" spans="1:94" x14ac:dyDescent="0.25">
      <c r="A271" s="1" t="s">
        <v>1562</v>
      </c>
      <c r="B271">
        <v>6.9543206775527486E-2</v>
      </c>
      <c r="C271">
        <v>0.16755604739089308</v>
      </c>
      <c r="D271">
        <v>4.8518109901092329E-2</v>
      </c>
      <c r="E271">
        <v>2.3434499678568768E-2</v>
      </c>
      <c r="F271">
        <v>1.3401043548724503E-2</v>
      </c>
      <c r="G271">
        <v>0.11689472504222867</v>
      </c>
      <c r="H271">
        <v>9.242281350198743E-2</v>
      </c>
      <c r="I271">
        <v>9.6330822995415941E-2</v>
      </c>
      <c r="J271">
        <v>8.2584168369207664E-2</v>
      </c>
      <c r="K271">
        <v>9.1528214049664297E-2</v>
      </c>
      <c r="L271">
        <v>0.15740844863204745</v>
      </c>
      <c r="M271">
        <v>8.5483122881934034E-2</v>
      </c>
      <c r="N271">
        <v>4.206279583874175E-2</v>
      </c>
      <c r="O271">
        <v>0.12769590002336825</v>
      </c>
      <c r="P271">
        <v>6.1277502884881034E-2</v>
      </c>
      <c r="Q271">
        <v>4.7191021955827646E-2</v>
      </c>
      <c r="R271">
        <v>3.0823315294133461E-2</v>
      </c>
      <c r="S271">
        <v>5.5719211006594008E-2</v>
      </c>
      <c r="T271">
        <v>3.384091189000088E-2</v>
      </c>
      <c r="U271">
        <v>8.9631574207019407E-2</v>
      </c>
      <c r="V271">
        <v>9.9228630840487789E-2</v>
      </c>
      <c r="W271">
        <v>3.6539053617764265E-2</v>
      </c>
      <c r="X271">
        <v>4.1147017617516922E-3</v>
      </c>
      <c r="Y271">
        <v>0.10602784755627465</v>
      </c>
      <c r="Z271">
        <v>8.1596442923537502E-2</v>
      </c>
      <c r="AA271">
        <v>6.5129350623765903E-2</v>
      </c>
      <c r="AB271">
        <v>8.0677387948111731E-2</v>
      </c>
      <c r="AC271">
        <v>1.6884028013259979E-2</v>
      </c>
      <c r="AD271">
        <v>1.9985793304833795E-2</v>
      </c>
      <c r="AE271">
        <v>8.8913463078634777E-2</v>
      </c>
      <c r="AF271">
        <v>4.6269373751701384E-2</v>
      </c>
      <c r="AG271">
        <v>3.9097658641676913E-3</v>
      </c>
      <c r="AH271">
        <v>5.43084939707617E-2</v>
      </c>
      <c r="AI271">
        <v>0.10617615264529934</v>
      </c>
      <c r="AJ271">
        <v>0.2235026436087004</v>
      </c>
      <c r="AK271">
        <v>4.7709575631381097E-2</v>
      </c>
      <c r="AL271">
        <v>5.3056091221690541E-2</v>
      </c>
      <c r="AM271">
        <v>0.10259549415995427</v>
      </c>
      <c r="AN271">
        <v>0.11116993764675964</v>
      </c>
      <c r="AO271">
        <v>3.9033979377317063E-2</v>
      </c>
      <c r="AP271">
        <v>8.8846836531302889E-2</v>
      </c>
      <c r="AQ271">
        <v>3.3251580856165752E-2</v>
      </c>
      <c r="AR271">
        <v>4.6657263632463163E-2</v>
      </c>
      <c r="AS271">
        <v>6.9126905178087006E-2</v>
      </c>
      <c r="AT271">
        <v>7.7689024785661434E-2</v>
      </c>
      <c r="AU271">
        <v>0.10978034278410938</v>
      </c>
      <c r="AV271">
        <v>-8.6911191470906825E-4</v>
      </c>
      <c r="AW271">
        <v>-2.4599788995204232E-3</v>
      </c>
      <c r="AX271">
        <v>6.2369647406979298E-2</v>
      </c>
      <c r="AY271">
        <v>0.19673936675149734</v>
      </c>
      <c r="AZ271">
        <v>3.2590212652802743E-2</v>
      </c>
      <c r="BA271">
        <v>5.7012259673393871E-2</v>
      </c>
      <c r="BB271">
        <v>3.9689973064938266E-2</v>
      </c>
      <c r="BC271">
        <v>0.12293566620739818</v>
      </c>
      <c r="BD271">
        <v>0.10842749438005801</v>
      </c>
      <c r="BE271">
        <v>0.13855399410300359</v>
      </c>
      <c r="BF271">
        <v>9.8670504951717017E-2</v>
      </c>
      <c r="BG271">
        <v>1.1407086668906746E-2</v>
      </c>
      <c r="BH271">
        <v>5.1997627242213983E-3</v>
      </c>
      <c r="BI271">
        <v>4.6813309163191916E-2</v>
      </c>
      <c r="BJ271">
        <v>7.5683490714952575E-2</v>
      </c>
      <c r="BK271">
        <v>0.10508532107502887</v>
      </c>
      <c r="BL271">
        <v>6.5666750881349462E-2</v>
      </c>
      <c r="BM271">
        <v>0.56884712639154356</v>
      </c>
      <c r="BN271">
        <v>0.1001837348054035</v>
      </c>
      <c r="BO271">
        <v>0.10508532107502887</v>
      </c>
      <c r="BP271">
        <v>8.853828127088649E-2</v>
      </c>
      <c r="BQ271">
        <v>7.3994177546137088E-2</v>
      </c>
      <c r="BR271">
        <v>5.6152765111062646E-2</v>
      </c>
      <c r="BS271">
        <v>3.5427371796592652E-2</v>
      </c>
      <c r="BT271">
        <v>0.11102189953694017</v>
      </c>
      <c r="BU271">
        <v>6.2782842086584981E-2</v>
      </c>
      <c r="BV271">
        <v>-1.748806195592606E-3</v>
      </c>
      <c r="BW271">
        <v>4.1509448739708049E-2</v>
      </c>
      <c r="BX271">
        <v>-3.8303361547971093E-3</v>
      </c>
      <c r="BY271">
        <v>4.9999422379943433E-2</v>
      </c>
      <c r="BZ271">
        <v>7.2451738122919246E-2</v>
      </c>
      <c r="CA271">
        <v>0.85157538301393454</v>
      </c>
      <c r="CB271">
        <v>5.8135204881345E-2</v>
      </c>
      <c r="CC271">
        <v>4.2292698114519064E-2</v>
      </c>
      <c r="CD271">
        <v>9.3674045323553876E-2</v>
      </c>
      <c r="CE271">
        <v>0.10818898609815392</v>
      </c>
      <c r="CF271">
        <v>5.6650638941484949E-2</v>
      </c>
      <c r="CG271">
        <v>-3.7258239079896324E-2</v>
      </c>
      <c r="CH271">
        <v>3.0960405201771728E-2</v>
      </c>
      <c r="CI271">
        <v>5.8117147135433459E-3</v>
      </c>
      <c r="CJ271">
        <v>4.2632289627422071E-3</v>
      </c>
      <c r="CK271">
        <v>5.7405840232378741E-2</v>
      </c>
      <c r="CL271">
        <v>-0.12727499043214738</v>
      </c>
      <c r="CM271">
        <v>-1.1206948565448819E-2</v>
      </c>
      <c r="CN271">
        <v>8.3174170506355366E-2</v>
      </c>
      <c r="CO271">
        <v>1.3916205617218638E-2</v>
      </c>
      <c r="CP271">
        <v>7.7550431153268636E-4</v>
      </c>
    </row>
    <row r="272" spans="1:94" x14ac:dyDescent="0.25">
      <c r="A272" s="1" t="s">
        <v>1594</v>
      </c>
      <c r="B272">
        <v>2.4621272847075673E-2</v>
      </c>
      <c r="C272">
        <v>6.0431412144303316E-2</v>
      </c>
      <c r="D272">
        <v>4.0322347333332079E-2</v>
      </c>
      <c r="E272">
        <v>3.0645757806199565E-2</v>
      </c>
      <c r="F272">
        <v>3.2068092725571797E-2</v>
      </c>
      <c r="G272">
        <v>4.2019360919642118E-2</v>
      </c>
      <c r="H272">
        <v>5.1892197386702248E-2</v>
      </c>
      <c r="I272">
        <v>7.5651875302024538E-2</v>
      </c>
      <c r="J272">
        <v>3.2931954150817004E-2</v>
      </c>
      <c r="K272">
        <v>5.095197446233702E-2</v>
      </c>
      <c r="L272">
        <v>8.5701396998916088E-2</v>
      </c>
      <c r="M272">
        <v>1.9282602372787918E-2</v>
      </c>
      <c r="N272">
        <v>6.0391340278471359E-2</v>
      </c>
      <c r="O272">
        <v>9.0098058357700808E-2</v>
      </c>
      <c r="P272">
        <v>4.5532647961393391E-2</v>
      </c>
      <c r="Q272">
        <v>4.8342714568351444E-2</v>
      </c>
      <c r="R272">
        <v>4.7016701476055273E-2</v>
      </c>
      <c r="S272">
        <v>4.722057106199485E-2</v>
      </c>
      <c r="T272">
        <v>3.2553542433036542E-2</v>
      </c>
      <c r="U272">
        <v>2.2153372238701122E-2</v>
      </c>
      <c r="V272">
        <v>7.8171152494007481E-2</v>
      </c>
      <c r="W272">
        <v>8.6877082304003761E-2</v>
      </c>
      <c r="X272">
        <v>5.1663653342201257E-2</v>
      </c>
      <c r="Y272">
        <v>0.13103479375856808</v>
      </c>
      <c r="Z272">
        <v>4.3783298366462151E-2</v>
      </c>
      <c r="AA272">
        <v>4.1764850353928296E-2</v>
      </c>
      <c r="AB272">
        <v>4.735220820051618E-2</v>
      </c>
      <c r="AC272">
        <v>-5.5018643545315955E-3</v>
      </c>
      <c r="AD272">
        <v>4.1910188410373431E-2</v>
      </c>
      <c r="AE272">
        <v>5.9645089706778592E-2</v>
      </c>
      <c r="AF272">
        <v>5.7420519082856614E-2</v>
      </c>
      <c r="AG272">
        <v>3.1700007778744918E-2</v>
      </c>
      <c r="AH272">
        <v>5.9086601115832478E-2</v>
      </c>
      <c r="AI272">
        <v>7.0507534873108749E-2</v>
      </c>
      <c r="AJ272">
        <v>0.12467150172114325</v>
      </c>
      <c r="AK272">
        <v>1.0779616705900667E-2</v>
      </c>
      <c r="AL272">
        <v>2.1936534128786985E-2</v>
      </c>
      <c r="AM272">
        <v>6.4099105398919165E-2</v>
      </c>
      <c r="AN272">
        <v>2.7136184063267555E-2</v>
      </c>
      <c r="AO272">
        <v>3.9761965984120601E-2</v>
      </c>
      <c r="AP272">
        <v>2.2461307165582006E-2</v>
      </c>
      <c r="AQ272">
        <v>1.0264153211979278E-2</v>
      </c>
      <c r="AR272">
        <v>7.0706467953978419E-2</v>
      </c>
      <c r="AS272">
        <v>8.236899872876087E-2</v>
      </c>
      <c r="AT272">
        <v>5.2030221553182883E-2</v>
      </c>
      <c r="AU272">
        <v>7.6237091140096108E-2</v>
      </c>
      <c r="AV272">
        <v>3.3556918182996519E-2</v>
      </c>
      <c r="AW272">
        <v>2.6722146153530021E-2</v>
      </c>
      <c r="AX272">
        <v>5.5896492050060864E-2</v>
      </c>
      <c r="AY272">
        <v>6.6424918743199876E-2</v>
      </c>
      <c r="AZ272">
        <v>5.880617769360174E-2</v>
      </c>
      <c r="BA272">
        <v>3.4882378393668638E-2</v>
      </c>
      <c r="BB272">
        <v>4.2591611457000994E-2</v>
      </c>
      <c r="BC272">
        <v>6.1694566042373354E-2</v>
      </c>
      <c r="BD272">
        <v>3.3813959405266353E-2</v>
      </c>
      <c r="BE272">
        <v>5.5603368601534357E-2</v>
      </c>
      <c r="BF272">
        <v>6.5120767231793025E-2</v>
      </c>
      <c r="BG272">
        <v>4.2600985570885E-2</v>
      </c>
      <c r="BH272">
        <v>0.11840673433752616</v>
      </c>
      <c r="BI272">
        <v>6.0492114770882358E-2</v>
      </c>
      <c r="BJ272">
        <v>7.4732104472596969E-2</v>
      </c>
      <c r="BK272">
        <v>1.2881882125301589E-2</v>
      </c>
      <c r="BL272">
        <v>-1.5627763175061479E-2</v>
      </c>
      <c r="BM272">
        <v>5.8894160477244217E-2</v>
      </c>
      <c r="BN272">
        <v>5.1705546839676722E-2</v>
      </c>
      <c r="BO272">
        <v>1.2881882125301589E-2</v>
      </c>
      <c r="BP272">
        <v>3.142652611536681E-2</v>
      </c>
      <c r="BQ272">
        <v>5.0162330878768854E-2</v>
      </c>
      <c r="BR272">
        <v>6.5056735910751798E-2</v>
      </c>
      <c r="BS272">
        <v>4.5897322692427703E-2</v>
      </c>
      <c r="BT272">
        <v>6.5094118308529389E-2</v>
      </c>
      <c r="BU272">
        <v>4.7676308234874919E-2</v>
      </c>
      <c r="BV272">
        <v>2.7092729875886422E-2</v>
      </c>
      <c r="BW272">
        <v>8.9094804233014219E-2</v>
      </c>
      <c r="BX272">
        <v>8.7094647492198488E-2</v>
      </c>
      <c r="BY272">
        <v>5.2734601397756063E-2</v>
      </c>
      <c r="BZ272">
        <v>1.280298018511462E-2</v>
      </c>
      <c r="CA272">
        <v>5.8135204881345E-2</v>
      </c>
      <c r="CB272">
        <v>0.14882070123551711</v>
      </c>
      <c r="CC272">
        <v>0.16783145517310971</v>
      </c>
      <c r="CD272">
        <v>5.2188471121142006E-2</v>
      </c>
      <c r="CE272">
        <v>4.790718188602517E-2</v>
      </c>
      <c r="CF272">
        <v>1.4951355145078999E-2</v>
      </c>
      <c r="CG272">
        <v>5.2041102461743989E-2</v>
      </c>
      <c r="CH272">
        <v>1.0950545199924885E-2</v>
      </c>
      <c r="CI272">
        <v>2.0448605392898767E-2</v>
      </c>
      <c r="CJ272">
        <v>2.8876278463697894E-2</v>
      </c>
      <c r="CK272">
        <v>2.5272507785141046E-2</v>
      </c>
      <c r="CL272">
        <v>0.13729903356674819</v>
      </c>
      <c r="CM272">
        <v>7.8273369387258873E-2</v>
      </c>
      <c r="CN272">
        <v>4.4367000091995255E-2</v>
      </c>
      <c r="CO272">
        <v>-4.1597996882038857E-2</v>
      </c>
      <c r="CP272">
        <v>8.4085722266303869E-2</v>
      </c>
    </row>
    <row r="273" spans="1:94" x14ac:dyDescent="0.25">
      <c r="A273" s="1" t="s">
        <v>1597</v>
      </c>
      <c r="B273">
        <v>3.932410613891766E-2</v>
      </c>
      <c r="C273">
        <v>4.9223363362968654E-2</v>
      </c>
      <c r="D273">
        <v>4.9700278493190121E-2</v>
      </c>
      <c r="E273">
        <v>3.1997623933530693E-2</v>
      </c>
      <c r="F273">
        <v>3.7641938150389957E-2</v>
      </c>
      <c r="G273">
        <v>5.0208400063370573E-2</v>
      </c>
      <c r="H273">
        <v>7.5146391082008948E-2</v>
      </c>
      <c r="I273">
        <v>9.1524613999614007E-2</v>
      </c>
      <c r="J273">
        <v>3.742161885826676E-2</v>
      </c>
      <c r="K273">
        <v>4.5582860770465E-2</v>
      </c>
      <c r="L273">
        <v>8.6802071507995543E-2</v>
      </c>
      <c r="M273">
        <v>1.3805235023855592E-2</v>
      </c>
      <c r="N273">
        <v>5.2668116253170048E-2</v>
      </c>
      <c r="O273">
        <v>0.12677479536280314</v>
      </c>
      <c r="P273">
        <v>5.1183010394014468E-2</v>
      </c>
      <c r="Q273">
        <v>4.8082899787074126E-2</v>
      </c>
      <c r="R273">
        <v>4.8126829282146726E-2</v>
      </c>
      <c r="S273">
        <v>4.3235069133868403E-2</v>
      </c>
      <c r="T273">
        <v>3.4221179792361181E-2</v>
      </c>
      <c r="U273">
        <v>1.2493127333320907E-2</v>
      </c>
      <c r="V273">
        <v>8.4387724694039476E-2</v>
      </c>
      <c r="W273">
        <v>0.1062321256269574</v>
      </c>
      <c r="X273">
        <v>6.1701020531706244E-2</v>
      </c>
      <c r="Y273">
        <v>0.1030112986717886</v>
      </c>
      <c r="Z273">
        <v>7.6346294744233392E-2</v>
      </c>
      <c r="AA273">
        <v>5.391666967065592E-2</v>
      </c>
      <c r="AB273">
        <v>6.4770357261563202E-2</v>
      </c>
      <c r="AC273">
        <v>7.2063474634490948E-5</v>
      </c>
      <c r="AD273">
        <v>4.9353735816901598E-2</v>
      </c>
      <c r="AE273">
        <v>6.195211745478555E-2</v>
      </c>
      <c r="AF273">
        <v>6.0291912482386426E-2</v>
      </c>
      <c r="AG273">
        <v>4.4816222234623483E-2</v>
      </c>
      <c r="AH273">
        <v>8.3024943478538768E-2</v>
      </c>
      <c r="AI273">
        <v>8.7852720446565211E-2</v>
      </c>
      <c r="AJ273">
        <v>0.15553001532029731</v>
      </c>
      <c r="AK273">
        <v>1.0167773645361398E-2</v>
      </c>
      <c r="AL273">
        <v>2.4880238260697428E-2</v>
      </c>
      <c r="AM273">
        <v>3.195238653557244E-2</v>
      </c>
      <c r="AN273">
        <v>7.5248724689336195E-3</v>
      </c>
      <c r="AO273">
        <v>4.9389706968672974E-2</v>
      </c>
      <c r="AP273">
        <v>4.0156718987618953E-2</v>
      </c>
      <c r="AQ273">
        <v>2.4844143040875559E-2</v>
      </c>
      <c r="AR273">
        <v>7.9991138637738865E-2</v>
      </c>
      <c r="AS273">
        <v>9.5706327063794575E-2</v>
      </c>
      <c r="AT273">
        <v>5.7044770910078396E-2</v>
      </c>
      <c r="AU273">
        <v>8.5289108566464683E-2</v>
      </c>
      <c r="AV273">
        <v>2.6822485843761575E-2</v>
      </c>
      <c r="AW273">
        <v>2.339166843257216E-2</v>
      </c>
      <c r="AX273">
        <v>5.5505150648679981E-2</v>
      </c>
      <c r="AY273">
        <v>6.2730516135537567E-2</v>
      </c>
      <c r="AZ273">
        <v>0.10294164039630424</v>
      </c>
      <c r="BA273">
        <v>4.2767604300680655E-2</v>
      </c>
      <c r="BB273">
        <v>5.1824383324644625E-2</v>
      </c>
      <c r="BC273">
        <v>6.0704372994250286E-2</v>
      </c>
      <c r="BD273">
        <v>3.8802941630560452E-2</v>
      </c>
      <c r="BE273">
        <v>5.5620873497942272E-2</v>
      </c>
      <c r="BF273">
        <v>9.2131434502075366E-2</v>
      </c>
      <c r="BG273">
        <v>6.7794788193847197E-2</v>
      </c>
      <c r="BH273">
        <v>0.18885290958011089</v>
      </c>
      <c r="BI273">
        <v>7.0087183808097614E-2</v>
      </c>
      <c r="BJ273">
        <v>9.8048695331192287E-2</v>
      </c>
      <c r="BK273">
        <v>4.7672829521322388E-2</v>
      </c>
      <c r="BL273">
        <v>-1.9987872215788051E-2</v>
      </c>
      <c r="BM273">
        <v>3.009636279969953E-2</v>
      </c>
      <c r="BN273">
        <v>8.8676846027219466E-2</v>
      </c>
      <c r="BO273">
        <v>4.7672829521322388E-2</v>
      </c>
      <c r="BP273">
        <v>5.0317580016233571E-2</v>
      </c>
      <c r="BQ273">
        <v>7.4213288441906153E-2</v>
      </c>
      <c r="BR273">
        <v>7.4189776711999639E-2</v>
      </c>
      <c r="BS273">
        <v>3.4673189897454222E-2</v>
      </c>
      <c r="BT273">
        <v>7.1311072348650847E-2</v>
      </c>
      <c r="BU273">
        <v>4.4182996239767125E-2</v>
      </c>
      <c r="BV273">
        <v>3.8041631956905679E-2</v>
      </c>
      <c r="BW273">
        <v>0.10131937318009721</v>
      </c>
      <c r="BX273">
        <v>8.7276998507319639E-2</v>
      </c>
      <c r="BY273">
        <v>7.7818873843014696E-2</v>
      </c>
      <c r="BZ273">
        <v>3.72902313911741E-2</v>
      </c>
      <c r="CA273">
        <v>4.2292698114519064E-2</v>
      </c>
      <c r="CB273">
        <v>0.16783145517310968</v>
      </c>
      <c r="CC273">
        <v>0.26472445466315897</v>
      </c>
      <c r="CD273">
        <v>7.421812214398793E-2</v>
      </c>
      <c r="CE273">
        <v>5.8433421709191496E-2</v>
      </c>
      <c r="CF273">
        <v>3.1660652050065373E-2</v>
      </c>
      <c r="CG273">
        <v>7.9299766800818752E-2</v>
      </c>
      <c r="CH273">
        <v>1.3194862940643023E-3</v>
      </c>
      <c r="CI273">
        <v>2.0548763719037539E-2</v>
      </c>
      <c r="CJ273">
        <v>2.9922590343512006E-2</v>
      </c>
      <c r="CK273">
        <v>2.1304967188818254E-2</v>
      </c>
      <c r="CL273">
        <v>0.21363161901936195</v>
      </c>
      <c r="CM273">
        <v>0.12834269933429507</v>
      </c>
      <c r="CN273">
        <v>4.6008489929515173E-2</v>
      </c>
      <c r="CO273">
        <v>-0.10953704164765814</v>
      </c>
      <c r="CP273">
        <v>7.9078572772600081E-2</v>
      </c>
    </row>
    <row r="274" spans="1:94" x14ac:dyDescent="0.25">
      <c r="A274" s="1" t="s">
        <v>1664</v>
      </c>
      <c r="B274">
        <v>3.4181637711814442E-2</v>
      </c>
      <c r="C274">
        <v>3.0565522026391942E-2</v>
      </c>
      <c r="D274">
        <v>2.6303708997755318E-2</v>
      </c>
      <c r="E274">
        <v>2.389618928893298E-2</v>
      </c>
      <c r="F274">
        <v>2.1799810602176964E-2</v>
      </c>
      <c r="G274">
        <v>3.3101835981486159E-2</v>
      </c>
      <c r="H274">
        <v>4.6479589019164436E-2</v>
      </c>
      <c r="I274">
        <v>4.8023648087679206E-2</v>
      </c>
      <c r="J274">
        <v>1.9837895870890639E-2</v>
      </c>
      <c r="K274">
        <v>3.3610460058852126E-2</v>
      </c>
      <c r="L274">
        <v>3.4579763298663718E-2</v>
      </c>
      <c r="M274">
        <v>2.8256295654232919E-2</v>
      </c>
      <c r="N274">
        <v>3.3563565803905737E-2</v>
      </c>
      <c r="O274">
        <v>3.400232454742573E-2</v>
      </c>
      <c r="P274">
        <v>5.3086729590498816E-2</v>
      </c>
      <c r="Q274">
        <v>3.5663171598053649E-2</v>
      </c>
      <c r="R274">
        <v>2.8929260993381785E-2</v>
      </c>
      <c r="S274">
        <v>3.0982537496891241E-2</v>
      </c>
      <c r="T274">
        <v>1.7055089920944413E-2</v>
      </c>
      <c r="U274">
        <v>1.4681793066062699E-2</v>
      </c>
      <c r="V274">
        <v>3.0178918434110084E-2</v>
      </c>
      <c r="W274">
        <v>7.7118349848295756E-2</v>
      </c>
      <c r="X274">
        <v>1.4374253520643912E-2</v>
      </c>
      <c r="Y274">
        <v>4.1122740369740042E-2</v>
      </c>
      <c r="Z274">
        <v>3.2800769731010371E-2</v>
      </c>
      <c r="AA274">
        <v>1.2855639853249426E-2</v>
      </c>
      <c r="AB274">
        <v>5.8488288430869118E-2</v>
      </c>
      <c r="AC274">
        <v>-1.9216012868954739E-2</v>
      </c>
      <c r="AD274">
        <v>5.1345401589202857E-3</v>
      </c>
      <c r="AE274">
        <v>2.3802504010736018E-2</v>
      </c>
      <c r="AF274">
        <v>9.2310044641241117E-3</v>
      </c>
      <c r="AG274">
        <v>1.1824365836834756E-2</v>
      </c>
      <c r="AH274">
        <v>3.1710121276972827E-2</v>
      </c>
      <c r="AI274">
        <v>5.9569825753994214E-2</v>
      </c>
      <c r="AJ274">
        <v>8.3461404067559877E-2</v>
      </c>
      <c r="AK274">
        <v>2.5778893153262004E-2</v>
      </c>
      <c r="AL274">
        <v>2.0492727376930638E-2</v>
      </c>
      <c r="AM274">
        <v>1.3837792079643004E-2</v>
      </c>
      <c r="AN274">
        <v>3.3254302957760794E-2</v>
      </c>
      <c r="AO274">
        <v>2.1467316017494506E-2</v>
      </c>
      <c r="AP274">
        <v>2.7775540204281333E-2</v>
      </c>
      <c r="AQ274">
        <v>1.3681958642177234E-2</v>
      </c>
      <c r="AR274">
        <v>1.6343698552008724E-2</v>
      </c>
      <c r="AS274">
        <v>2.4009114795536926E-2</v>
      </c>
      <c r="AT274">
        <v>3.3805721301855877E-2</v>
      </c>
      <c r="AU274">
        <v>2.5454037886230036E-2</v>
      </c>
      <c r="AV274">
        <v>3.9909787734619312E-2</v>
      </c>
      <c r="AW274">
        <v>4.9611395585604902E-3</v>
      </c>
      <c r="AX274">
        <v>3.6492695471086328E-2</v>
      </c>
      <c r="AY274">
        <v>4.6976936411188018E-2</v>
      </c>
      <c r="AZ274">
        <v>3.4574134564682495E-2</v>
      </c>
      <c r="BA274">
        <v>1.4777288823636204E-2</v>
      </c>
      <c r="BB274">
        <v>2.775164185423027E-2</v>
      </c>
      <c r="BC274">
        <v>3.1544038926713779E-2</v>
      </c>
      <c r="BD274">
        <v>2.5258407400190315E-2</v>
      </c>
      <c r="BE274">
        <v>3.8504915275742596E-2</v>
      </c>
      <c r="BF274">
        <v>4.5701186859186844E-2</v>
      </c>
      <c r="BG274">
        <v>1.7827272299379762E-2</v>
      </c>
      <c r="BH274">
        <v>2.6852116510544272E-2</v>
      </c>
      <c r="BI274">
        <v>5.9035634274100539E-4</v>
      </c>
      <c r="BJ274">
        <v>2.9528413629465254E-2</v>
      </c>
      <c r="BK274">
        <v>1.376173852462954E-2</v>
      </c>
      <c r="BL274">
        <v>-4.1669068668414036E-2</v>
      </c>
      <c r="BM274">
        <v>2.3850233540586213E-2</v>
      </c>
      <c r="BN274">
        <v>5.5466213286811568E-2</v>
      </c>
      <c r="BO274">
        <v>1.376173852462954E-2</v>
      </c>
      <c r="BP274">
        <v>1.6423049554619516E-2</v>
      </c>
      <c r="BQ274">
        <v>1.16642209319329E-2</v>
      </c>
      <c r="BR274">
        <v>2.4004848879988737E-2</v>
      </c>
      <c r="BS274">
        <v>2.3694809799137451E-2</v>
      </c>
      <c r="BT274">
        <v>2.1983211096393906E-2</v>
      </c>
      <c r="BU274">
        <v>1.6708920105885507E-2</v>
      </c>
      <c r="BV274">
        <v>8.7214471319053133E-3</v>
      </c>
      <c r="BW274">
        <v>5.2373572780062071E-2</v>
      </c>
      <c r="BX274">
        <v>3.0412501759061988E-2</v>
      </c>
      <c r="BY274">
        <v>1.8839223785827454E-2</v>
      </c>
      <c r="BZ274">
        <v>1.4326011297976404E-2</v>
      </c>
      <c r="CA274">
        <v>9.3674045323553876E-2</v>
      </c>
      <c r="CB274">
        <v>5.2188471121142013E-2</v>
      </c>
      <c r="CC274">
        <v>7.421812214398793E-2</v>
      </c>
      <c r="CD274">
        <v>8.5917495808292221E-2</v>
      </c>
      <c r="CE274">
        <v>4.270132695428714E-2</v>
      </c>
      <c r="CF274">
        <v>2.3079648695437008E-2</v>
      </c>
      <c r="CG274">
        <v>3.0040437747689233E-2</v>
      </c>
      <c r="CH274">
        <v>2.1994715748291202E-3</v>
      </c>
      <c r="CI274">
        <v>1.8069148872935658E-2</v>
      </c>
      <c r="CJ274">
        <v>1.7332934581355288E-2</v>
      </c>
      <c r="CK274">
        <v>1.0997445140327669E-2</v>
      </c>
      <c r="CL274">
        <v>4.3448471310129425E-2</v>
      </c>
      <c r="CM274">
        <v>2.049817332574206E-2</v>
      </c>
      <c r="CN274">
        <v>4.3579035399731979E-2</v>
      </c>
      <c r="CO274">
        <v>1.1196740226402418E-2</v>
      </c>
      <c r="CP274">
        <v>3.04097479584595E-2</v>
      </c>
    </row>
    <row r="275" spans="1:94" x14ac:dyDescent="0.25">
      <c r="A275" s="1" t="s">
        <v>1665</v>
      </c>
      <c r="B275">
        <v>2.7518783730629572E-2</v>
      </c>
      <c r="C275">
        <v>7.1029981954736712E-2</v>
      </c>
      <c r="D275">
        <v>1.251169022441413E-2</v>
      </c>
      <c r="E275">
        <v>-1.5527048748869281E-2</v>
      </c>
      <c r="F275">
        <v>2.2726403443602668E-2</v>
      </c>
      <c r="G275">
        <v>5.4660743956927355E-2</v>
      </c>
      <c r="H275">
        <v>3.5680375614010593E-2</v>
      </c>
      <c r="I275">
        <v>3.6194321515955453E-2</v>
      </c>
      <c r="J275">
        <v>2.6907308375503369E-2</v>
      </c>
      <c r="K275">
        <v>2.5730458672563974E-2</v>
      </c>
      <c r="L275">
        <v>3.8877483162585248E-2</v>
      </c>
      <c r="M275">
        <v>3.6014626850842661E-2</v>
      </c>
      <c r="N275">
        <v>2.1933988781317984E-2</v>
      </c>
      <c r="O275">
        <v>6.5034993393245935E-2</v>
      </c>
      <c r="P275">
        <v>2.4051333285458734E-2</v>
      </c>
      <c r="Q275">
        <v>2.4949106651708953E-2</v>
      </c>
      <c r="R275">
        <v>2.4658288510153347E-2</v>
      </c>
      <c r="S275">
        <v>3.0669843255828316E-2</v>
      </c>
      <c r="T275">
        <v>3.323150540664993E-2</v>
      </c>
      <c r="U275">
        <v>1.7922487110184619E-2</v>
      </c>
      <c r="V275">
        <v>2.6802052470812975E-2</v>
      </c>
      <c r="W275">
        <v>0.12396042278935158</v>
      </c>
      <c r="X275">
        <v>2.4319507695664447E-2</v>
      </c>
      <c r="Y275">
        <v>7.2045594840992752E-2</v>
      </c>
      <c r="Z275">
        <v>2.4302007979054172E-2</v>
      </c>
      <c r="AA275">
        <v>1.0697056792148239E-2</v>
      </c>
      <c r="AB275">
        <v>3.7290530608250765E-2</v>
      </c>
      <c r="AC275">
        <v>-3.108740201145254E-2</v>
      </c>
      <c r="AD275">
        <v>9.5876195491392067E-3</v>
      </c>
      <c r="AE275">
        <v>1.9902591295473046E-2</v>
      </c>
      <c r="AF275">
        <v>5.1699439897668224E-2</v>
      </c>
      <c r="AG275">
        <v>-8.8208386753148174E-4</v>
      </c>
      <c r="AH275">
        <v>4.7161640607608586E-2</v>
      </c>
      <c r="AI275">
        <v>5.6111876221784096E-2</v>
      </c>
      <c r="AJ275">
        <v>8.6442698428758055E-2</v>
      </c>
      <c r="AK275">
        <v>5.985336888648644E-4</v>
      </c>
      <c r="AL275">
        <v>7.9593755538493217E-3</v>
      </c>
      <c r="AM275">
        <v>4.745125851721485E-2</v>
      </c>
      <c r="AN275">
        <v>1.3626248398694932E-2</v>
      </c>
      <c r="AO275">
        <v>1.9197118929936828E-2</v>
      </c>
      <c r="AP275">
        <v>2.5493671300479789E-2</v>
      </c>
      <c r="AQ275">
        <v>1.0790057155189157E-2</v>
      </c>
      <c r="AR275">
        <v>3.9213102790355649E-2</v>
      </c>
      <c r="AS275">
        <v>4.8813964409600903E-2</v>
      </c>
      <c r="AT275">
        <v>3.2739951305321063E-2</v>
      </c>
      <c r="AU275">
        <v>2.5728742300183016E-2</v>
      </c>
      <c r="AV275">
        <v>2.9216707633574469E-2</v>
      </c>
      <c r="AW275">
        <v>8.5457059975629912E-3</v>
      </c>
      <c r="AX275">
        <v>1.9425160744053774E-2</v>
      </c>
      <c r="AY275">
        <v>6.489742136543257E-2</v>
      </c>
      <c r="AZ275">
        <v>3.1437791557832953E-2</v>
      </c>
      <c r="BA275">
        <v>1.5848050626092253E-2</v>
      </c>
      <c r="BB275">
        <v>2.2692464664840383E-2</v>
      </c>
      <c r="BC275">
        <v>5.5854366942789432E-2</v>
      </c>
      <c r="BD275">
        <v>2.9128825726955528E-2</v>
      </c>
      <c r="BE275">
        <v>3.4282480708826418E-2</v>
      </c>
      <c r="BF275">
        <v>4.2056417249617825E-2</v>
      </c>
      <c r="BG275">
        <v>2.5199091878317106E-2</v>
      </c>
      <c r="BH275">
        <v>4.9574115482209037E-3</v>
      </c>
      <c r="BI275">
        <v>1.6646710668599341E-2</v>
      </c>
      <c r="BJ275">
        <v>4.5176319845094216E-2</v>
      </c>
      <c r="BK275">
        <v>2.991537299615047E-2</v>
      </c>
      <c r="BL275">
        <v>-8.1830197201370359E-4</v>
      </c>
      <c r="BM275">
        <v>5.6071516519882493E-2</v>
      </c>
      <c r="BN275">
        <v>5.2541446537808761E-2</v>
      </c>
      <c r="BO275">
        <v>2.991537299615047E-2</v>
      </c>
      <c r="BP275">
        <v>3.0799238324201301E-2</v>
      </c>
      <c r="BQ275">
        <v>1.6048471404396695E-2</v>
      </c>
      <c r="BR275">
        <v>2.4417132795855209E-2</v>
      </c>
      <c r="BS275">
        <v>2.4211346618856638E-2</v>
      </c>
      <c r="BT275">
        <v>4.9009143832920606E-2</v>
      </c>
      <c r="BU275">
        <v>3.8624205289484993E-2</v>
      </c>
      <c r="BV275">
        <v>2.4919510053755065E-2</v>
      </c>
      <c r="BW275">
        <v>5.572834979112478E-2</v>
      </c>
      <c r="BX275">
        <v>2.6167119895126795E-2</v>
      </c>
      <c r="BY275">
        <v>3.0342134918119868E-2</v>
      </c>
      <c r="BZ275">
        <v>2.2025660168210948E-2</v>
      </c>
      <c r="CA275">
        <v>0.10818898609815392</v>
      </c>
      <c r="CB275">
        <v>4.7907181886025177E-2</v>
      </c>
      <c r="CC275">
        <v>5.8433421709191503E-2</v>
      </c>
      <c r="CD275">
        <v>4.270132695428714E-2</v>
      </c>
      <c r="CE275">
        <v>0.11004455131526207</v>
      </c>
      <c r="CF275">
        <v>4.2094755208088051E-2</v>
      </c>
      <c r="CG275">
        <v>8.1003689073720977E-3</v>
      </c>
      <c r="CH275">
        <v>-4.791711684247882E-3</v>
      </c>
      <c r="CI275">
        <v>2.1883989397412019E-2</v>
      </c>
      <c r="CJ275">
        <v>1.5236447983276558E-2</v>
      </c>
      <c r="CK275">
        <v>1.4662768102219323E-2</v>
      </c>
      <c r="CL275">
        <v>1.5579537688729526E-2</v>
      </c>
      <c r="CM275">
        <v>2.3719507952381858E-2</v>
      </c>
      <c r="CN275">
        <v>1.3996526990793038E-2</v>
      </c>
      <c r="CO275">
        <v>2.8636513949735546E-2</v>
      </c>
      <c r="CP275">
        <v>-2.8179182461032459E-2</v>
      </c>
    </row>
    <row r="276" spans="1:94" x14ac:dyDescent="0.25">
      <c r="A276" s="1" t="s">
        <v>1686</v>
      </c>
      <c r="B276">
        <v>1.7809398330110842E-2</v>
      </c>
      <c r="C276">
        <v>3.2033271900806501E-2</v>
      </c>
      <c r="D276">
        <v>1.5771253046952167E-2</v>
      </c>
      <c r="E276">
        <v>1.7416400380340043E-2</v>
      </c>
      <c r="F276">
        <v>2.024553975987892E-2</v>
      </c>
      <c r="G276">
        <v>4.3180444854614655E-2</v>
      </c>
      <c r="H276">
        <v>1.1658499700749595E-2</v>
      </c>
      <c r="I276">
        <v>1.0305070644396107E-2</v>
      </c>
      <c r="J276">
        <v>1.0999342747020023E-2</v>
      </c>
      <c r="K276">
        <v>1.6137268715878925E-2</v>
      </c>
      <c r="L276">
        <v>2.3873854201919311E-2</v>
      </c>
      <c r="M276">
        <v>-3.2080272622258101E-3</v>
      </c>
      <c r="N276">
        <v>9.7324663573100344E-3</v>
      </c>
      <c r="O276">
        <v>1.8367716806306847E-2</v>
      </c>
      <c r="P276">
        <v>5.1995082657352197E-3</v>
      </c>
      <c r="Q276">
        <v>7.5080274138332468E-3</v>
      </c>
      <c r="R276">
        <v>1.504356500826769E-2</v>
      </c>
      <c r="S276">
        <v>2.2106064133125245E-2</v>
      </c>
      <c r="T276">
        <v>1.9612713777632525E-2</v>
      </c>
      <c r="U276">
        <v>4.8492932537883386E-2</v>
      </c>
      <c r="V276">
        <v>2.1840181020493909E-2</v>
      </c>
      <c r="W276">
        <v>7.0035195803744663E-2</v>
      </c>
      <c r="X276">
        <v>-5.4417133718122103E-3</v>
      </c>
      <c r="Y276">
        <v>4.9801903307823844E-2</v>
      </c>
      <c r="Z276">
        <v>6.1023674118349164E-2</v>
      </c>
      <c r="AA276">
        <v>-6.1336205947390909E-4</v>
      </c>
      <c r="AB276">
        <v>2.6265529993894636E-2</v>
      </c>
      <c r="AC276">
        <v>3.1086435186227553E-2</v>
      </c>
      <c r="AD276">
        <v>-5.5189516507781512E-3</v>
      </c>
      <c r="AE276">
        <v>2.0817925927764967E-2</v>
      </c>
      <c r="AF276">
        <v>-2.8496994130942321E-2</v>
      </c>
      <c r="AG276">
        <v>2.0206925389255493E-2</v>
      </c>
      <c r="AH276">
        <v>3.8312796979180989E-2</v>
      </c>
      <c r="AI276">
        <v>-2.3809567947403634E-3</v>
      </c>
      <c r="AJ276">
        <v>-3.599756550645395E-2</v>
      </c>
      <c r="AK276">
        <v>5.9105644888287276E-3</v>
      </c>
      <c r="AL276">
        <v>1.0174242309604653E-2</v>
      </c>
      <c r="AM276">
        <v>-9.5221083601977705E-3</v>
      </c>
      <c r="AN276">
        <v>6.443078484283187E-3</v>
      </c>
      <c r="AO276">
        <v>2.1773296537322483E-2</v>
      </c>
      <c r="AP276">
        <v>1.4795199137236256E-2</v>
      </c>
      <c r="AQ276">
        <v>2.439977955989037E-2</v>
      </c>
      <c r="AR276">
        <v>3.8661237833978637E-2</v>
      </c>
      <c r="AS276">
        <v>5.7339056063391888E-2</v>
      </c>
      <c r="AT276">
        <v>4.1043386089355156E-2</v>
      </c>
      <c r="AU276">
        <v>-9.2142079228458278E-3</v>
      </c>
      <c r="AV276">
        <v>5.1416344830964508E-3</v>
      </c>
      <c r="AW276">
        <v>1.1289519965628596E-2</v>
      </c>
      <c r="AX276">
        <v>2.7519301428669016E-2</v>
      </c>
      <c r="AY276">
        <v>2.8243727162297946E-2</v>
      </c>
      <c r="AZ276">
        <v>7.3127393054765247E-2</v>
      </c>
      <c r="BA276">
        <v>3.8815458286019212E-2</v>
      </c>
      <c r="BB276">
        <v>1.3183741663149657E-2</v>
      </c>
      <c r="BC276">
        <v>2.3086370181242866E-2</v>
      </c>
      <c r="BD276">
        <v>-3.7628229105624088E-3</v>
      </c>
      <c r="BE276">
        <v>2.154356632130423E-2</v>
      </c>
      <c r="BF276">
        <v>9.9995976997084068E-2</v>
      </c>
      <c r="BG276">
        <v>3.9273747950003345E-2</v>
      </c>
      <c r="BH276">
        <v>3.4481259924631837E-2</v>
      </c>
      <c r="BI276">
        <v>2.7614734730987502E-2</v>
      </c>
      <c r="BJ276">
        <v>1.2560214270188419E-2</v>
      </c>
      <c r="BK276">
        <v>1.1974264032989436E-2</v>
      </c>
      <c r="BL276">
        <v>-1.7273998701507472E-2</v>
      </c>
      <c r="BM276">
        <v>0.10958259109655713</v>
      </c>
      <c r="BN276">
        <v>2.6476351805895738E-2</v>
      </c>
      <c r="BO276">
        <v>1.1974264032989436E-2</v>
      </c>
      <c r="BP276">
        <v>1.8898943903098261E-2</v>
      </c>
      <c r="BQ276">
        <v>7.5288982306538901E-3</v>
      </c>
      <c r="BR276">
        <v>4.0199707520456339E-2</v>
      </c>
      <c r="BS276">
        <v>5.6224323561738808E-2</v>
      </c>
      <c r="BT276">
        <v>7.0431261198024536E-2</v>
      </c>
      <c r="BU276">
        <v>4.6224873693418399E-2</v>
      </c>
      <c r="BV276">
        <v>2.9981058537550828E-2</v>
      </c>
      <c r="BW276">
        <v>3.0624101553783672E-2</v>
      </c>
      <c r="BX276">
        <v>6.7661264626899628E-2</v>
      </c>
      <c r="BY276">
        <v>4.8466812191826532E-2</v>
      </c>
      <c r="BZ276">
        <v>2.141036322082128E-2</v>
      </c>
      <c r="CA276">
        <v>5.6650638941484956E-2</v>
      </c>
      <c r="CB276">
        <v>1.4951355145078997E-2</v>
      </c>
      <c r="CC276">
        <v>3.1660652050065373E-2</v>
      </c>
      <c r="CD276">
        <v>2.3079648695437008E-2</v>
      </c>
      <c r="CE276">
        <v>4.2094755208088051E-2</v>
      </c>
      <c r="CF276">
        <v>0.17254888323543735</v>
      </c>
      <c r="CG276">
        <v>0.15837921307514477</v>
      </c>
      <c r="CH276">
        <v>-5.5075545786547608E-3</v>
      </c>
      <c r="CI276">
        <v>6.9769762237576905E-3</v>
      </c>
      <c r="CJ276">
        <v>5.6688300241817483E-3</v>
      </c>
      <c r="CK276">
        <v>6.4427480152570091E-3</v>
      </c>
      <c r="CL276">
        <v>1.4331388226773357E-2</v>
      </c>
      <c r="CM276">
        <v>-3.7982224429073518E-3</v>
      </c>
      <c r="CN276">
        <v>2.5410673909911429E-2</v>
      </c>
      <c r="CO276">
        <v>1.5183649772382192E-2</v>
      </c>
      <c r="CP276">
        <v>1.3434232196348454E-2</v>
      </c>
    </row>
    <row r="277" spans="1:94" x14ac:dyDescent="0.25">
      <c r="A277" s="1" t="s">
        <v>1688</v>
      </c>
      <c r="B277">
        <v>3.5555744590070493E-2</v>
      </c>
      <c r="C277">
        <v>5.3133790264169534E-2</v>
      </c>
      <c r="D277">
        <v>4.7576336972289912E-2</v>
      </c>
      <c r="E277">
        <v>4.1293595417185434E-2</v>
      </c>
      <c r="F277">
        <v>5.3369573438903951E-2</v>
      </c>
      <c r="G277">
        <v>3.3583113637294985E-2</v>
      </c>
      <c r="H277">
        <v>3.1295774685015237E-2</v>
      </c>
      <c r="I277">
        <v>1.6881657475239942E-2</v>
      </c>
      <c r="J277">
        <v>1.6590470874165611E-2</v>
      </c>
      <c r="K277">
        <v>3.6233551289556784E-2</v>
      </c>
      <c r="L277">
        <v>3.825150814209409E-2</v>
      </c>
      <c r="M277">
        <v>-3.4485012480716917E-3</v>
      </c>
      <c r="N277">
        <v>4.2131265773789291E-2</v>
      </c>
      <c r="O277">
        <v>5.2675177978216015E-3</v>
      </c>
      <c r="P277">
        <v>4.2467105557331776E-2</v>
      </c>
      <c r="Q277">
        <v>4.0073642052184409E-2</v>
      </c>
      <c r="R277">
        <v>4.1951722496181239E-2</v>
      </c>
      <c r="S277">
        <v>3.0879955153720239E-2</v>
      </c>
      <c r="T277">
        <v>3.1611574196984092E-2</v>
      </c>
      <c r="U277">
        <v>8.9796194227404827E-2</v>
      </c>
      <c r="V277">
        <v>5.731576424810346E-2</v>
      </c>
      <c r="W277">
        <v>6.0940040159160422E-2</v>
      </c>
      <c r="X277">
        <v>-1.7413754538945395E-2</v>
      </c>
      <c r="Y277">
        <v>3.1762738451346723E-2</v>
      </c>
      <c r="Z277">
        <v>7.1247510688229168E-2</v>
      </c>
      <c r="AA277">
        <v>5.1069100544400593E-3</v>
      </c>
      <c r="AB277">
        <v>3.2938143806198868E-2</v>
      </c>
      <c r="AC277">
        <v>3.6290379220902981E-2</v>
      </c>
      <c r="AD277">
        <v>1.5173302595403886E-2</v>
      </c>
      <c r="AE277">
        <v>3.9501645514287802E-2</v>
      </c>
      <c r="AF277">
        <v>-2.5480330827809986E-2</v>
      </c>
      <c r="AG277">
        <v>6.5783919696029633E-2</v>
      </c>
      <c r="AH277">
        <v>4.3965894963795403E-2</v>
      </c>
      <c r="AI277">
        <v>1.9560821588273158E-2</v>
      </c>
      <c r="AJ277">
        <v>-2.34636170484839E-2</v>
      </c>
      <c r="AK277">
        <v>1.691965238011664E-2</v>
      </c>
      <c r="AL277">
        <v>2.3046396146641761E-2</v>
      </c>
      <c r="AM277">
        <v>-4.4502905693519099E-2</v>
      </c>
      <c r="AN277">
        <v>1.6272734660802587E-2</v>
      </c>
      <c r="AO277">
        <v>4.792128523683517E-2</v>
      </c>
      <c r="AP277">
        <v>2.6373035243148286E-2</v>
      </c>
      <c r="AQ277">
        <v>5.0721288105371201E-2</v>
      </c>
      <c r="AR277">
        <v>1.9791456369368153E-2</v>
      </c>
      <c r="AS277">
        <v>2.2372245835274217E-2</v>
      </c>
      <c r="AT277">
        <v>6.8242316769314665E-2</v>
      </c>
      <c r="AU277">
        <v>5.8358019787504017E-3</v>
      </c>
      <c r="AV277">
        <v>1.927956866155469E-2</v>
      </c>
      <c r="AW277">
        <v>4.7846802957223419E-2</v>
      </c>
      <c r="AX277">
        <v>6.0388684507339599E-2</v>
      </c>
      <c r="AY277">
        <v>4.7717990664534034E-2</v>
      </c>
      <c r="AZ277">
        <v>7.9418543919883802E-2</v>
      </c>
      <c r="BA277">
        <v>5.6590635326350801E-2</v>
      </c>
      <c r="BB277">
        <v>2.1314347235279394E-2</v>
      </c>
      <c r="BC277">
        <v>1.626377060960801E-2</v>
      </c>
      <c r="BD277">
        <v>-1.6244140062231754E-3</v>
      </c>
      <c r="BE277">
        <v>3.0532176115375367E-2</v>
      </c>
      <c r="BF277">
        <v>0.14566173052812473</v>
      </c>
      <c r="BG277">
        <v>5.5134337843216218E-2</v>
      </c>
      <c r="BH277">
        <v>8.323187700774777E-2</v>
      </c>
      <c r="BI277">
        <v>-5.6117825265459013E-4</v>
      </c>
      <c r="BJ277">
        <v>5.7534963458627927E-3</v>
      </c>
      <c r="BK277">
        <v>4.1302930158180283E-2</v>
      </c>
      <c r="BL277">
        <v>2.0101557451658106E-2</v>
      </c>
      <c r="BM277">
        <v>5.2504609604085942E-2</v>
      </c>
      <c r="BN277">
        <v>4.1178098053500208E-2</v>
      </c>
      <c r="BO277">
        <v>4.1302930158180283E-2</v>
      </c>
      <c r="BP277">
        <v>2.6349528395910381E-2</v>
      </c>
      <c r="BQ277">
        <v>2.6979846814635201E-2</v>
      </c>
      <c r="BR277">
        <v>4.3595589510807942E-2</v>
      </c>
      <c r="BS277">
        <v>5.4022253781034674E-2</v>
      </c>
      <c r="BT277">
        <v>5.8062650944765551E-2</v>
      </c>
      <c r="BU277">
        <v>6.2289398295840251E-2</v>
      </c>
      <c r="BV277">
        <v>4.7072669690986689E-2</v>
      </c>
      <c r="BW277">
        <v>7.4103248521870183E-2</v>
      </c>
      <c r="BX277">
        <v>9.376745671936329E-2</v>
      </c>
      <c r="BY277">
        <v>6.8650352129186409E-2</v>
      </c>
      <c r="BZ277">
        <v>2.2046666892223333E-2</v>
      </c>
      <c r="CA277">
        <v>-3.7258239079896317E-2</v>
      </c>
      <c r="CB277">
        <v>5.2041102461743996E-2</v>
      </c>
      <c r="CC277">
        <v>7.9299766800818752E-2</v>
      </c>
      <c r="CD277">
        <v>3.0040437747689233E-2</v>
      </c>
      <c r="CE277">
        <v>8.1003689073720977E-3</v>
      </c>
      <c r="CF277">
        <v>0.1583792130751448</v>
      </c>
      <c r="CG277">
        <v>0.37888238723315404</v>
      </c>
      <c r="CH277">
        <v>1.5240515434685997E-2</v>
      </c>
      <c r="CI277">
        <v>1.4509486351123606E-2</v>
      </c>
      <c r="CJ277">
        <v>2.1678522399957725E-2</v>
      </c>
      <c r="CK277">
        <v>2.4908607727866915E-2</v>
      </c>
      <c r="CL277">
        <v>8.5632079709858894E-2</v>
      </c>
      <c r="CM277">
        <v>3.4094409482477162E-2</v>
      </c>
      <c r="CN277">
        <v>2.0022633068800168E-2</v>
      </c>
      <c r="CO277">
        <v>7.978527519206427E-3</v>
      </c>
      <c r="CP277">
        <v>-4.4955041795324219E-3</v>
      </c>
    </row>
    <row r="278" spans="1:94" x14ac:dyDescent="0.25">
      <c r="A278" s="1" t="s">
        <v>1690</v>
      </c>
      <c r="B278">
        <v>1.4209920039888538E-2</v>
      </c>
      <c r="C278">
        <v>-1.1152416753653088E-2</v>
      </c>
      <c r="D278">
        <v>1.5383686455638378E-2</v>
      </c>
      <c r="E278">
        <v>1.3841847149024976E-2</v>
      </c>
      <c r="F278">
        <v>-2.9361833134197561E-3</v>
      </c>
      <c r="G278">
        <v>5.7630040863145869E-3</v>
      </c>
      <c r="H278">
        <v>1.4586754952954183E-2</v>
      </c>
      <c r="I278">
        <v>1.8195018072833264E-2</v>
      </c>
      <c r="J278">
        <v>1.0026129808578825E-2</v>
      </c>
      <c r="K278">
        <v>-1.067792533311006E-3</v>
      </c>
      <c r="L278">
        <v>-5.0634140296084099E-3</v>
      </c>
      <c r="M278">
        <v>9.2193486996973179E-3</v>
      </c>
      <c r="N278">
        <v>1.20457261955617E-2</v>
      </c>
      <c r="O278">
        <v>6.6264926686014011E-3</v>
      </c>
      <c r="P278">
        <v>1.9406695363752492E-2</v>
      </c>
      <c r="Q278">
        <v>1.0220307111714379E-2</v>
      </c>
      <c r="R278">
        <v>1.3848204681498574E-2</v>
      </c>
      <c r="S278">
        <v>9.543646551835757E-3</v>
      </c>
      <c r="T278">
        <v>4.6920653651024349E-3</v>
      </c>
      <c r="U278">
        <v>-9.4484253774636991E-3</v>
      </c>
      <c r="V278">
        <v>9.6682170178445E-3</v>
      </c>
      <c r="W278">
        <v>-3.5596385129088554E-2</v>
      </c>
      <c r="X278">
        <v>-1.4429403465485597E-4</v>
      </c>
      <c r="Y278">
        <v>-2.7755447247149404E-3</v>
      </c>
      <c r="Z278">
        <v>-6.1725120859798389E-5</v>
      </c>
      <c r="AA278">
        <v>2.5064610936351893E-2</v>
      </c>
      <c r="AB278">
        <v>1.2633227745637118E-2</v>
      </c>
      <c r="AC278">
        <v>5.3646500544499258E-3</v>
      </c>
      <c r="AD278">
        <v>8.2098452825090738E-3</v>
      </c>
      <c r="AE278">
        <v>1.2318825641704605E-2</v>
      </c>
      <c r="AF278">
        <v>3.889926323324535E-2</v>
      </c>
      <c r="AG278">
        <v>2.6394620586542423E-2</v>
      </c>
      <c r="AH278">
        <v>2.1130754019874329E-2</v>
      </c>
      <c r="AI278">
        <v>1.4627806871013086E-2</v>
      </c>
      <c r="AJ278">
        <v>3.3435193340307555E-2</v>
      </c>
      <c r="AK278">
        <v>2.1996875780527305E-2</v>
      </c>
      <c r="AL278">
        <v>1.2188999818919834E-2</v>
      </c>
      <c r="AM278">
        <v>9.9736319494520063E-4</v>
      </c>
      <c r="AN278">
        <v>4.4053726011367915E-4</v>
      </c>
      <c r="AO278">
        <v>1.0734427455851563E-2</v>
      </c>
      <c r="AP278">
        <v>4.0261917264077336E-3</v>
      </c>
      <c r="AQ278">
        <v>1.1820531922330381E-2</v>
      </c>
      <c r="AR278">
        <v>-8.2622535983567207E-3</v>
      </c>
      <c r="AS278">
        <v>-8.2548421521017497E-3</v>
      </c>
      <c r="AT278">
        <v>-4.780669265234426E-3</v>
      </c>
      <c r="AU278">
        <v>2.1644370404547118E-2</v>
      </c>
      <c r="AV278">
        <v>1.3114405564798302E-3</v>
      </c>
      <c r="AW278">
        <v>1.5105357500882009E-2</v>
      </c>
      <c r="AX278">
        <v>1.2166038112188502E-2</v>
      </c>
      <c r="AY278">
        <v>1.2508763464572326E-2</v>
      </c>
      <c r="AZ278">
        <v>9.8975658790897477E-3</v>
      </c>
      <c r="BA278">
        <v>1.7265913684953907E-2</v>
      </c>
      <c r="BB278">
        <v>1.2685597157150043E-2</v>
      </c>
      <c r="BC278">
        <v>1.6072336402842731E-2</v>
      </c>
      <c r="BD278">
        <v>4.8815520399913132E-3</v>
      </c>
      <c r="BE278">
        <v>5.053238523733912E-3</v>
      </c>
      <c r="BF278">
        <v>2.2204224981503522E-2</v>
      </c>
      <c r="BG278">
        <v>-1.5429851893942864E-2</v>
      </c>
      <c r="BH278">
        <v>1.4398254936308086E-2</v>
      </c>
      <c r="BI278">
        <v>1.1957342521468441E-3</v>
      </c>
      <c r="BJ278">
        <v>3.8723590027394024E-5</v>
      </c>
      <c r="BK278">
        <v>8.7098282827000712E-4</v>
      </c>
      <c r="BL278">
        <v>2.4085283176529552E-3</v>
      </c>
      <c r="BM278">
        <v>5.7514637120012679E-3</v>
      </c>
      <c r="BN278">
        <v>1.2129770728581771E-2</v>
      </c>
      <c r="BO278">
        <v>8.7098282827000712E-4</v>
      </c>
      <c r="BP278">
        <v>8.9690663734415393E-3</v>
      </c>
      <c r="BQ278">
        <v>2.2897404182743151E-3</v>
      </c>
      <c r="BR278">
        <v>1.9328463923450702E-2</v>
      </c>
      <c r="BS278">
        <v>1.0850275395795791E-2</v>
      </c>
      <c r="BT278">
        <v>1.1015936570975072E-2</v>
      </c>
      <c r="BU278">
        <v>-1.8222958907406501E-4</v>
      </c>
      <c r="BV278">
        <v>2.0740781849799021E-3</v>
      </c>
      <c r="BW278">
        <v>-3.056716225721083E-3</v>
      </c>
      <c r="BX278">
        <v>1.3083829401435487E-2</v>
      </c>
      <c r="BY278">
        <v>-3.9945836831506361E-4</v>
      </c>
      <c r="BZ278">
        <v>5.1801596962805629E-3</v>
      </c>
      <c r="CA278">
        <v>3.0960405201771731E-2</v>
      </c>
      <c r="CB278">
        <v>1.0950545199924886E-2</v>
      </c>
      <c r="CC278">
        <v>1.3194862940643023E-3</v>
      </c>
      <c r="CD278">
        <v>2.1994715748291202E-3</v>
      </c>
      <c r="CE278">
        <v>-4.791711684247882E-3</v>
      </c>
      <c r="CF278">
        <v>-5.5075545786547608E-3</v>
      </c>
      <c r="CG278">
        <v>1.5240515434685999E-2</v>
      </c>
      <c r="CH278">
        <v>4.0986807713347714E-2</v>
      </c>
      <c r="CI278">
        <v>2.8128459889921513E-2</v>
      </c>
      <c r="CJ278">
        <v>3.1277310486387364E-2</v>
      </c>
      <c r="CK278">
        <v>1.5770043101028201E-2</v>
      </c>
      <c r="CL278">
        <v>9.4198917077448294E-3</v>
      </c>
      <c r="CM278">
        <v>7.5805483548761366E-3</v>
      </c>
      <c r="CN278">
        <v>-1.5760133745015611E-3</v>
      </c>
      <c r="CO278">
        <v>4.7863651388134676E-3</v>
      </c>
      <c r="CP278">
        <v>1.6791222077785412E-2</v>
      </c>
    </row>
    <row r="279" spans="1:94" x14ac:dyDescent="0.25">
      <c r="A279" s="1" t="s">
        <v>1692</v>
      </c>
      <c r="B279">
        <v>1.639852808095001E-2</v>
      </c>
      <c r="C279">
        <v>-3.047987704555279E-3</v>
      </c>
      <c r="D279">
        <v>1.6840337888763365E-2</v>
      </c>
      <c r="E279">
        <v>1.1484889518152495E-2</v>
      </c>
      <c r="F279">
        <v>2.2374709794498258E-2</v>
      </c>
      <c r="G279">
        <v>3.3737687943670189E-3</v>
      </c>
      <c r="H279">
        <v>2.6072282384976084E-2</v>
      </c>
      <c r="I279">
        <v>2.3001670304100354E-2</v>
      </c>
      <c r="J279">
        <v>9.4963780248631339E-3</v>
      </c>
      <c r="K279">
        <v>7.6835152746636375E-3</v>
      </c>
      <c r="L279">
        <v>2.1221755981708588E-3</v>
      </c>
      <c r="M279">
        <v>1.2884513973075903E-2</v>
      </c>
      <c r="N279">
        <v>8.8205163114335721E-3</v>
      </c>
      <c r="O279">
        <v>3.6295184024077325E-2</v>
      </c>
      <c r="P279">
        <v>2.4142562833615568E-2</v>
      </c>
      <c r="Q279">
        <v>2.0686679699851995E-2</v>
      </c>
      <c r="R279">
        <v>2.2868947756268652E-2</v>
      </c>
      <c r="S279">
        <v>2.2220128633405108E-2</v>
      </c>
      <c r="T279">
        <v>1.3035251680734838E-2</v>
      </c>
      <c r="U279">
        <v>-1.4442877447486716E-2</v>
      </c>
      <c r="V279">
        <v>1.7470209496175785E-2</v>
      </c>
      <c r="W279">
        <v>3.9539881440649469E-3</v>
      </c>
      <c r="X279">
        <v>7.6289639505774066E-3</v>
      </c>
      <c r="Y279">
        <v>-6.7994514350040742E-3</v>
      </c>
      <c r="Z279">
        <v>1.4267191186521288E-2</v>
      </c>
      <c r="AA279">
        <v>2.6577399746753941E-2</v>
      </c>
      <c r="AB279">
        <v>2.710860375573251E-2</v>
      </c>
      <c r="AC279">
        <v>1.92294669820221E-2</v>
      </c>
      <c r="AD279">
        <v>3.342441477308636E-3</v>
      </c>
      <c r="AE279">
        <v>1.1714412714636939E-2</v>
      </c>
      <c r="AF279">
        <v>3.0462532012127876E-2</v>
      </c>
      <c r="AG279">
        <v>1.2345970636138463E-2</v>
      </c>
      <c r="AH279">
        <v>3.652780311966574E-2</v>
      </c>
      <c r="AI279">
        <v>2.3542732638405332E-2</v>
      </c>
      <c r="AJ279">
        <v>4.6604525520672839E-2</v>
      </c>
      <c r="AK279">
        <v>1.5421861331907889E-2</v>
      </c>
      <c r="AL279">
        <v>3.7582561770311E-3</v>
      </c>
      <c r="AM279">
        <v>-8.3591876031276317E-3</v>
      </c>
      <c r="AN279">
        <v>6.5476645056121874E-3</v>
      </c>
      <c r="AO279">
        <v>2.3856725617641582E-2</v>
      </c>
      <c r="AP279">
        <v>1.4228244483751987E-2</v>
      </c>
      <c r="AQ279">
        <v>1.6371044777278309E-2</v>
      </c>
      <c r="AR279">
        <v>-2.7846023662685309E-3</v>
      </c>
      <c r="AS279">
        <v>1.7152606087375301E-3</v>
      </c>
      <c r="AT279">
        <v>5.4911044181064732E-3</v>
      </c>
      <c r="AU279">
        <v>1.6837608627641002E-2</v>
      </c>
      <c r="AV279">
        <v>1.6979742348797032E-2</v>
      </c>
      <c r="AW279">
        <v>1.4995006637916935E-2</v>
      </c>
      <c r="AX279">
        <v>1.6549260310673806E-2</v>
      </c>
      <c r="AY279">
        <v>1.4129262794881687E-2</v>
      </c>
      <c r="AZ279">
        <v>2.2476383405696892E-2</v>
      </c>
      <c r="BA279">
        <v>1.0489813413922806E-2</v>
      </c>
      <c r="BB279">
        <v>1.7767440767603712E-2</v>
      </c>
      <c r="BC279">
        <v>1.8571637019703397E-2</v>
      </c>
      <c r="BD279">
        <v>5.1758692445589274E-3</v>
      </c>
      <c r="BE279">
        <v>2.7780933526918006E-2</v>
      </c>
      <c r="BF279">
        <v>1.884521152781117E-2</v>
      </c>
      <c r="BG279">
        <v>7.4723491785536602E-3</v>
      </c>
      <c r="BH279">
        <v>3.4062869878585603E-2</v>
      </c>
      <c r="BI279">
        <v>1.3229601306093589E-2</v>
      </c>
      <c r="BJ279">
        <v>-7.6803405326612666E-4</v>
      </c>
      <c r="BK279">
        <v>2.1884831801698791E-2</v>
      </c>
      <c r="BL279">
        <v>1.4153066078854366E-2</v>
      </c>
      <c r="BM279">
        <v>-4.3045425198019661E-2</v>
      </c>
      <c r="BN279">
        <v>2.3017045411904045E-2</v>
      </c>
      <c r="BO279">
        <v>2.1884831801698791E-2</v>
      </c>
      <c r="BP279">
        <v>5.6668592153268794E-3</v>
      </c>
      <c r="BQ279">
        <v>2.807020030333405E-3</v>
      </c>
      <c r="BR279">
        <v>8.1941413913892702E-3</v>
      </c>
      <c r="BS279">
        <v>2.9245006266320938E-2</v>
      </c>
      <c r="BT279">
        <v>3.2840165756098216E-2</v>
      </c>
      <c r="BU279">
        <v>8.7994513620685815E-3</v>
      </c>
      <c r="BV279">
        <v>6.2301878510042973E-3</v>
      </c>
      <c r="BW279">
        <v>1.489139753299426E-2</v>
      </c>
      <c r="BX279">
        <v>2.3736780662394354E-2</v>
      </c>
      <c r="BY279">
        <v>-1.0599003452218937E-3</v>
      </c>
      <c r="BZ279">
        <v>-5.1720963620615506E-4</v>
      </c>
      <c r="CA279">
        <v>5.8117147135433467E-3</v>
      </c>
      <c r="CB279">
        <v>2.0448605392898767E-2</v>
      </c>
      <c r="CC279">
        <v>2.0548763719037539E-2</v>
      </c>
      <c r="CD279">
        <v>1.8069148872935658E-2</v>
      </c>
      <c r="CE279">
        <v>2.1883989397412023E-2</v>
      </c>
      <c r="CF279">
        <v>6.9769762237576905E-3</v>
      </c>
      <c r="CG279">
        <v>1.4509486351123604E-2</v>
      </c>
      <c r="CH279">
        <v>2.8128459889921516E-2</v>
      </c>
      <c r="CI279">
        <v>5.643001054472984E-2</v>
      </c>
      <c r="CJ279">
        <v>4.0065042610941501E-2</v>
      </c>
      <c r="CK279">
        <v>5.4347725162985491E-3</v>
      </c>
      <c r="CL279">
        <v>1.4297860993894554E-2</v>
      </c>
      <c r="CM279">
        <v>3.7406603525322571E-3</v>
      </c>
      <c r="CN279">
        <v>1.3050028274010779E-2</v>
      </c>
      <c r="CO279">
        <v>2.8506974836882748E-2</v>
      </c>
      <c r="CP279">
        <v>1.6889797219679717E-2</v>
      </c>
    </row>
    <row r="280" spans="1:94" x14ac:dyDescent="0.25">
      <c r="A280" s="1" t="s">
        <v>1693</v>
      </c>
      <c r="B280">
        <v>1.0804519465049933E-2</v>
      </c>
      <c r="C280">
        <v>-9.8785228940650466E-3</v>
      </c>
      <c r="D280">
        <v>2.1458541762423223E-2</v>
      </c>
      <c r="E280">
        <v>7.412913574053024E-3</v>
      </c>
      <c r="F280">
        <v>-1.1713030310862584E-3</v>
      </c>
      <c r="G280">
        <v>-8.2351275160629286E-3</v>
      </c>
      <c r="H280">
        <v>3.05965387617919E-2</v>
      </c>
      <c r="I280">
        <v>3.4795185923862377E-3</v>
      </c>
      <c r="J280">
        <v>6.8773673090832665E-3</v>
      </c>
      <c r="K280">
        <v>-4.8805957907144407E-3</v>
      </c>
      <c r="L280">
        <v>-1.5353636891144655E-2</v>
      </c>
      <c r="M280">
        <v>4.577106830097542E-3</v>
      </c>
      <c r="N280">
        <v>2.2902701353947005E-2</v>
      </c>
      <c r="O280">
        <v>4.0944395394210256E-2</v>
      </c>
      <c r="P280">
        <v>2.6959672880757884E-2</v>
      </c>
      <c r="Q280">
        <v>2.0783476833190324E-2</v>
      </c>
      <c r="R280">
        <v>2.3259502804862886E-2</v>
      </c>
      <c r="S280">
        <v>1.8979246580317164E-2</v>
      </c>
      <c r="T280">
        <v>1.8800155332548193E-2</v>
      </c>
      <c r="U280">
        <v>-4.822297661874842E-3</v>
      </c>
      <c r="V280">
        <v>1.594409266095773E-2</v>
      </c>
      <c r="W280">
        <v>-2.8590938187336478E-3</v>
      </c>
      <c r="X280">
        <v>5.5578298766458889E-3</v>
      </c>
      <c r="Y280">
        <v>-2.8110636289502958E-2</v>
      </c>
      <c r="Z280">
        <v>3.9039382282784192E-3</v>
      </c>
      <c r="AA280">
        <v>2.121650241874681E-2</v>
      </c>
      <c r="AB280">
        <v>2.7861875907298713E-2</v>
      </c>
      <c r="AC280">
        <v>1.7520259166930886E-3</v>
      </c>
      <c r="AD280">
        <v>8.0670466591105487E-3</v>
      </c>
      <c r="AE280">
        <v>-3.0792619554731985E-4</v>
      </c>
      <c r="AF280">
        <v>5.5081278837129342E-2</v>
      </c>
      <c r="AG280">
        <v>9.559974944720117E-3</v>
      </c>
      <c r="AH280">
        <v>3.0841120659695121E-2</v>
      </c>
      <c r="AI280">
        <v>7.4285403765963686E-3</v>
      </c>
      <c r="AJ280">
        <v>1.0766587713396981E-2</v>
      </c>
      <c r="AK280">
        <v>2.4823302564452081E-2</v>
      </c>
      <c r="AL280">
        <v>1.7392312686508118E-2</v>
      </c>
      <c r="AM280">
        <v>2.2859024992924895E-3</v>
      </c>
      <c r="AN280">
        <v>3.2855806617311375E-3</v>
      </c>
      <c r="AO280">
        <v>2.000905461203251E-2</v>
      </c>
      <c r="AP280">
        <v>9.2828478264998272E-3</v>
      </c>
      <c r="AQ280">
        <v>8.3850251551187902E-3</v>
      </c>
      <c r="AR280">
        <v>-1.292845649993208E-2</v>
      </c>
      <c r="AS280">
        <v>-4.1644927042102107E-3</v>
      </c>
      <c r="AT280">
        <v>-1.20879097567147E-3</v>
      </c>
      <c r="AU280">
        <v>7.3617745689411708E-3</v>
      </c>
      <c r="AV280">
        <v>-3.1229027869817553E-3</v>
      </c>
      <c r="AW280">
        <v>1.3851890454606053E-2</v>
      </c>
      <c r="AX280">
        <v>1.3403973543689138E-2</v>
      </c>
      <c r="AY280">
        <v>1.2244468265302025E-2</v>
      </c>
      <c r="AZ280">
        <v>2.4691735850851285E-2</v>
      </c>
      <c r="BA280">
        <v>1.7547737859227409E-2</v>
      </c>
      <c r="BB280">
        <v>1.3821552706310036E-2</v>
      </c>
      <c r="BC280">
        <v>7.1221803415123632E-3</v>
      </c>
      <c r="BD280">
        <v>-4.0759056682663714E-3</v>
      </c>
      <c r="BE280">
        <v>2.3602608782181251E-2</v>
      </c>
      <c r="BF280">
        <v>7.3779011649863658E-3</v>
      </c>
      <c r="BG280">
        <v>-1.6175755404378083E-2</v>
      </c>
      <c r="BH280">
        <v>2.9795262616278191E-2</v>
      </c>
      <c r="BI280">
        <v>-1.1896261681813257E-2</v>
      </c>
      <c r="BJ280">
        <v>1.1500837631634052E-2</v>
      </c>
      <c r="BK280">
        <v>-2.8406198268534208E-3</v>
      </c>
      <c r="BL280">
        <v>2.2177970244749583E-2</v>
      </c>
      <c r="BM280">
        <v>-3.3917688274879364E-2</v>
      </c>
      <c r="BN280">
        <v>1.6889536045024262E-2</v>
      </c>
      <c r="BO280">
        <v>-2.8406198268534208E-3</v>
      </c>
      <c r="BP280">
        <v>1.3526602505488242E-2</v>
      </c>
      <c r="BQ280">
        <v>-4.000919086931066E-3</v>
      </c>
      <c r="BR280">
        <v>1.6923310248244981E-2</v>
      </c>
      <c r="BS280">
        <v>2.622592590335213E-3</v>
      </c>
      <c r="BT280">
        <v>2.4330215087261943E-2</v>
      </c>
      <c r="BU280">
        <v>6.0642124436099702E-3</v>
      </c>
      <c r="BV280">
        <v>7.0820121939203281E-3</v>
      </c>
      <c r="BW280">
        <v>1.0606001971521218E-2</v>
      </c>
      <c r="BX280">
        <v>3.8081887006459501E-2</v>
      </c>
      <c r="BY280">
        <v>2.0129644289549734E-3</v>
      </c>
      <c r="BZ280">
        <v>-6.2360297990042383E-3</v>
      </c>
      <c r="CA280">
        <v>4.2632289627422063E-3</v>
      </c>
      <c r="CB280">
        <v>2.8876278463697898E-2</v>
      </c>
      <c r="CC280">
        <v>2.9922590343512009E-2</v>
      </c>
      <c r="CD280">
        <v>1.7332934581355285E-2</v>
      </c>
      <c r="CE280">
        <v>1.5236447983276558E-2</v>
      </c>
      <c r="CF280">
        <v>5.6688300241817475E-3</v>
      </c>
      <c r="CG280">
        <v>2.1678522399957725E-2</v>
      </c>
      <c r="CH280">
        <v>3.1277310486387364E-2</v>
      </c>
      <c r="CI280">
        <v>4.0065042610941501E-2</v>
      </c>
      <c r="CJ280">
        <v>6.507706761805819E-2</v>
      </c>
      <c r="CK280">
        <v>7.6820165078575926E-3</v>
      </c>
      <c r="CL280">
        <v>5.6056855353004018E-2</v>
      </c>
      <c r="CM280">
        <v>-2.4821590680079329E-3</v>
      </c>
      <c r="CN280">
        <v>3.7689335320983979E-4</v>
      </c>
      <c r="CO280">
        <v>-3.236901494146566E-3</v>
      </c>
      <c r="CP280">
        <v>4.1981139469577542E-3</v>
      </c>
    </row>
    <row r="281" spans="1:94" x14ac:dyDescent="0.25">
      <c r="A281" s="1" t="s">
        <v>1829</v>
      </c>
      <c r="B281">
        <v>1.6264735657946346E-2</v>
      </c>
      <c r="C281">
        <v>1.289131933200509E-2</v>
      </c>
      <c r="D281">
        <v>1.3555290136447146E-2</v>
      </c>
      <c r="E281">
        <v>8.5076013562317872E-3</v>
      </c>
      <c r="F281">
        <v>2.0592861385793733E-3</v>
      </c>
      <c r="G281">
        <v>2.4905396080024376E-2</v>
      </c>
      <c r="H281">
        <v>1.4183930858041338E-2</v>
      </c>
      <c r="I281">
        <v>-5.5158500263284187E-3</v>
      </c>
      <c r="J281">
        <v>1.0887387278023039E-2</v>
      </c>
      <c r="K281">
        <v>1.346951001982479E-2</v>
      </c>
      <c r="L281">
        <v>1.8333515440170589E-2</v>
      </c>
      <c r="M281">
        <v>4.4951329143227414E-3</v>
      </c>
      <c r="N281">
        <v>1.9179609070988243E-2</v>
      </c>
      <c r="O281">
        <v>-7.5282595130636478E-4</v>
      </c>
      <c r="P281">
        <v>6.4644197302437985E-3</v>
      </c>
      <c r="Q281">
        <v>5.1331384848202185E-3</v>
      </c>
      <c r="R281">
        <v>-4.3016083819669539E-4</v>
      </c>
      <c r="S281">
        <v>2.5774621405879085E-3</v>
      </c>
      <c r="T281">
        <v>-3.7480373056904886E-3</v>
      </c>
      <c r="U281">
        <v>1.6206974500247471E-2</v>
      </c>
      <c r="V281">
        <v>9.1454684808628603E-3</v>
      </c>
      <c r="W281">
        <v>4.4218897021315352E-2</v>
      </c>
      <c r="X281">
        <v>-2.3570129340617424E-3</v>
      </c>
      <c r="Y281">
        <v>2.4562290458129299E-2</v>
      </c>
      <c r="Z281">
        <v>4.8359968497415588E-3</v>
      </c>
      <c r="AA281">
        <v>-3.9784214811004696E-3</v>
      </c>
      <c r="AB281">
        <v>9.3742481800403576E-3</v>
      </c>
      <c r="AC281">
        <v>1.0899234974709914E-2</v>
      </c>
      <c r="AD281">
        <v>1.0701846043111668E-2</v>
      </c>
      <c r="AE281">
        <v>1.1212643894041693E-2</v>
      </c>
      <c r="AF281">
        <v>2.3722492519336762E-2</v>
      </c>
      <c r="AG281">
        <v>1.0439836167486564E-2</v>
      </c>
      <c r="AH281">
        <v>2.1365561713453909E-2</v>
      </c>
      <c r="AI281">
        <v>2.7469712026041079E-2</v>
      </c>
      <c r="AJ281">
        <v>1.4849411587081121E-2</v>
      </c>
      <c r="AK281">
        <v>3.9294542687996871E-3</v>
      </c>
      <c r="AL281">
        <v>3.5795949564588472E-3</v>
      </c>
      <c r="AM281">
        <v>2.4005094673854348E-2</v>
      </c>
      <c r="AN281">
        <v>3.9957805957626701E-3</v>
      </c>
      <c r="AO281">
        <v>1.3892029651564547E-2</v>
      </c>
      <c r="AP281">
        <v>1.4865408259271698E-2</v>
      </c>
      <c r="AQ281">
        <v>1.4411337481196884E-2</v>
      </c>
      <c r="AR281">
        <v>2.243968092966999E-2</v>
      </c>
      <c r="AS281">
        <v>1.3194203376245092E-2</v>
      </c>
      <c r="AT281">
        <v>1.4630227982986565E-2</v>
      </c>
      <c r="AU281">
        <v>6.3722154239422204E-3</v>
      </c>
      <c r="AV281">
        <v>6.5564327847754747E-3</v>
      </c>
      <c r="AW281">
        <v>1.2343078311407105E-2</v>
      </c>
      <c r="AX281">
        <v>1.1579912857151689E-2</v>
      </c>
      <c r="AY281">
        <v>2.6435471998346449E-2</v>
      </c>
      <c r="AZ281">
        <v>-9.8615324589205241E-3</v>
      </c>
      <c r="BA281">
        <v>1.8311433917124954E-2</v>
      </c>
      <c r="BB281">
        <v>1.4014618765074083E-2</v>
      </c>
      <c r="BC281">
        <v>1.746873047756534E-2</v>
      </c>
      <c r="BD281">
        <v>1.0224085502607639E-2</v>
      </c>
      <c r="BE281">
        <v>3.5083555131101051E-3</v>
      </c>
      <c r="BF281">
        <v>2.7788685098490664E-2</v>
      </c>
      <c r="BG281">
        <v>6.7651663166257972E-3</v>
      </c>
      <c r="BH281">
        <v>1.3606845216233726E-2</v>
      </c>
      <c r="BI281">
        <v>7.2116322825796653E-3</v>
      </c>
      <c r="BJ281">
        <v>1.6712947116948582E-2</v>
      </c>
      <c r="BK281">
        <v>8.0921768440565221E-3</v>
      </c>
      <c r="BL281">
        <v>1.8727733426779053E-2</v>
      </c>
      <c r="BM281">
        <v>4.4717029482836013E-2</v>
      </c>
      <c r="BN281">
        <v>2.7114337807226978E-2</v>
      </c>
      <c r="BO281">
        <v>8.0921768440565221E-3</v>
      </c>
      <c r="BP281">
        <v>1.348729283967184E-2</v>
      </c>
      <c r="BQ281">
        <v>1.7727199777596785E-2</v>
      </c>
      <c r="BR281">
        <v>2.5955779831782034E-2</v>
      </c>
      <c r="BS281">
        <v>6.8076260090666682E-3</v>
      </c>
      <c r="BT281">
        <v>2.0046442740749917E-3</v>
      </c>
      <c r="BU281">
        <v>1.4505230785323177E-2</v>
      </c>
      <c r="BV281">
        <v>-1.31808779576115E-3</v>
      </c>
      <c r="BW281">
        <v>2.9545859809430485E-2</v>
      </c>
      <c r="BX281">
        <v>-1.1713433515510558E-2</v>
      </c>
      <c r="BY281">
        <v>5.7083252126627401E-3</v>
      </c>
      <c r="BZ281">
        <v>6.5312522055194818E-4</v>
      </c>
      <c r="CA281">
        <v>5.7405840232378741E-2</v>
      </c>
      <c r="CB281">
        <v>2.5272507785141042E-2</v>
      </c>
      <c r="CC281">
        <v>2.1304967188818254E-2</v>
      </c>
      <c r="CD281">
        <v>1.0997445140327669E-2</v>
      </c>
      <c r="CE281">
        <v>1.4662768102219323E-2</v>
      </c>
      <c r="CF281">
        <v>6.4427480152570091E-3</v>
      </c>
      <c r="CG281">
        <v>2.4908607727866915E-2</v>
      </c>
      <c r="CH281">
        <v>1.5770043101028197E-2</v>
      </c>
      <c r="CI281">
        <v>5.43477251629855E-3</v>
      </c>
      <c r="CJ281">
        <v>7.6820165078575926E-3</v>
      </c>
      <c r="CK281">
        <v>4.1837376181279196E-2</v>
      </c>
      <c r="CL281">
        <v>-1.6217402636633455E-3</v>
      </c>
      <c r="CM281">
        <v>2.2969460180505052E-2</v>
      </c>
      <c r="CN281">
        <v>6.6759844791913492E-3</v>
      </c>
      <c r="CO281">
        <v>-1.2798548332373623E-2</v>
      </c>
      <c r="CP281">
        <v>3.7944448073533393E-2</v>
      </c>
    </row>
    <row r="282" spans="1:94" x14ac:dyDescent="0.25">
      <c r="A282" s="1" t="s">
        <v>1831</v>
      </c>
      <c r="B282">
        <v>-1.859939065727096E-2</v>
      </c>
      <c r="C282">
        <v>3.1675520265636935E-2</v>
      </c>
      <c r="D282">
        <v>6.5095454167127489E-2</v>
      </c>
      <c r="E282">
        <v>3.7588129295710954E-2</v>
      </c>
      <c r="F282">
        <v>8.6349680264093485E-3</v>
      </c>
      <c r="G282">
        <v>-8.1590522472617152E-2</v>
      </c>
      <c r="H282">
        <v>2.2015956095677188E-2</v>
      </c>
      <c r="I282">
        <v>7.1472329928290779E-2</v>
      </c>
      <c r="J282">
        <v>2.5883930160992539E-3</v>
      </c>
      <c r="K282">
        <v>-1.9504852305438889E-2</v>
      </c>
      <c r="L282">
        <v>2.0736953998034834E-2</v>
      </c>
      <c r="M282">
        <v>-2.0536142638722898E-2</v>
      </c>
      <c r="N282">
        <v>5.5797800780521309E-2</v>
      </c>
      <c r="O282">
        <v>0.15227464157821799</v>
      </c>
      <c r="P282">
        <v>2.75485420761209E-2</v>
      </c>
      <c r="Q282">
        <v>3.0010687446379289E-2</v>
      </c>
      <c r="R282">
        <v>7.2927676032869763E-3</v>
      </c>
      <c r="S282">
        <v>-2.2866628486298515E-2</v>
      </c>
      <c r="T282">
        <v>1.8927238106635186E-2</v>
      </c>
      <c r="U282">
        <v>-2.7120783670730089E-2</v>
      </c>
      <c r="V282">
        <v>7.2529895480031498E-2</v>
      </c>
      <c r="W282">
        <v>0.15886811372561704</v>
      </c>
      <c r="X282">
        <v>9.6460944943016366E-2</v>
      </c>
      <c r="Y282">
        <v>5.0809775278715795E-2</v>
      </c>
      <c r="Z282">
        <v>9.0431040280492814E-2</v>
      </c>
      <c r="AA282">
        <v>2.9307872881066767E-2</v>
      </c>
      <c r="AB282">
        <v>5.2628894204833424E-2</v>
      </c>
      <c r="AC282">
        <v>-3.3201899954707931E-2</v>
      </c>
      <c r="AD282">
        <v>3.1766862351025327E-2</v>
      </c>
      <c r="AE282">
        <v>3.5819265493346179E-2</v>
      </c>
      <c r="AF282">
        <v>9.4157334473913223E-2</v>
      </c>
      <c r="AG282">
        <v>8.3902171799299444E-2</v>
      </c>
      <c r="AH282">
        <v>9.8691014470497912E-2</v>
      </c>
      <c r="AI282">
        <v>3.1752213372763932E-2</v>
      </c>
      <c r="AJ282">
        <v>3.7157679551208668E-2</v>
      </c>
      <c r="AK282">
        <v>-6.7985060768510049E-3</v>
      </c>
      <c r="AL282">
        <v>8.968429402273926E-3</v>
      </c>
      <c r="AM282">
        <v>3.1248513516873994E-2</v>
      </c>
      <c r="AN282">
        <v>-9.2980481021111595E-3</v>
      </c>
      <c r="AO282">
        <v>2.0507130708983603E-2</v>
      </c>
      <c r="AP282">
        <v>-1.5758106950932965E-2</v>
      </c>
      <c r="AQ282">
        <v>2.2722450767320591E-2</v>
      </c>
      <c r="AR282">
        <v>7.492834172098202E-2</v>
      </c>
      <c r="AS282">
        <v>8.1858670595153102E-2</v>
      </c>
      <c r="AT282">
        <v>3.7494744678439128E-2</v>
      </c>
      <c r="AU282">
        <v>4.01755744431187E-2</v>
      </c>
      <c r="AV282">
        <v>-2.0595961189233309E-2</v>
      </c>
      <c r="AW282">
        <v>3.6853182340778327E-2</v>
      </c>
      <c r="AX282">
        <v>3.8275115537346818E-2</v>
      </c>
      <c r="AY282">
        <v>2.2989652947296976E-2</v>
      </c>
      <c r="AZ282">
        <v>0.1693754927975997</v>
      </c>
      <c r="BA282">
        <v>1.887570164984163E-2</v>
      </c>
      <c r="BB282">
        <v>1.2906229434038836E-2</v>
      </c>
      <c r="BC282">
        <v>2.8908547456634875E-2</v>
      </c>
      <c r="BD282">
        <v>1.2298612526085152E-2</v>
      </c>
      <c r="BE282">
        <v>1.74856251797679E-2</v>
      </c>
      <c r="BF282">
        <v>1.3338841752862868E-2</v>
      </c>
      <c r="BG282">
        <v>3.1646370589682483E-2</v>
      </c>
      <c r="BH282">
        <v>0.29218934206278191</v>
      </c>
      <c r="BI282">
        <v>4.0817441375571042E-2</v>
      </c>
      <c r="BJ282">
        <v>0.11713688855119093</v>
      </c>
      <c r="BK282">
        <v>-2.7240339426739445E-2</v>
      </c>
      <c r="BL282">
        <v>-4.7066549131560546E-2</v>
      </c>
      <c r="BM282">
        <v>-1.4985498065538954E-2</v>
      </c>
      <c r="BN282">
        <v>2.4983402789247409E-2</v>
      </c>
      <c r="BO282">
        <v>-2.7240339426739445E-2</v>
      </c>
      <c r="BP282">
        <v>2.1811059397553925E-2</v>
      </c>
      <c r="BQ282">
        <v>5.8052138013092822E-2</v>
      </c>
      <c r="BR282">
        <v>4.2398253913170036E-2</v>
      </c>
      <c r="BS282">
        <v>-1.1622332435565949E-2</v>
      </c>
      <c r="BT282">
        <v>6.283893148369292E-2</v>
      </c>
      <c r="BU282">
        <v>5.7460634777170297E-2</v>
      </c>
      <c r="BV282">
        <v>3.4183809826209839E-2</v>
      </c>
      <c r="BW282">
        <v>8.5605453844502383E-2</v>
      </c>
      <c r="BX282">
        <v>0.14161408414956977</v>
      </c>
      <c r="BY282">
        <v>7.6773959407069131E-2</v>
      </c>
      <c r="BZ282">
        <v>3.271960965923322E-2</v>
      </c>
      <c r="CA282">
        <v>-0.12727499043214738</v>
      </c>
      <c r="CB282">
        <v>0.13729903356674819</v>
      </c>
      <c r="CC282">
        <v>0.21363161901936192</v>
      </c>
      <c r="CD282">
        <v>4.3448471310129425E-2</v>
      </c>
      <c r="CE282">
        <v>1.5579537688729526E-2</v>
      </c>
      <c r="CF282">
        <v>1.4331388226773357E-2</v>
      </c>
      <c r="CG282">
        <v>8.5632079709858908E-2</v>
      </c>
      <c r="CH282">
        <v>9.4198917077448294E-3</v>
      </c>
      <c r="CI282">
        <v>1.4297860993894553E-2</v>
      </c>
      <c r="CJ282">
        <v>5.6056855353004025E-2</v>
      </c>
      <c r="CK282">
        <v>-1.6217402636633453E-3</v>
      </c>
      <c r="CL282">
        <v>0.52839849623093582</v>
      </c>
      <c r="CM282">
        <v>0.17695042808208872</v>
      </c>
      <c r="CN282">
        <v>1.0286576994837729E-3</v>
      </c>
      <c r="CO282">
        <v>-0.2109416633463993</v>
      </c>
      <c r="CP282">
        <v>0.11538082528036067</v>
      </c>
    </row>
    <row r="283" spans="1:94" x14ac:dyDescent="0.25">
      <c r="A283" s="1" t="s">
        <v>1832</v>
      </c>
      <c r="B283">
        <v>1.4240344902885357E-2</v>
      </c>
      <c r="C283">
        <v>2.7730959684801958E-2</v>
      </c>
      <c r="D283">
        <v>2.5683554710226288E-2</v>
      </c>
      <c r="E283">
        <v>1.4255862741604336E-2</v>
      </c>
      <c r="F283">
        <v>-7.382738837513286E-3</v>
      </c>
      <c r="G283">
        <v>8.8531495826839057E-3</v>
      </c>
      <c r="H283">
        <v>8.2279377124122918E-3</v>
      </c>
      <c r="I283">
        <v>3.5632311524414643E-2</v>
      </c>
      <c r="J283">
        <v>2.3914079080349062E-2</v>
      </c>
      <c r="K283">
        <v>1.2521757475462789E-2</v>
      </c>
      <c r="L283">
        <v>5.2582143224363845E-2</v>
      </c>
      <c r="M283">
        <v>3.2348132466524146E-3</v>
      </c>
      <c r="N283">
        <v>2.1377523978275175E-2</v>
      </c>
      <c r="O283">
        <v>7.6811503015870697E-2</v>
      </c>
      <c r="P283">
        <v>1.7710226112690425E-2</v>
      </c>
      <c r="Q283">
        <v>8.2192273290052111E-3</v>
      </c>
      <c r="R283">
        <v>7.5797179769045171E-3</v>
      </c>
      <c r="S283">
        <v>-2.9132700607874653E-3</v>
      </c>
      <c r="T283">
        <v>8.7198874322595692E-3</v>
      </c>
      <c r="U283">
        <v>-4.6849845518273838E-3</v>
      </c>
      <c r="V283">
        <v>4.3172877365933754E-2</v>
      </c>
      <c r="W283">
        <v>8.4619720286891617E-2</v>
      </c>
      <c r="X283">
        <v>5.0621306700440315E-2</v>
      </c>
      <c r="Y283">
        <v>6.1962236550701044E-2</v>
      </c>
      <c r="Z283">
        <v>1.2863801826321145E-2</v>
      </c>
      <c r="AA283">
        <v>2.4670417069089311E-2</v>
      </c>
      <c r="AB283">
        <v>1.8118728688811182E-2</v>
      </c>
      <c r="AC283">
        <v>-6.7417660573005408E-3</v>
      </c>
      <c r="AD283">
        <v>3.0128938382028243E-2</v>
      </c>
      <c r="AE283">
        <v>4.0477388194831355E-2</v>
      </c>
      <c r="AF283">
        <v>4.2666589490780997E-2</v>
      </c>
      <c r="AG283">
        <v>3.2475277390817674E-2</v>
      </c>
      <c r="AH283">
        <v>4.6529470901608472E-2</v>
      </c>
      <c r="AI283">
        <v>5.9533820360558834E-2</v>
      </c>
      <c r="AJ283">
        <v>6.2632965677969291E-2</v>
      </c>
      <c r="AK283">
        <v>-1.4897893632349467E-3</v>
      </c>
      <c r="AL283">
        <v>-3.6317162789153735E-3</v>
      </c>
      <c r="AM283">
        <v>3.6214376055454911E-2</v>
      </c>
      <c r="AN283">
        <v>-9.6675039914665157E-3</v>
      </c>
      <c r="AO283">
        <v>1.0725539668483062E-2</v>
      </c>
      <c r="AP283">
        <v>1.8454317647371673E-3</v>
      </c>
      <c r="AQ283">
        <v>1.2233194840803346E-2</v>
      </c>
      <c r="AR283">
        <v>5.9681288950078848E-2</v>
      </c>
      <c r="AS283">
        <v>4.8017825011587918E-2</v>
      </c>
      <c r="AT283">
        <v>2.2151484632295847E-2</v>
      </c>
      <c r="AU283">
        <v>4.949182153367214E-2</v>
      </c>
      <c r="AV283">
        <v>1.6297881923797889E-2</v>
      </c>
      <c r="AW283">
        <v>2.0237081569639499E-2</v>
      </c>
      <c r="AX283">
        <v>2.1559377756074735E-2</v>
      </c>
      <c r="AY283">
        <v>3.9648880295262187E-2</v>
      </c>
      <c r="AZ283">
        <v>6.3662162211653883E-2</v>
      </c>
      <c r="BA283">
        <v>1.6696242524170311E-2</v>
      </c>
      <c r="BB283">
        <v>1.6382979257996189E-2</v>
      </c>
      <c r="BC283">
        <v>3.9937136343273574E-2</v>
      </c>
      <c r="BD283">
        <v>5.1154581979769978E-2</v>
      </c>
      <c r="BE283">
        <v>-1.1546105156142379E-2</v>
      </c>
      <c r="BF283">
        <v>1.4995882056680922E-2</v>
      </c>
      <c r="BG283">
        <v>2.1896237351051232E-2</v>
      </c>
      <c r="BH283">
        <v>0.12478577974984686</v>
      </c>
      <c r="BI283">
        <v>4.8652870734915511E-2</v>
      </c>
      <c r="BJ283">
        <v>5.9117206157034467E-2</v>
      </c>
      <c r="BK283">
        <v>1.7729670741650255E-2</v>
      </c>
      <c r="BL283">
        <v>-1.8503902838439851E-2</v>
      </c>
      <c r="BM283">
        <v>-1.7773435814686358E-3</v>
      </c>
      <c r="BN283">
        <v>3.8008525836801657E-2</v>
      </c>
      <c r="BO283">
        <v>1.7729670741650255E-2</v>
      </c>
      <c r="BP283">
        <v>2.3937340837105567E-2</v>
      </c>
      <c r="BQ283">
        <v>6.5086233016680983E-2</v>
      </c>
      <c r="BR283">
        <v>2.7594822222030108E-2</v>
      </c>
      <c r="BS283">
        <v>-1.1460177604439249E-2</v>
      </c>
      <c r="BT283">
        <v>7.9639109036263919E-3</v>
      </c>
      <c r="BU283">
        <v>2.2814177012572697E-3</v>
      </c>
      <c r="BV283">
        <v>3.3086593186164401E-2</v>
      </c>
      <c r="BW283">
        <v>5.2005713543488402E-2</v>
      </c>
      <c r="BX283">
        <v>4.722835832892773E-2</v>
      </c>
      <c r="BY283">
        <v>4.9516641476951277E-2</v>
      </c>
      <c r="BZ283">
        <v>2.7571387038568533E-2</v>
      </c>
      <c r="CA283">
        <v>-1.1206948565448819E-2</v>
      </c>
      <c r="CB283">
        <v>7.8273369387258859E-2</v>
      </c>
      <c r="CC283">
        <v>0.12834269933429507</v>
      </c>
      <c r="CD283">
        <v>2.049817332574206E-2</v>
      </c>
      <c r="CE283">
        <v>2.3719507952381858E-2</v>
      </c>
      <c r="CF283">
        <v>-3.7982224429073518E-3</v>
      </c>
      <c r="CG283">
        <v>3.4094409482477162E-2</v>
      </c>
      <c r="CH283">
        <v>7.5805483548761375E-3</v>
      </c>
      <c r="CI283">
        <v>3.7406603525322567E-3</v>
      </c>
      <c r="CJ283">
        <v>-2.4821590680079325E-3</v>
      </c>
      <c r="CK283">
        <v>2.2969460180505052E-2</v>
      </c>
      <c r="CL283">
        <v>0.17695042808208872</v>
      </c>
      <c r="CM283">
        <v>0.15038154637745446</v>
      </c>
      <c r="CN283">
        <v>5.2148701162552328E-3</v>
      </c>
      <c r="CO283">
        <v>-0.11283819776195965</v>
      </c>
      <c r="CP283">
        <v>5.9110118444485112E-2</v>
      </c>
    </row>
    <row r="284" spans="1:94" x14ac:dyDescent="0.25">
      <c r="A284" s="1" t="s">
        <v>1860</v>
      </c>
      <c r="B284">
        <v>2.1631844767640608E-2</v>
      </c>
      <c r="C284">
        <v>1.3138665463076992E-2</v>
      </c>
      <c r="D284">
        <v>1.6723565697157553E-2</v>
      </c>
      <c r="E284">
        <v>2.7905688315258387E-2</v>
      </c>
      <c r="F284">
        <v>1.0448398182895467E-2</v>
      </c>
      <c r="G284">
        <v>2.0519038046435345E-2</v>
      </c>
      <c r="H284">
        <v>2.809938558517865E-2</v>
      </c>
      <c r="I284">
        <v>3.0020562105886127E-2</v>
      </c>
      <c r="J284">
        <v>1.1613361720780386E-2</v>
      </c>
      <c r="K284">
        <v>4.3318046281245824E-2</v>
      </c>
      <c r="L284">
        <v>4.0083600548176765E-2</v>
      </c>
      <c r="M284">
        <v>1.6691718448872305E-2</v>
      </c>
      <c r="N284">
        <v>2.9487362085885496E-2</v>
      </c>
      <c r="O284">
        <v>3.7799579092889536E-2</v>
      </c>
      <c r="P284">
        <v>3.9227668436067516E-2</v>
      </c>
      <c r="Q284">
        <v>3.0822387147410178E-2</v>
      </c>
      <c r="R284">
        <v>3.1634933209001029E-2</v>
      </c>
      <c r="S284">
        <v>2.7165549685305525E-2</v>
      </c>
      <c r="T284">
        <v>1.5149472382988765E-2</v>
      </c>
      <c r="U284">
        <v>1.8359830062734988E-2</v>
      </c>
      <c r="V284">
        <v>2.8735459723061171E-2</v>
      </c>
      <c r="W284">
        <v>1.5426045153187143E-2</v>
      </c>
      <c r="X284">
        <v>1.5343166203378018E-2</v>
      </c>
      <c r="Y284">
        <v>5.639445090478952E-2</v>
      </c>
      <c r="Z284">
        <v>3.5885042984611648E-2</v>
      </c>
      <c r="AA284">
        <v>3.3562510462966218E-2</v>
      </c>
      <c r="AB284">
        <v>4.3550427079865221E-2</v>
      </c>
      <c r="AC284">
        <v>1.4778091931388735E-3</v>
      </c>
      <c r="AD284">
        <v>1.6299664636084656E-2</v>
      </c>
      <c r="AE284">
        <v>3.2956722840729889E-2</v>
      </c>
      <c r="AF284">
        <v>-1.8272858628185638E-2</v>
      </c>
      <c r="AG284">
        <v>1.6206110199068469E-3</v>
      </c>
      <c r="AH284">
        <v>2.2812064893867438E-2</v>
      </c>
      <c r="AI284">
        <v>5.0413453200549539E-2</v>
      </c>
      <c r="AJ284">
        <v>6.4899435450527454E-2</v>
      </c>
      <c r="AK284">
        <v>1.765593272370386E-2</v>
      </c>
      <c r="AL284">
        <v>1.429737077798675E-2</v>
      </c>
      <c r="AM284">
        <v>3.9829515197233836E-2</v>
      </c>
      <c r="AN284">
        <v>2.8476905368709518E-2</v>
      </c>
      <c r="AO284">
        <v>2.2669385038003503E-2</v>
      </c>
      <c r="AP284">
        <v>2.4306094267262799E-2</v>
      </c>
      <c r="AQ284">
        <v>1.1461175276397735E-2</v>
      </c>
      <c r="AR284">
        <v>2.9990879704483088E-2</v>
      </c>
      <c r="AS284">
        <v>4.0022484019712208E-2</v>
      </c>
      <c r="AT284">
        <v>2.0530950779939022E-2</v>
      </c>
      <c r="AU284">
        <v>2.5288753891159862E-2</v>
      </c>
      <c r="AV284">
        <v>2.7247078215083684E-2</v>
      </c>
      <c r="AW284">
        <v>9.0855337514581282E-3</v>
      </c>
      <c r="AX284">
        <v>3.1497881374323577E-2</v>
      </c>
      <c r="AY284">
        <v>4.0125325842698824E-2</v>
      </c>
      <c r="AZ284">
        <v>2.020765303360627E-2</v>
      </c>
      <c r="BA284">
        <v>7.6028510746802749E-3</v>
      </c>
      <c r="BB284">
        <v>2.3915106094725597E-2</v>
      </c>
      <c r="BC284">
        <v>1.7511995114967583E-2</v>
      </c>
      <c r="BD284">
        <v>1.7026457704433447E-2</v>
      </c>
      <c r="BE284">
        <v>4.116496985714152E-2</v>
      </c>
      <c r="BF284">
        <v>2.0804211065853447E-2</v>
      </c>
      <c r="BG284">
        <v>3.2095815315751973E-2</v>
      </c>
      <c r="BH284">
        <v>3.2738271623822313E-2</v>
      </c>
      <c r="BI284">
        <v>2.7270492093082153E-2</v>
      </c>
      <c r="BJ284">
        <v>8.1523892190205893E-3</v>
      </c>
      <c r="BK284">
        <v>1.9743272755317169E-2</v>
      </c>
      <c r="BL284">
        <v>-2.2385266782522069E-2</v>
      </c>
      <c r="BM284">
        <v>5.1299568868942949E-2</v>
      </c>
      <c r="BN284">
        <v>2.029321993244465E-2</v>
      </c>
      <c r="BO284">
        <v>1.9743272755317169E-2</v>
      </c>
      <c r="BP284">
        <v>2.5938271128700279E-3</v>
      </c>
      <c r="BQ284">
        <v>9.834838463241985E-3</v>
      </c>
      <c r="BR284">
        <v>1.6108529456655616E-2</v>
      </c>
      <c r="BS284">
        <v>3.332691225947973E-2</v>
      </c>
      <c r="BT284">
        <v>3.6171174325972839E-2</v>
      </c>
      <c r="BU284">
        <v>2.6439808192036243E-2</v>
      </c>
      <c r="BV284">
        <v>6.882488115407156E-3</v>
      </c>
      <c r="BW284">
        <v>3.4860939677609094E-2</v>
      </c>
      <c r="BX284">
        <v>2.3422983485901813E-2</v>
      </c>
      <c r="BY284">
        <v>1.0560804560674363E-2</v>
      </c>
      <c r="BZ284">
        <v>5.6649896478020954E-3</v>
      </c>
      <c r="CA284">
        <v>8.3174170506355366E-2</v>
      </c>
      <c r="CB284">
        <v>4.4367000091995255E-2</v>
      </c>
      <c r="CC284">
        <v>4.6008489929515166E-2</v>
      </c>
      <c r="CD284">
        <v>4.3579035399731986E-2</v>
      </c>
      <c r="CE284">
        <v>1.3996526990793038E-2</v>
      </c>
      <c r="CF284">
        <v>2.5410673909911426E-2</v>
      </c>
      <c r="CG284">
        <v>2.0022633068800168E-2</v>
      </c>
      <c r="CH284">
        <v>-1.5760133745015613E-3</v>
      </c>
      <c r="CI284">
        <v>1.3050028274010779E-2</v>
      </c>
      <c r="CJ284">
        <v>3.7689335320983979E-4</v>
      </c>
      <c r="CK284">
        <v>6.6759844791913501E-3</v>
      </c>
      <c r="CL284">
        <v>1.0286576994837729E-3</v>
      </c>
      <c r="CM284">
        <v>5.2148701162552328E-3</v>
      </c>
      <c r="CN284">
        <v>6.6590281920008695E-2</v>
      </c>
      <c r="CO284">
        <v>4.1184224079897996E-2</v>
      </c>
      <c r="CP284">
        <v>5.7262216209606177E-2</v>
      </c>
    </row>
    <row r="285" spans="1:94" x14ac:dyDescent="0.25">
      <c r="A285" s="1" t="s">
        <v>1862</v>
      </c>
      <c r="B285">
        <v>2.5736252645499759E-2</v>
      </c>
      <c r="C285">
        <v>1.3562755155197873E-2</v>
      </c>
      <c r="D285">
        <v>-5.1391051460760569E-2</v>
      </c>
      <c r="E285">
        <v>-6.2834433882765894E-3</v>
      </c>
      <c r="F285">
        <v>1.7464911824798996E-2</v>
      </c>
      <c r="G285">
        <v>1.6743862307251351E-2</v>
      </c>
      <c r="H285">
        <v>-2.2162828796349694E-3</v>
      </c>
      <c r="I285">
        <v>3.2249066029146511E-2</v>
      </c>
      <c r="J285">
        <v>-2.850021947452569E-3</v>
      </c>
      <c r="K285">
        <v>3.2665558737558428E-2</v>
      </c>
      <c r="L285">
        <v>-1.1387922389700298E-2</v>
      </c>
      <c r="M285">
        <v>3.5480444388985385E-2</v>
      </c>
      <c r="N285">
        <v>1.1913284171317793E-2</v>
      </c>
      <c r="O285">
        <v>-6.9447390957321997E-2</v>
      </c>
      <c r="P285">
        <v>3.1055924731254691E-2</v>
      </c>
      <c r="Q285">
        <v>2.2091262390972911E-2</v>
      </c>
      <c r="R285">
        <v>4.2329000056261501E-2</v>
      </c>
      <c r="S285">
        <v>4.6920832513636587E-2</v>
      </c>
      <c r="T285">
        <v>8.8855673638068237E-3</v>
      </c>
      <c r="U285">
        <v>1.5795994390031147E-2</v>
      </c>
      <c r="V285">
        <v>-3.4228695367695981E-2</v>
      </c>
      <c r="W285">
        <v>-2.0107344034074756E-2</v>
      </c>
      <c r="X285">
        <v>-3.8915593301654047E-2</v>
      </c>
      <c r="Y285">
        <v>2.6660870010251612E-2</v>
      </c>
      <c r="Z285">
        <v>-1.6996769305315285E-2</v>
      </c>
      <c r="AA285">
        <v>4.0028366976982095E-2</v>
      </c>
      <c r="AB285">
        <v>-2.0619345732002122E-3</v>
      </c>
      <c r="AC285">
        <v>5.3393113534195066E-3</v>
      </c>
      <c r="AD285">
        <v>-2.9753024189978588E-2</v>
      </c>
      <c r="AE285">
        <v>-7.3798454536859815E-3</v>
      </c>
      <c r="AF285">
        <v>1.5103477967159357E-2</v>
      </c>
      <c r="AG285">
        <v>-2.6425207152267333E-2</v>
      </c>
      <c r="AH285">
        <v>-9.1264850148384327E-3</v>
      </c>
      <c r="AI285">
        <v>2.2074101063984011E-2</v>
      </c>
      <c r="AJ285">
        <v>8.4787985382294914E-2</v>
      </c>
      <c r="AK285">
        <v>6.3828333539295854E-3</v>
      </c>
      <c r="AL285">
        <v>1.4998840160951628E-2</v>
      </c>
      <c r="AM285">
        <v>-8.5560152627642827E-3</v>
      </c>
      <c r="AN285">
        <v>2.9716471973601249E-2</v>
      </c>
      <c r="AO285">
        <v>2.5086689021964436E-2</v>
      </c>
      <c r="AP285">
        <v>3.4294456390521151E-2</v>
      </c>
      <c r="AQ285">
        <v>7.6198194236529043E-3</v>
      </c>
      <c r="AR285">
        <v>-6.3825617778958177E-2</v>
      </c>
      <c r="AS285">
        <v>-4.6383093227820686E-2</v>
      </c>
      <c r="AT285">
        <v>-6.0909592696870374E-3</v>
      </c>
      <c r="AU285">
        <v>-1.9022039651988528E-3</v>
      </c>
      <c r="AV285">
        <v>5.1325285075421362E-2</v>
      </c>
      <c r="AW285">
        <v>2.3896227698400687E-2</v>
      </c>
      <c r="AX285">
        <v>2.6899377762800054E-2</v>
      </c>
      <c r="AY285">
        <v>2.700225681265318E-2</v>
      </c>
      <c r="AZ285">
        <v>-5.5765514761440801E-2</v>
      </c>
      <c r="BA285">
        <v>3.257452308274798E-4</v>
      </c>
      <c r="BB285">
        <v>3.1438630585173821E-2</v>
      </c>
      <c r="BC285">
        <v>-6.6042768941197219E-3</v>
      </c>
      <c r="BD285">
        <v>-2.586470418942538E-2</v>
      </c>
      <c r="BE285">
        <v>2.7377171652631083E-2</v>
      </c>
      <c r="BF285">
        <v>3.4577149656385656E-2</v>
      </c>
      <c r="BG285">
        <v>2.1511162221176838E-2</v>
      </c>
      <c r="BH285">
        <v>-0.18410099369797006</v>
      </c>
      <c r="BI285">
        <v>-5.505250892769236E-2</v>
      </c>
      <c r="BJ285">
        <v>-7.4317921416076294E-2</v>
      </c>
      <c r="BK285">
        <v>8.1935101805903202E-2</v>
      </c>
      <c r="BL285">
        <v>5.6880175285271256E-2</v>
      </c>
      <c r="BM285">
        <v>-4.921402525488628E-2</v>
      </c>
      <c r="BN285">
        <v>8.9479739892170448E-3</v>
      </c>
      <c r="BO285">
        <v>8.1935101805903202E-2</v>
      </c>
      <c r="BP285">
        <v>-3.631902379972711E-2</v>
      </c>
      <c r="BQ285">
        <v>-5.0003943001336558E-2</v>
      </c>
      <c r="BR285">
        <v>-1.863146076547716E-2</v>
      </c>
      <c r="BS285">
        <v>4.0258552193026806E-2</v>
      </c>
      <c r="BT285">
        <v>-2.5019617125611352E-2</v>
      </c>
      <c r="BU285">
        <v>2.0369784786168163E-4</v>
      </c>
      <c r="BV285">
        <v>1.0040511960878518E-2</v>
      </c>
      <c r="BW285">
        <v>3.6176230817457138E-4</v>
      </c>
      <c r="BX285">
        <v>-0.11339941247792153</v>
      </c>
      <c r="BY285">
        <v>-5.3611122142143315E-2</v>
      </c>
      <c r="BZ285">
        <v>-1.8576651376978691E-2</v>
      </c>
      <c r="CA285">
        <v>1.3916205617218638E-2</v>
      </c>
      <c r="CB285">
        <v>-4.1597996882038857E-2</v>
      </c>
      <c r="CC285">
        <v>-0.10953704164765815</v>
      </c>
      <c r="CD285">
        <v>1.1196740226402416E-2</v>
      </c>
      <c r="CE285">
        <v>2.8636513949735543E-2</v>
      </c>
      <c r="CF285">
        <v>1.518364977238219E-2</v>
      </c>
      <c r="CG285">
        <v>7.978527519206427E-3</v>
      </c>
      <c r="CH285">
        <v>4.7863651388134676E-3</v>
      </c>
      <c r="CI285">
        <v>2.8506974836882748E-2</v>
      </c>
      <c r="CJ285">
        <v>-3.2369014941465656E-3</v>
      </c>
      <c r="CK285">
        <v>-1.2798548332373622E-2</v>
      </c>
      <c r="CL285">
        <v>-0.2109416633463993</v>
      </c>
      <c r="CM285">
        <v>-0.11283819776195965</v>
      </c>
      <c r="CN285">
        <v>4.1184224079897996E-2</v>
      </c>
      <c r="CO285">
        <v>0.34075460125979762</v>
      </c>
      <c r="CP285">
        <v>-1.2638663408248737E-2</v>
      </c>
    </row>
    <row r="286" spans="1:94" x14ac:dyDescent="0.25">
      <c r="A286" s="1" t="s">
        <v>1863</v>
      </c>
      <c r="B286">
        <v>-9.9044922236111339E-3</v>
      </c>
      <c r="C286">
        <v>-2.8191486477419075E-2</v>
      </c>
      <c r="D286">
        <v>3.330597705339744E-2</v>
      </c>
      <c r="E286">
        <v>3.955340473473342E-2</v>
      </c>
      <c r="F286">
        <v>3.1364203301618626E-2</v>
      </c>
      <c r="G286">
        <v>3.203529318563761E-3</v>
      </c>
      <c r="H286">
        <v>-2.3992734856182669E-3</v>
      </c>
      <c r="I286">
        <v>3.4181878947298974E-2</v>
      </c>
      <c r="J286">
        <v>-9.3331781858486031E-3</v>
      </c>
      <c r="K286">
        <v>1.8495566675702527E-2</v>
      </c>
      <c r="L286">
        <v>3.4748784836087412E-2</v>
      </c>
      <c r="M286">
        <v>-2.1794205951686785E-2</v>
      </c>
      <c r="N286">
        <v>5.8456291739732845E-2</v>
      </c>
      <c r="O286">
        <v>3.7186525950474288E-2</v>
      </c>
      <c r="P286">
        <v>7.9924034765974546E-3</v>
      </c>
      <c r="Q286">
        <v>1.1130982305030531E-2</v>
      </c>
      <c r="R286">
        <v>1.8807795397390189E-2</v>
      </c>
      <c r="S286">
        <v>1.4114999292694655E-2</v>
      </c>
      <c r="T286">
        <v>-2.0734203974464318E-2</v>
      </c>
      <c r="U286">
        <v>-6.4684342688910009E-3</v>
      </c>
      <c r="V286">
        <v>2.7505528763910631E-2</v>
      </c>
      <c r="W286">
        <v>3.8439055731227384E-2</v>
      </c>
      <c r="X286">
        <v>5.2796933714111108E-2</v>
      </c>
      <c r="Y286">
        <v>7.545977733632088E-2</v>
      </c>
      <c r="Z286">
        <v>2.9357226895133693E-2</v>
      </c>
      <c r="AA286">
        <v>5.1795877974992056E-2</v>
      </c>
      <c r="AB286">
        <v>1.8998547429249345E-2</v>
      </c>
      <c r="AC286">
        <v>6.0719945943918621E-2</v>
      </c>
      <c r="AD286">
        <v>6.878986233949285E-4</v>
      </c>
      <c r="AE286">
        <v>4.5566919356005778E-2</v>
      </c>
      <c r="AF286">
        <v>-5.825857892286726E-2</v>
      </c>
      <c r="AG286">
        <v>3.527224979498024E-2</v>
      </c>
      <c r="AH286">
        <v>5.1451621938113229E-2</v>
      </c>
      <c r="AI286">
        <v>7.7189209503775538E-4</v>
      </c>
      <c r="AJ286">
        <v>3.8928486886721535E-2</v>
      </c>
      <c r="AK286">
        <v>-2.0164390402305565E-2</v>
      </c>
      <c r="AL286">
        <v>-7.6830384559367967E-3</v>
      </c>
      <c r="AM286">
        <v>1.6643568432266984E-2</v>
      </c>
      <c r="AN286">
        <v>3.1310922548774704E-2</v>
      </c>
      <c r="AO286">
        <v>1.3951507683077352E-2</v>
      </c>
      <c r="AP286">
        <v>3.1406977268909958E-3</v>
      </c>
      <c r="AQ286">
        <v>1.4516187251983203E-2</v>
      </c>
      <c r="AR286">
        <v>5.6334990658200676E-2</v>
      </c>
      <c r="AS286">
        <v>5.8262690411127555E-2</v>
      </c>
      <c r="AT286">
        <v>1.329947849765533E-2</v>
      </c>
      <c r="AU286">
        <v>1.4237593484202492E-2</v>
      </c>
      <c r="AV286">
        <v>1.0902804621458227E-2</v>
      </c>
      <c r="AW286">
        <v>5.2795506266159883E-3</v>
      </c>
      <c r="AX286">
        <v>2.8596672552396587E-2</v>
      </c>
      <c r="AY286">
        <v>7.444180750052219E-3</v>
      </c>
      <c r="AZ286">
        <v>2.4151224751460865E-2</v>
      </c>
      <c r="BA286">
        <v>1.625235201129948E-2</v>
      </c>
      <c r="BB286">
        <v>1.9058021048412647E-2</v>
      </c>
      <c r="BC286">
        <v>8.8132769793913719E-3</v>
      </c>
      <c r="BD286">
        <v>1.1537361534328531E-2</v>
      </c>
      <c r="BE286">
        <v>4.0902383828316506E-2</v>
      </c>
      <c r="BF286">
        <v>5.8806623047802263E-3</v>
      </c>
      <c r="BG286">
        <v>3.5616009468069108E-2</v>
      </c>
      <c r="BH286">
        <v>0.12557360222007194</v>
      </c>
      <c r="BI286">
        <v>5.3230446936375499E-2</v>
      </c>
      <c r="BJ286">
        <v>-6.9709677934789013E-3</v>
      </c>
      <c r="BK286">
        <v>-1.9124025715382673E-2</v>
      </c>
      <c r="BL286">
        <v>2.5402595489950408E-3</v>
      </c>
      <c r="BM286">
        <v>1.6713594266105625E-2</v>
      </c>
      <c r="BN286">
        <v>-4.4182901991166026E-3</v>
      </c>
      <c r="BO286">
        <v>-1.9124025715382673E-2</v>
      </c>
      <c r="BP286">
        <v>-3.2699566057338672E-3</v>
      </c>
      <c r="BQ286">
        <v>2.2334431818608273E-2</v>
      </c>
      <c r="BR286">
        <v>6.0420010119345641E-2</v>
      </c>
      <c r="BS286">
        <v>3.4079571809134665E-2</v>
      </c>
      <c r="BT286">
        <v>-3.7199578439583085E-3</v>
      </c>
      <c r="BU286">
        <v>-6.2637099631110043E-3</v>
      </c>
      <c r="BV286">
        <v>1.3646027277141837E-2</v>
      </c>
      <c r="BW286">
        <v>5.2074682767063556E-2</v>
      </c>
      <c r="BX286">
        <v>4.1294827639518854E-2</v>
      </c>
      <c r="BY286">
        <v>-4.2764016044065953E-4</v>
      </c>
      <c r="BZ286">
        <v>-8.7149833299854859E-3</v>
      </c>
      <c r="CA286">
        <v>7.7550431153268636E-4</v>
      </c>
      <c r="CB286">
        <v>8.4085722266303869E-2</v>
      </c>
      <c r="CC286">
        <v>7.9078572772600081E-2</v>
      </c>
      <c r="CD286">
        <v>3.04097479584595E-2</v>
      </c>
      <c r="CE286">
        <v>-2.8179182461032459E-2</v>
      </c>
      <c r="CF286">
        <v>1.3434232196348456E-2</v>
      </c>
      <c r="CG286">
        <v>-4.4955041795324219E-3</v>
      </c>
      <c r="CH286">
        <v>1.6791222077785412E-2</v>
      </c>
      <c r="CI286">
        <v>1.6889797219679717E-2</v>
      </c>
      <c r="CJ286">
        <v>4.1981139469577551E-3</v>
      </c>
      <c r="CK286">
        <v>3.7944448073533393E-2</v>
      </c>
      <c r="CL286">
        <v>0.11538082528036067</v>
      </c>
      <c r="CM286">
        <v>5.9110118444485112E-2</v>
      </c>
      <c r="CN286">
        <v>5.7262216209606177E-2</v>
      </c>
      <c r="CO286">
        <v>-1.2638663408248737E-2</v>
      </c>
      <c r="CP286">
        <v>0.27795314985798231</v>
      </c>
    </row>
    <row r="287" spans="1:94" x14ac:dyDescent="0.25">
      <c r="A287" s="1" t="s">
        <v>1988</v>
      </c>
    </row>
    <row r="289" spans="1:95" x14ac:dyDescent="0.25">
      <c r="B289" s="1" t="s">
        <v>36</v>
      </c>
      <c r="C289" s="1" t="s">
        <v>8</v>
      </c>
      <c r="D289" t="s">
        <v>84</v>
      </c>
      <c r="E289" t="s">
        <v>86</v>
      </c>
      <c r="F289" t="s">
        <v>87</v>
      </c>
      <c r="G289" s="1" t="s">
        <v>95</v>
      </c>
      <c r="H289" s="1" t="s">
        <v>97</v>
      </c>
      <c r="I289" s="1" t="s">
        <v>99</v>
      </c>
      <c r="J289" s="1" t="s">
        <v>107</v>
      </c>
      <c r="K289" s="1" t="s">
        <v>109</v>
      </c>
      <c r="L289" s="1" t="s">
        <v>110</v>
      </c>
      <c r="M289" t="s">
        <v>149</v>
      </c>
      <c r="N289" t="s">
        <v>151</v>
      </c>
      <c r="O289" t="s">
        <v>152</v>
      </c>
      <c r="P289" s="1" t="s">
        <v>350</v>
      </c>
      <c r="Q289" s="1" t="s">
        <v>315</v>
      </c>
      <c r="R289" s="1" t="s">
        <v>356</v>
      </c>
      <c r="S289" t="s">
        <v>433</v>
      </c>
      <c r="T289" t="s">
        <v>435</v>
      </c>
      <c r="U289" t="s">
        <v>436</v>
      </c>
      <c r="V289" t="s">
        <v>504</v>
      </c>
      <c r="W289" t="s">
        <v>506</v>
      </c>
      <c r="X289" t="s">
        <v>507</v>
      </c>
      <c r="Y289" s="1" t="s">
        <v>543</v>
      </c>
      <c r="Z289" s="1" t="s">
        <v>545</v>
      </c>
      <c r="AA289" s="1" t="s">
        <v>547</v>
      </c>
      <c r="AB289" t="s">
        <v>568</v>
      </c>
      <c r="AC289" t="s">
        <v>571</v>
      </c>
      <c r="AD289" t="s">
        <v>585</v>
      </c>
      <c r="AE289" t="s">
        <v>586</v>
      </c>
      <c r="AF289" t="s">
        <v>587</v>
      </c>
      <c r="AG289" t="s">
        <v>610</v>
      </c>
      <c r="AH289" t="s">
        <v>612</v>
      </c>
      <c r="AI289" t="s">
        <v>639</v>
      </c>
      <c r="AJ289" t="s">
        <v>641</v>
      </c>
      <c r="AK289" s="1" t="s">
        <v>788</v>
      </c>
      <c r="AL289" s="1" t="s">
        <v>790</v>
      </c>
      <c r="AM289" s="1" t="s">
        <v>792</v>
      </c>
      <c r="AN289" t="s">
        <v>854</v>
      </c>
      <c r="AO289" s="1" t="s">
        <v>861</v>
      </c>
      <c r="AP289" s="1" t="s">
        <v>863</v>
      </c>
      <c r="AQ289" s="1" t="s">
        <v>864</v>
      </c>
      <c r="AR289" t="s">
        <v>998</v>
      </c>
      <c r="AS289" t="s">
        <v>1000</v>
      </c>
      <c r="AT289" t="s">
        <v>1001</v>
      </c>
      <c r="AU289" t="s">
        <v>1033</v>
      </c>
      <c r="AV289" t="s">
        <v>1035</v>
      </c>
      <c r="AW289" t="s">
        <v>1036</v>
      </c>
      <c r="AX289" s="1" t="s">
        <v>1045</v>
      </c>
      <c r="AY289" s="1" t="s">
        <v>1047</v>
      </c>
      <c r="AZ289" s="1" t="s">
        <v>1049</v>
      </c>
      <c r="BA289" s="1" t="s">
        <v>1100</v>
      </c>
      <c r="BB289" s="1" t="s">
        <v>1101</v>
      </c>
      <c r="BC289" s="1" t="s">
        <v>1109</v>
      </c>
      <c r="BD289" s="1" t="s">
        <v>1113</v>
      </c>
      <c r="BE289" t="s">
        <v>1156</v>
      </c>
      <c r="BF289" t="s">
        <v>1158</v>
      </c>
      <c r="BG289" s="1" t="s">
        <v>1163</v>
      </c>
      <c r="BH289" s="1" t="s">
        <v>1165</v>
      </c>
      <c r="BI289" s="1" t="s">
        <v>1166</v>
      </c>
      <c r="BJ289" t="s">
        <v>1202</v>
      </c>
      <c r="BK289" t="s">
        <v>1204</v>
      </c>
      <c r="BL289" t="s">
        <v>1206</v>
      </c>
      <c r="BM289" s="1" t="s">
        <v>1305</v>
      </c>
      <c r="BN289" s="1" t="s">
        <v>1307</v>
      </c>
      <c r="BO289" s="1" t="s">
        <v>1309</v>
      </c>
      <c r="BP289" s="1" t="s">
        <v>1468</v>
      </c>
      <c r="BQ289" s="1" t="s">
        <v>1470</v>
      </c>
      <c r="BR289" s="1" t="s">
        <v>1471</v>
      </c>
      <c r="BS289" s="1" t="s">
        <v>1487</v>
      </c>
      <c r="BT289" s="1" t="s">
        <v>1489</v>
      </c>
      <c r="BU289" s="1" t="s">
        <v>1490</v>
      </c>
      <c r="BV289" s="1" t="s">
        <v>1511</v>
      </c>
      <c r="BW289" s="1" t="s">
        <v>1513</v>
      </c>
      <c r="BX289" s="1" t="s">
        <v>1515</v>
      </c>
      <c r="BY289" s="1" t="s">
        <v>1559</v>
      </c>
      <c r="BZ289" s="1" t="s">
        <v>1561</v>
      </c>
      <c r="CA289" s="1" t="s">
        <v>1562</v>
      </c>
      <c r="CB289" s="1" t="s">
        <v>1594</v>
      </c>
      <c r="CC289" s="1" t="s">
        <v>1597</v>
      </c>
      <c r="CD289" s="1" t="s">
        <v>1664</v>
      </c>
      <c r="CE289" s="1" t="s">
        <v>1665</v>
      </c>
      <c r="CF289" s="1" t="s">
        <v>1686</v>
      </c>
      <c r="CG289" s="1" t="s">
        <v>1688</v>
      </c>
      <c r="CH289" s="1" t="s">
        <v>1690</v>
      </c>
      <c r="CI289" s="1" t="s">
        <v>1692</v>
      </c>
      <c r="CJ289" s="1" t="s">
        <v>1693</v>
      </c>
      <c r="CK289" s="1" t="s">
        <v>1829</v>
      </c>
      <c r="CL289" s="1" t="s">
        <v>1831</v>
      </c>
      <c r="CM289" s="1" t="s">
        <v>1832</v>
      </c>
      <c r="CN289" s="1" t="s">
        <v>1860</v>
      </c>
      <c r="CO289" s="1" t="s">
        <v>1862</v>
      </c>
      <c r="CP289" s="1" t="s">
        <v>1863</v>
      </c>
      <c r="CQ289" s="1"/>
    </row>
    <row r="290" spans="1:95" x14ac:dyDescent="0.25">
      <c r="A290" t="s">
        <v>1996</v>
      </c>
      <c r="B290" s="17">
        <f>AVERAGE(B251:B287)</f>
        <v>1.9487719249264769E-2</v>
      </c>
      <c r="C290" s="17">
        <f t="shared" ref="C290:BN290" si="0">AVERAGE(C251:C287)</f>
        <v>4.3480005144040546E-2</v>
      </c>
      <c r="D290" s="17">
        <f t="shared" si="0"/>
        <v>2.2760445377634355E-2</v>
      </c>
      <c r="E290" s="17">
        <f t="shared" si="0"/>
        <v>1.6528994200356299E-2</v>
      </c>
      <c r="F290" s="17">
        <f t="shared" si="0"/>
        <v>1.6393741436651371E-2</v>
      </c>
      <c r="G290" s="17">
        <f t="shared" si="0"/>
        <v>2.0908681490539951E-2</v>
      </c>
      <c r="H290" s="17">
        <f t="shared" si="0"/>
        <v>2.9192333795635565E-2</v>
      </c>
      <c r="I290" s="17">
        <f t="shared" si="0"/>
        <v>4.3763956396072529E-2</v>
      </c>
      <c r="J290" s="17">
        <f t="shared" si="0"/>
        <v>1.9437285861133146E-2</v>
      </c>
      <c r="K290" s="17">
        <f t="shared" si="0"/>
        <v>2.502202597896078E-2</v>
      </c>
      <c r="L290" s="17">
        <f t="shared" si="0"/>
        <v>4.2580844170170641E-2</v>
      </c>
      <c r="M290" s="17">
        <f t="shared" si="0"/>
        <v>1.2548963957043892E-2</v>
      </c>
      <c r="N290" s="17">
        <f t="shared" si="0"/>
        <v>2.4393691682568004E-2</v>
      </c>
      <c r="O290" s="17">
        <f t="shared" si="0"/>
        <v>4.8343911978377993E-2</v>
      </c>
      <c r="P290" s="17">
        <f t="shared" si="0"/>
        <v>2.1592006310674219E-2</v>
      </c>
      <c r="Q290" s="17">
        <f t="shared" si="0"/>
        <v>2.1789828531802457E-2</v>
      </c>
      <c r="R290" s="17">
        <f t="shared" si="0"/>
        <v>2.1615734817899149E-2</v>
      </c>
      <c r="S290" s="17">
        <f t="shared" si="0"/>
        <v>1.9499974305349457E-2</v>
      </c>
      <c r="T290" s="17">
        <f t="shared" si="0"/>
        <v>1.9406070368702785E-2</v>
      </c>
      <c r="U290" s="17">
        <f t="shared" si="0"/>
        <v>1.5235390013945825E-2</v>
      </c>
      <c r="V290" s="17">
        <f t="shared" si="0"/>
        <v>3.5931618025032509E-2</v>
      </c>
      <c r="W290" s="17">
        <f t="shared" si="0"/>
        <v>5.0115742733309633E-2</v>
      </c>
      <c r="X290" s="17">
        <f t="shared" si="0"/>
        <v>2.190907133637688E-2</v>
      </c>
      <c r="Y290" s="17">
        <f t="shared" si="0"/>
        <v>5.7681655854783159E-2</v>
      </c>
      <c r="Z290" s="17">
        <f t="shared" si="0"/>
        <v>4.3348266629876141E-2</v>
      </c>
      <c r="AA290" s="17">
        <f t="shared" si="0"/>
        <v>2.4768547914425759E-2</v>
      </c>
      <c r="AB290" s="17">
        <f t="shared" si="0"/>
        <v>2.9037877470765146E-2</v>
      </c>
      <c r="AC290" s="17">
        <f t="shared" si="0"/>
        <v>6.28854292390998E-3</v>
      </c>
      <c r="AD290" s="17">
        <f t="shared" si="0"/>
        <v>1.5665505179336195E-2</v>
      </c>
      <c r="AE290" s="17">
        <f t="shared" si="0"/>
        <v>3.0771898168427854E-2</v>
      </c>
      <c r="AF290" s="17">
        <f t="shared" si="0"/>
        <v>2.6602115262623859E-2</v>
      </c>
      <c r="AG290" s="17">
        <f t="shared" si="0"/>
        <v>2.2773559662775961E-2</v>
      </c>
      <c r="AH290" s="17">
        <f t="shared" si="0"/>
        <v>4.1744143713715334E-2</v>
      </c>
      <c r="AI290" s="17">
        <f t="shared" si="0"/>
        <v>3.8076090543947262E-2</v>
      </c>
      <c r="AJ290" s="17">
        <f t="shared" si="0"/>
        <v>6.7753800608009881E-2</v>
      </c>
      <c r="AK290" s="17">
        <f t="shared" si="0"/>
        <v>5.8080270095615455E-3</v>
      </c>
      <c r="AL290" s="17">
        <f t="shared" si="0"/>
        <v>9.8398297101561488E-3</v>
      </c>
      <c r="AM290" s="17">
        <f t="shared" si="0"/>
        <v>2.7581743770063796E-2</v>
      </c>
      <c r="AN290" s="17">
        <f t="shared" si="0"/>
        <v>1.6561034082777717E-2</v>
      </c>
      <c r="AO290" s="17">
        <f t="shared" si="0"/>
        <v>2.1778200698439158E-2</v>
      </c>
      <c r="AP290" s="17">
        <f t="shared" si="0"/>
        <v>2.0631048126082411E-2</v>
      </c>
      <c r="AQ290" s="17">
        <f t="shared" si="0"/>
        <v>1.6134490844112944E-2</v>
      </c>
      <c r="AR290" s="17">
        <f t="shared" si="0"/>
        <v>3.5710762338153151E-2</v>
      </c>
      <c r="AS290" s="17">
        <f t="shared" si="0"/>
        <v>4.0807041386418871E-2</v>
      </c>
      <c r="AT290" s="17">
        <f t="shared" si="0"/>
        <v>2.7200198361464176E-2</v>
      </c>
      <c r="AU290" s="17">
        <f t="shared" si="0"/>
        <v>3.8587306448738125E-2</v>
      </c>
      <c r="AV290" s="17">
        <f t="shared" si="0"/>
        <v>1.4326258961223269E-2</v>
      </c>
      <c r="AW290" s="17">
        <f t="shared" si="0"/>
        <v>1.893582785758037E-2</v>
      </c>
      <c r="AX290" s="17">
        <f t="shared" si="0"/>
        <v>2.800223282496124E-2</v>
      </c>
      <c r="AY290" s="17">
        <f t="shared" si="0"/>
        <v>4.3356117668555148E-2</v>
      </c>
      <c r="AZ290" s="17">
        <f t="shared" si="0"/>
        <v>4.0135342595461809E-2</v>
      </c>
      <c r="BA290" s="17">
        <f t="shared" si="0"/>
        <v>2.3195768793855147E-2</v>
      </c>
      <c r="BB290" s="17">
        <f t="shared" si="0"/>
        <v>1.9938376851115273E-2</v>
      </c>
      <c r="BC290" s="17">
        <f t="shared" si="0"/>
        <v>3.1766172744344151E-2</v>
      </c>
      <c r="BD290" s="17">
        <f t="shared" si="0"/>
        <v>1.8620975991526498E-2</v>
      </c>
      <c r="BE290" s="17">
        <f t="shared" si="0"/>
        <v>3.5248347558096721E-2</v>
      </c>
      <c r="BF290" s="17">
        <f t="shared" si="0"/>
        <v>5.0381236944732871E-2</v>
      </c>
      <c r="BG290" s="17">
        <f t="shared" si="0"/>
        <v>2.690590260442647E-2</v>
      </c>
      <c r="BH290" s="17">
        <f t="shared" si="0"/>
        <v>6.0321401917892072E-2</v>
      </c>
      <c r="BI290" s="17">
        <f t="shared" si="0"/>
        <v>2.8574271931381727E-2</v>
      </c>
      <c r="BJ290" s="17">
        <f t="shared" si="0"/>
        <v>3.5564474422320164E-2</v>
      </c>
      <c r="BK290" s="17">
        <f t="shared" si="0"/>
        <v>2.7600509121775824E-2</v>
      </c>
      <c r="BL290" s="17">
        <f t="shared" si="0"/>
        <v>2.2804033353489031E-2</v>
      </c>
      <c r="BM290" s="17">
        <f t="shared" si="0"/>
        <v>6.9172909501088606E-2</v>
      </c>
      <c r="BN290" s="17">
        <f t="shared" si="0"/>
        <v>3.4818562865543745E-2</v>
      </c>
      <c r="BO290" s="17">
        <f t="shared" ref="BO290:CP290" si="1">AVERAGE(BO251:BO287)</f>
        <v>2.7600509121775824E-2</v>
      </c>
      <c r="BP290" s="17">
        <f t="shared" si="1"/>
        <v>2.204565193858312E-2</v>
      </c>
      <c r="BQ290" s="17">
        <f t="shared" si="1"/>
        <v>3.2178810156420115E-2</v>
      </c>
      <c r="BR290" s="17">
        <f t="shared" si="1"/>
        <v>3.6141668136076603E-2</v>
      </c>
      <c r="BS290" s="17">
        <f t="shared" si="1"/>
        <v>3.5369948792920741E-2</v>
      </c>
      <c r="BT290" s="17">
        <f t="shared" si="1"/>
        <v>4.9030609815245589E-2</v>
      </c>
      <c r="BU290" s="17">
        <f t="shared" si="1"/>
        <v>3.9869039693796487E-2</v>
      </c>
      <c r="BV290" s="17">
        <f t="shared" si="1"/>
        <v>1.5127564229927464E-2</v>
      </c>
      <c r="BW290" s="17">
        <f t="shared" si="1"/>
        <v>4.5851988222324822E-2</v>
      </c>
      <c r="BX290" s="17">
        <f t="shared" si="1"/>
        <v>3.9652955691456319E-2</v>
      </c>
      <c r="BY290" s="17">
        <f t="shared" si="1"/>
        <v>3.2803137883289174E-2</v>
      </c>
      <c r="BZ290" s="17">
        <f t="shared" si="1"/>
        <v>1.8291069349188185E-2</v>
      </c>
      <c r="CA290" s="17">
        <f t="shared" si="1"/>
        <v>8.0593182099473692E-2</v>
      </c>
      <c r="CB290" s="17">
        <f t="shared" si="1"/>
        <v>5.3359758056803736E-2</v>
      </c>
      <c r="CC290" s="17">
        <f t="shared" si="1"/>
        <v>6.8295286186387319E-2</v>
      </c>
      <c r="CD290" s="17">
        <f t="shared" si="1"/>
        <v>2.7185320758262972E-2</v>
      </c>
      <c r="CE290" s="17">
        <f t="shared" si="1"/>
        <v>3.1114229002997516E-2</v>
      </c>
      <c r="CF290" s="17">
        <f t="shared" si="1"/>
        <v>3.5328414029966497E-2</v>
      </c>
      <c r="CG290" s="17">
        <f t="shared" si="1"/>
        <v>5.0165073186857562E-2</v>
      </c>
      <c r="CH290" s="17">
        <f t="shared" si="1"/>
        <v>8.1923202116281971E-3</v>
      </c>
      <c r="CI290" s="17">
        <f t="shared" si="1"/>
        <v>1.4931036894505707E-2</v>
      </c>
      <c r="CJ290" s="17">
        <f t="shared" si="1"/>
        <v>1.2380516199604301E-2</v>
      </c>
      <c r="CK290" s="17">
        <f t="shared" si="1"/>
        <v>1.4980341789497146E-2</v>
      </c>
      <c r="CL290" s="17">
        <f t="shared" si="1"/>
        <v>5.7324807560569374E-2</v>
      </c>
      <c r="CM290" s="17">
        <f t="shared" si="1"/>
        <v>3.3694478308206433E-2</v>
      </c>
      <c r="CN290" s="17">
        <f t="shared" si="1"/>
        <v>2.3921777881474798E-2</v>
      </c>
      <c r="CO290" s="17">
        <f t="shared" si="1"/>
        <v>-1.0767162528913764E-2</v>
      </c>
      <c r="CP290" s="17">
        <f t="shared" si="1"/>
        <v>3.1485839641962818E-2</v>
      </c>
      <c r="CQ290" s="17" t="s">
        <v>1993</v>
      </c>
    </row>
    <row r="291" spans="1:95" x14ac:dyDescent="0.25">
      <c r="A291" t="s">
        <v>1997</v>
      </c>
      <c r="B291" s="17" cm="1">
        <f t="array" ref="B291:CP291">return*12</f>
        <v>0.23385263099117723</v>
      </c>
      <c r="C291" s="17">
        <v>0.52176006172848655</v>
      </c>
      <c r="D291" s="17">
        <v>0.27312534453161225</v>
      </c>
      <c r="E291" s="17">
        <v>0.19834793040427559</v>
      </c>
      <c r="F291" s="17">
        <v>0.19672489723981645</v>
      </c>
      <c r="G291" s="17">
        <v>0.2509041778864794</v>
      </c>
      <c r="H291" s="17">
        <v>0.35030800554762676</v>
      </c>
      <c r="I291" s="17">
        <v>0.52516747675287034</v>
      </c>
      <c r="J291" s="17">
        <v>0.23324743033359774</v>
      </c>
      <c r="K291" s="17">
        <v>0.30026431174752938</v>
      </c>
      <c r="L291" s="17">
        <v>0.51097013004204772</v>
      </c>
      <c r="M291" s="17">
        <v>0.1505875674845267</v>
      </c>
      <c r="N291" s="17">
        <v>0.29272430019081608</v>
      </c>
      <c r="O291" s="17">
        <v>0.58012694374053586</v>
      </c>
      <c r="P291" s="17">
        <v>0.25910407572809063</v>
      </c>
      <c r="Q291" s="17">
        <v>0.26147794238162947</v>
      </c>
      <c r="R291" s="17">
        <v>0.25938881781478978</v>
      </c>
      <c r="S291" s="17">
        <v>0.23399969166419349</v>
      </c>
      <c r="T291" s="17">
        <v>0.2328728444244334</v>
      </c>
      <c r="U291" s="17">
        <v>0.1828246801673499</v>
      </c>
      <c r="V291" s="17">
        <v>0.43117941630039014</v>
      </c>
      <c r="W291" s="17">
        <v>0.60138891279971562</v>
      </c>
      <c r="X291" s="17">
        <v>0.26290885603652259</v>
      </c>
      <c r="Y291" s="17">
        <v>0.69217987025739791</v>
      </c>
      <c r="Z291" s="17">
        <v>0.52017919955851366</v>
      </c>
      <c r="AA291" s="17">
        <v>0.29722257497310911</v>
      </c>
      <c r="AB291" s="17">
        <v>0.34845452964918178</v>
      </c>
      <c r="AC291" s="17">
        <v>7.5462515086919757E-2</v>
      </c>
      <c r="AD291" s="17">
        <v>0.18798606215203434</v>
      </c>
      <c r="AE291" s="17">
        <v>0.36926277802113427</v>
      </c>
      <c r="AF291" s="17">
        <v>0.3192253831514863</v>
      </c>
      <c r="AG291" s="17">
        <v>0.27328271595331155</v>
      </c>
      <c r="AH291" s="17">
        <v>0.50092972456458407</v>
      </c>
      <c r="AI291" s="17">
        <v>0.45691308652736717</v>
      </c>
      <c r="AJ291" s="17">
        <v>0.81304560729611852</v>
      </c>
      <c r="AK291" s="17">
        <v>6.9696324114738542E-2</v>
      </c>
      <c r="AL291" s="17">
        <v>0.11807795652187378</v>
      </c>
      <c r="AM291" s="17">
        <v>0.33098092524076556</v>
      </c>
      <c r="AN291" s="17">
        <v>0.19873240899333261</v>
      </c>
      <c r="AO291" s="17">
        <v>0.26133840838126987</v>
      </c>
      <c r="AP291" s="17">
        <v>0.24757257751298894</v>
      </c>
      <c r="AQ291" s="17">
        <v>0.19361389012935531</v>
      </c>
      <c r="AR291" s="17">
        <v>0.42852914805783782</v>
      </c>
      <c r="AS291" s="17">
        <v>0.48968449663702646</v>
      </c>
      <c r="AT291" s="17">
        <v>0.32640238033757013</v>
      </c>
      <c r="AU291" s="17">
        <v>0.46304767738485753</v>
      </c>
      <c r="AV291" s="17">
        <v>0.17191510753467923</v>
      </c>
      <c r="AW291" s="17">
        <v>0.22722993429096444</v>
      </c>
      <c r="AX291" s="17">
        <v>0.33602679389953488</v>
      </c>
      <c r="AY291" s="17">
        <v>0.52027341202266175</v>
      </c>
      <c r="AZ291" s="17">
        <v>0.48162411114554171</v>
      </c>
      <c r="BA291" s="17">
        <v>0.27834922552626173</v>
      </c>
      <c r="BB291" s="17">
        <v>0.23926052221338329</v>
      </c>
      <c r="BC291" s="17">
        <v>0.38119407293212981</v>
      </c>
      <c r="BD291" s="17">
        <v>0.22345171189831797</v>
      </c>
      <c r="BE291" s="17">
        <v>0.42298017069716065</v>
      </c>
      <c r="BF291" s="17">
        <v>0.60457484333679445</v>
      </c>
      <c r="BG291" s="17">
        <v>0.32287083125311766</v>
      </c>
      <c r="BH291" s="17">
        <v>0.72385682301470489</v>
      </c>
      <c r="BI291" s="17">
        <v>0.3428912631765807</v>
      </c>
      <c r="BJ291" s="17">
        <v>0.42677369306784196</v>
      </c>
      <c r="BK291" s="17">
        <v>0.33120610946130991</v>
      </c>
      <c r="BL291" s="17">
        <v>0.27364840024186837</v>
      </c>
      <c r="BM291" s="17">
        <v>0.83007491401306321</v>
      </c>
      <c r="BN291" s="17">
        <v>0.41782275438652494</v>
      </c>
      <c r="BO291" s="17">
        <v>0.33120610946130991</v>
      </c>
      <c r="BP291" s="17">
        <v>0.26454782326299742</v>
      </c>
      <c r="BQ291" s="17">
        <v>0.38614572187704138</v>
      </c>
      <c r="BR291" s="17">
        <v>0.43370001763291921</v>
      </c>
      <c r="BS291" s="17">
        <v>0.42443938551504889</v>
      </c>
      <c r="BT291" s="17">
        <v>0.58836731778294704</v>
      </c>
      <c r="BU291" s="17">
        <v>0.47842847632555785</v>
      </c>
      <c r="BV291" s="17">
        <v>0.18153077075912957</v>
      </c>
      <c r="BW291" s="17">
        <v>0.5502238586678978</v>
      </c>
      <c r="BX291" s="17">
        <v>0.47583546829747581</v>
      </c>
      <c r="BY291" s="17">
        <v>0.39363765459947009</v>
      </c>
      <c r="BZ291" s="17">
        <v>0.21949283219025822</v>
      </c>
      <c r="CA291" s="17">
        <v>0.96711818519368431</v>
      </c>
      <c r="CB291" s="17">
        <v>0.64031709668164483</v>
      </c>
      <c r="CC291" s="17">
        <v>0.81954343423664788</v>
      </c>
      <c r="CD291" s="17">
        <v>0.32622384909915569</v>
      </c>
      <c r="CE291" s="17">
        <v>0.3733707480359702</v>
      </c>
      <c r="CF291" s="17">
        <v>0.42394096835959794</v>
      </c>
      <c r="CG291" s="17">
        <v>0.60198087824229074</v>
      </c>
      <c r="CH291" s="17">
        <v>9.8307842539538365E-2</v>
      </c>
      <c r="CI291" s="17">
        <v>0.17917244273406849</v>
      </c>
      <c r="CJ291" s="17">
        <v>0.14856619439525162</v>
      </c>
      <c r="CK291" s="17">
        <v>0.17976410147396576</v>
      </c>
      <c r="CL291" s="17">
        <v>0.68789769072683249</v>
      </c>
      <c r="CM291" s="17">
        <v>0.40433373969847719</v>
      </c>
      <c r="CN291" s="17">
        <v>0.28706133457769756</v>
      </c>
      <c r="CO291" s="17">
        <v>-0.12920595034696516</v>
      </c>
      <c r="CP291" s="17">
        <v>0.37783007570355381</v>
      </c>
      <c r="CQ291" s="17"/>
    </row>
    <row r="292" spans="1:95" x14ac:dyDescent="0.25">
      <c r="A292" t="s">
        <v>1992</v>
      </c>
      <c r="B292">
        <v>2.983045287864396E-2</v>
      </c>
      <c r="C292">
        <v>4.6691819816422887E-4</v>
      </c>
      <c r="D292">
        <v>0</v>
      </c>
      <c r="E292">
        <v>3.2674337764296221E-3</v>
      </c>
      <c r="F292">
        <v>2.4415016684880913E-3</v>
      </c>
      <c r="G292">
        <v>5.2799896767154724E-3</v>
      </c>
      <c r="H292">
        <v>1.84759567342409E-3</v>
      </c>
      <c r="I292">
        <v>0</v>
      </c>
      <c r="J292">
        <v>2.3343830674778755E-3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4.100212266624232E-3</v>
      </c>
      <c r="S292">
        <v>5.5620818630653709E-3</v>
      </c>
      <c r="T292">
        <v>9.9051657716287666E-3</v>
      </c>
      <c r="U292">
        <v>0</v>
      </c>
      <c r="V292">
        <v>6.1251717702710644E-5</v>
      </c>
      <c r="W292">
        <v>5.1788621958704295E-3</v>
      </c>
      <c r="X292">
        <v>1.123999975649031E-2</v>
      </c>
      <c r="Y292">
        <v>0</v>
      </c>
      <c r="Z292">
        <v>1.5529067404297836E-3</v>
      </c>
      <c r="AA292">
        <v>0</v>
      </c>
      <c r="AB292">
        <v>4.8933072726464596E-3</v>
      </c>
      <c r="AC292">
        <v>1.3407276136721028E-2</v>
      </c>
      <c r="AD292">
        <v>0</v>
      </c>
      <c r="AE292">
        <v>2.5529347845402528E-3</v>
      </c>
      <c r="AF292">
        <v>0</v>
      </c>
      <c r="AG292">
        <v>0</v>
      </c>
      <c r="AH292">
        <v>5.0403945011958384E-3</v>
      </c>
      <c r="AI292">
        <v>0</v>
      </c>
      <c r="AJ292">
        <v>8.7437790223939503E-4</v>
      </c>
      <c r="AK292">
        <v>9.9041592898323525E-5</v>
      </c>
      <c r="AL292">
        <v>7.783772214222261E-3</v>
      </c>
      <c r="AM292">
        <v>7.0663311245362913E-3</v>
      </c>
      <c r="AN292">
        <v>0</v>
      </c>
      <c r="AO292">
        <v>1.8997444589870158E-2</v>
      </c>
      <c r="AP292">
        <v>0</v>
      </c>
      <c r="AQ292">
        <v>1.7788552854002094E-2</v>
      </c>
      <c r="AR292">
        <v>0</v>
      </c>
      <c r="AS292">
        <v>0</v>
      </c>
      <c r="AT292">
        <v>0</v>
      </c>
      <c r="AU292">
        <v>1.5895622792493385E-2</v>
      </c>
      <c r="AV292">
        <v>0</v>
      </c>
      <c r="AW292">
        <v>0</v>
      </c>
      <c r="AX292">
        <v>1.0886950816403125E-2</v>
      </c>
      <c r="AY292">
        <v>9.1658247376025185E-3</v>
      </c>
      <c r="AZ292">
        <v>0</v>
      </c>
      <c r="BA292">
        <v>5.6556092263416241E-3</v>
      </c>
      <c r="BB292">
        <v>2.3189062317383103E-3</v>
      </c>
      <c r="BC292">
        <v>0</v>
      </c>
      <c r="BD292">
        <v>1.2039646717303416E-2</v>
      </c>
      <c r="BE292">
        <v>0</v>
      </c>
      <c r="BF292">
        <v>7.6388099800744659E-3</v>
      </c>
      <c r="BG292">
        <v>2.7979416808320844E-2</v>
      </c>
      <c r="BH292">
        <v>2.4530797205544207E-2</v>
      </c>
      <c r="BI292">
        <v>2.2238458404277812E-2</v>
      </c>
      <c r="BJ292">
        <v>2.6172720965711199E-2</v>
      </c>
      <c r="BK292">
        <v>2.0039331146824543E-2</v>
      </c>
      <c r="BL292">
        <v>2.9258290701566683E-2</v>
      </c>
      <c r="BM292">
        <v>1.8075823100298448E-2</v>
      </c>
      <c r="BN292">
        <v>3.3328103908643564E-3</v>
      </c>
      <c r="BO292">
        <v>2.1576899558675231E-2</v>
      </c>
      <c r="BP292">
        <v>2.3080474264708429E-2</v>
      </c>
      <c r="BQ292">
        <v>2.3104961939422453E-2</v>
      </c>
      <c r="BR292">
        <v>2.4329285599076204E-2</v>
      </c>
      <c r="BS292">
        <v>2.6089692995456156E-2</v>
      </c>
      <c r="BT292">
        <v>2.2734419940681008E-2</v>
      </c>
      <c r="BU292">
        <v>2.4304027239973724E-2</v>
      </c>
      <c r="BV292">
        <v>1.2662539813393749E-2</v>
      </c>
      <c r="BW292">
        <v>1.4236416342380286E-2</v>
      </c>
      <c r="BX292">
        <v>2.1563394262272668E-2</v>
      </c>
      <c r="BY292">
        <v>1.4461759103073292E-2</v>
      </c>
      <c r="BZ292">
        <v>2.1348279309902449E-2</v>
      </c>
      <c r="CA292">
        <v>2.9451091414886763E-2</v>
      </c>
      <c r="CB292">
        <v>1.4023123500769671E-2</v>
      </c>
      <c r="CC292">
        <v>2.9180928017150005E-2</v>
      </c>
      <c r="CD292">
        <v>1.3138936796277107E-2</v>
      </c>
      <c r="CE292">
        <v>3.130603518082474E-2</v>
      </c>
      <c r="CF292">
        <v>3.1523748399953463E-2</v>
      </c>
      <c r="CG292">
        <v>2.6327160228895492E-2</v>
      </c>
      <c r="CH292">
        <v>6.2139656151975978E-3</v>
      </c>
      <c r="CI292">
        <v>1.8429654480022171E-2</v>
      </c>
      <c r="CJ292">
        <v>1.901902327140546E-2</v>
      </c>
      <c r="CK292">
        <v>2.2186138842738835E-2</v>
      </c>
      <c r="CL292">
        <v>3.4733481877894934E-2</v>
      </c>
      <c r="CM292">
        <v>1.6344499185731446E-2</v>
      </c>
      <c r="CN292">
        <v>1.3865258269626625E-2</v>
      </c>
      <c r="CO292">
        <v>1.7768390390538673E-2</v>
      </c>
      <c r="CP292">
        <v>3.0195206709679446E-2</v>
      </c>
      <c r="CQ292">
        <f>SUM(B292:CP292)</f>
        <v>1</v>
      </c>
    </row>
    <row r="293" spans="1:95" x14ac:dyDescent="0.25">
      <c r="A293" t="s">
        <v>2000</v>
      </c>
      <c r="B293">
        <v>0.95761917463038937</v>
      </c>
      <c r="C293">
        <v>1.4347955793390703</v>
      </c>
      <c r="D293">
        <v>0.90529578366631969</v>
      </c>
      <c r="E293">
        <v>0.59398160218807838</v>
      </c>
      <c r="F293">
        <v>0.51227708425767571</v>
      </c>
      <c r="G293">
        <v>1.2762324351631367</v>
      </c>
      <c r="H293">
        <v>1.5108504447740263</v>
      </c>
      <c r="I293">
        <v>1.5038113424128146</v>
      </c>
      <c r="J293">
        <v>1.1180981843498095</v>
      </c>
      <c r="K293">
        <v>1.2394005734654123</v>
      </c>
      <c r="L293">
        <v>1.5906956844000588</v>
      </c>
      <c r="M293">
        <v>1.0592558387463953</v>
      </c>
      <c r="N293">
        <v>0.73282613119047824</v>
      </c>
      <c r="O293">
        <v>1.7481405441511808</v>
      </c>
      <c r="P293">
        <v>1.1239107822458245</v>
      </c>
      <c r="Q293">
        <v>0.8808423738358615</v>
      </c>
      <c r="R293">
        <v>0.86374093790564166</v>
      </c>
      <c r="S293">
        <v>0.91739398553425755</v>
      </c>
      <c r="T293">
        <v>0.7825985276827484</v>
      </c>
      <c r="U293">
        <v>0.36881390196231112</v>
      </c>
      <c r="V293">
        <v>1.1038371947680685</v>
      </c>
      <c r="W293">
        <v>1.2331726834545238</v>
      </c>
      <c r="X293">
        <v>0.38191083679545035</v>
      </c>
      <c r="Y293">
        <v>1.8042020795364511</v>
      </c>
      <c r="Z293">
        <v>0.80055356802027156</v>
      </c>
      <c r="AA293">
        <v>0.67923606338249187</v>
      </c>
      <c r="AB293">
        <v>1.2854409934588955</v>
      </c>
      <c r="AC293">
        <v>-5.4153174117774032E-2</v>
      </c>
      <c r="AD293">
        <v>0.774183643291391</v>
      </c>
      <c r="AE293">
        <v>0.92804225095829118</v>
      </c>
      <c r="AF293">
        <v>1.0196991998459346</v>
      </c>
      <c r="AG293">
        <v>0.63203080241087017</v>
      </c>
      <c r="AH293">
        <v>1.335143325875682</v>
      </c>
      <c r="AI293">
        <v>2.0546321028645536</v>
      </c>
      <c r="AJ293">
        <v>3.0391089593438836</v>
      </c>
      <c r="AK293">
        <v>0.64655244209904827</v>
      </c>
      <c r="AL293">
        <v>0.59897057652132368</v>
      </c>
      <c r="AM293">
        <v>1.1645693095297764</v>
      </c>
      <c r="AN293">
        <v>0.73205917260140696</v>
      </c>
      <c r="AO293">
        <v>0.82292757339232514</v>
      </c>
      <c r="AP293">
        <v>0.82241490806777917</v>
      </c>
      <c r="AQ293">
        <v>0.37045950351131957</v>
      </c>
      <c r="AR293">
        <v>0.96487645095809138</v>
      </c>
      <c r="AS293">
        <v>1.025940809387649</v>
      </c>
      <c r="AT293">
        <v>0.90455879735300349</v>
      </c>
      <c r="AU293">
        <v>1.5607015283525971</v>
      </c>
      <c r="AV293">
        <v>0.88617470619428029</v>
      </c>
      <c r="AW293">
        <v>0.85850912989546979</v>
      </c>
      <c r="AX293">
        <v>1.1890435291626327</v>
      </c>
      <c r="AY293">
        <v>1.521316425640153</v>
      </c>
      <c r="AZ293">
        <v>1.1772754005248485</v>
      </c>
      <c r="BA293">
        <v>0.86535354690098021</v>
      </c>
      <c r="BB293">
        <v>0.90697740859716469</v>
      </c>
      <c r="BC293">
        <v>1.234278688261133</v>
      </c>
      <c r="BD293">
        <v>0.78742868083163575</v>
      </c>
      <c r="BE293">
        <v>1.2594235392944362</v>
      </c>
      <c r="BF293">
        <v>1.6660473547582313</v>
      </c>
      <c r="BG293">
        <v>0.3998831127294043</v>
      </c>
      <c r="BH293">
        <v>1.0249326929029354</v>
      </c>
      <c r="BI293">
        <v>0.78541576670907987</v>
      </c>
      <c r="BJ293">
        <v>1.0651345388993918</v>
      </c>
      <c r="BK293">
        <v>0.82058203191304468</v>
      </c>
      <c r="BL293">
        <v>0.46691785354113735</v>
      </c>
      <c r="BM293">
        <v>1.6221812275262031</v>
      </c>
      <c r="BN293">
        <v>1.4704527789646176</v>
      </c>
      <c r="BO293">
        <v>0.82058203191304468</v>
      </c>
      <c r="BP293">
        <v>0.77637345643664168</v>
      </c>
      <c r="BQ293">
        <v>1.0083412489427559</v>
      </c>
      <c r="BR293">
        <v>1.2135697021317748</v>
      </c>
      <c r="BS293">
        <v>0.72755125477281424</v>
      </c>
      <c r="BT293">
        <v>1.0775085530895849</v>
      </c>
      <c r="BU293">
        <v>0.8693184536819778</v>
      </c>
      <c r="BV293">
        <v>0.50651416236632785</v>
      </c>
      <c r="BW293">
        <v>1.5127117546947819</v>
      </c>
      <c r="BX293">
        <v>1.269149092319467</v>
      </c>
      <c r="BY293">
        <v>0.83022011760741976</v>
      </c>
      <c r="BZ293">
        <v>0.67765032782561674</v>
      </c>
      <c r="CA293">
        <v>3.0257498524285373</v>
      </c>
      <c r="CB293">
        <v>1.7401362047463038</v>
      </c>
      <c r="CC293">
        <v>2.0122142242715277</v>
      </c>
      <c r="CD293">
        <v>1.1413141605027683</v>
      </c>
      <c r="CE293">
        <v>1.1153624718903175</v>
      </c>
      <c r="CF293">
        <v>0.61533926873088163</v>
      </c>
      <c r="CG293">
        <v>1.4094202161403557</v>
      </c>
      <c r="CH293">
        <v>0.64336173868781543</v>
      </c>
      <c r="CI293">
        <v>0.80045203604217441</v>
      </c>
      <c r="CJ293">
        <v>0.70982374884541932</v>
      </c>
      <c r="CK293">
        <v>0.61373423999328447</v>
      </c>
      <c r="CL293">
        <v>0.66883467833456911</v>
      </c>
      <c r="CM293">
        <v>0.8845854902432877</v>
      </c>
      <c r="CN293">
        <v>0.87177403487762506</v>
      </c>
      <c r="CO293">
        <v>0.15735567926776858</v>
      </c>
      <c r="CP293">
        <v>0.23804829780115247</v>
      </c>
      <c r="CQ293">
        <v>0</v>
      </c>
    </row>
    <row r="295" spans="1:95" x14ac:dyDescent="0.25">
      <c r="A295" t="s">
        <v>1994</v>
      </c>
      <c r="B295">
        <f>SUMPRODUCT(wts,returnannual)</f>
        <v>0.40332058011113464</v>
      </c>
    </row>
    <row r="296" spans="1:95" x14ac:dyDescent="0.25">
      <c r="A296" t="s">
        <v>1995</v>
      </c>
      <c r="B296" cm="1">
        <f t="array" ref="B296">MMULT(MMULT(wts,var),TRANSPOSE(wts))</f>
        <v>3.3011588110055397E-2</v>
      </c>
    </row>
    <row r="297" spans="1:95" x14ac:dyDescent="0.25">
      <c r="A297" t="s">
        <v>1998</v>
      </c>
      <c r="B297">
        <f>SQRT(B296)</f>
        <v>0.18169091366949366</v>
      </c>
    </row>
    <row r="299" spans="1:95" x14ac:dyDescent="0.25">
      <c r="A299" s="18" t="s">
        <v>1999</v>
      </c>
      <c r="B299" s="18">
        <f>B295/B297</f>
        <v>2.2198170066159624</v>
      </c>
    </row>
    <row r="301" spans="1:95" x14ac:dyDescent="0.25">
      <c r="A301" t="s">
        <v>2001</v>
      </c>
      <c r="B301">
        <f>SUMPRODUCT(Beta1,wts)</f>
        <v>0.97147661920779427</v>
      </c>
    </row>
    <row r="303" spans="1:95" x14ac:dyDescent="0.25">
      <c r="A303" t="s">
        <v>2005</v>
      </c>
      <c r="B303">
        <v>7.0000000000000007E-2</v>
      </c>
    </row>
    <row r="305" spans="1:4" x14ac:dyDescent="0.25">
      <c r="A305" s="18" t="s">
        <v>2002</v>
      </c>
      <c r="B305" s="18">
        <f>(B295-B303)/B301</f>
        <v>0.3431071561793696</v>
      </c>
    </row>
    <row r="307" spans="1:4" x14ac:dyDescent="0.25">
      <c r="A307" t="s">
        <v>2003</v>
      </c>
      <c r="B307" s="17">
        <v>1.5100000000000001E-2</v>
      </c>
    </row>
    <row r="309" spans="1:4" x14ac:dyDescent="0.25">
      <c r="A309" s="18" t="s">
        <v>2004</v>
      </c>
      <c r="B309" s="18">
        <f>B295-(B303+B301*(B295-B303))</f>
        <v>9.5074298323888362E-3</v>
      </c>
      <c r="D309" t="s">
        <v>2006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Master sheet</vt:lpstr>
      <vt:lpstr>Stocs to be considered</vt:lpstr>
      <vt:lpstr>Daily Closing price</vt:lpstr>
      <vt:lpstr>Rate_change</vt:lpstr>
      <vt:lpstr>Calculation</vt:lpstr>
      <vt:lpstr>Beta</vt:lpstr>
      <vt:lpstr>Beta1</vt:lpstr>
      <vt:lpstr>Cor</vt:lpstr>
      <vt:lpstr>return</vt:lpstr>
      <vt:lpstr>returnannual</vt:lpstr>
      <vt:lpstr>std</vt:lpstr>
      <vt:lpstr>var</vt:lpstr>
      <vt:lpstr>wts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Shah</dc:creator>
  <cp:lastModifiedBy>Deep Shah</cp:lastModifiedBy>
  <dcterms:created xsi:type="dcterms:W3CDTF">2023-11-29T18:12:31Z</dcterms:created>
  <dcterms:modified xsi:type="dcterms:W3CDTF">2023-11-30T17:56:00Z</dcterms:modified>
</cp:coreProperties>
</file>