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year_2076" sheetId="5" r:id="rId1"/>
    <sheet name="lookup_monthnum_nep" sheetId="2" r:id="rId2"/>
    <sheet name="lookup_monthnum_eng" sheetId="3" r:id="rId3"/>
    <sheet name="marriage_bratabandha" sheetId="4" r:id="rId4"/>
    <sheet name="lunar_observance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38" i="5"/>
  <c r="N1039" i="5"/>
  <c r="N1040" i="5"/>
  <c r="N1041" i="5"/>
  <c r="N1042" i="5"/>
  <c r="N1043" i="5"/>
  <c r="N1044" i="5"/>
  <c r="N1045" i="5"/>
  <c r="N1046" i="5"/>
  <c r="N1047" i="5"/>
  <c r="N1048" i="5"/>
  <c r="N1049" i="5"/>
  <c r="N1050" i="5"/>
  <c r="N1051" i="5"/>
  <c r="N1052" i="5"/>
  <c r="N1053" i="5"/>
  <c r="N1054" i="5"/>
  <c r="N1055" i="5"/>
  <c r="N1056" i="5"/>
  <c r="N1057" i="5"/>
  <c r="N1058" i="5"/>
  <c r="N1059" i="5"/>
  <c r="N1060" i="5"/>
  <c r="N1061" i="5"/>
  <c r="N1062" i="5"/>
  <c r="N1063" i="5"/>
  <c r="N1064" i="5"/>
  <c r="N1065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2" i="5"/>
  <c r="I1096" i="5" l="1"/>
  <c r="G1096" i="5"/>
  <c r="H1096" i="5" s="1"/>
  <c r="D1096" i="5"/>
  <c r="C1096" i="5"/>
  <c r="B1096" i="5"/>
  <c r="A1096" i="5"/>
  <c r="I1095" i="5"/>
  <c r="K1095" i="5" s="1"/>
  <c r="G1095" i="5"/>
  <c r="H1095" i="5" s="1"/>
  <c r="D1095" i="5"/>
  <c r="C1095" i="5"/>
  <c r="B1095" i="5" s="1"/>
  <c r="A1095" i="5"/>
  <c r="I1094" i="5"/>
  <c r="G1094" i="5"/>
  <c r="H1094" i="5" s="1"/>
  <c r="D1094" i="5"/>
  <c r="C1094" i="5"/>
  <c r="B1094" i="5" s="1"/>
  <c r="A1094" i="5"/>
  <c r="I1093" i="5"/>
  <c r="G1093" i="5"/>
  <c r="H1093" i="5" s="1"/>
  <c r="D1093" i="5"/>
  <c r="C1093" i="5"/>
  <c r="B1093" i="5"/>
  <c r="A1093" i="5"/>
  <c r="I1092" i="5"/>
  <c r="G1092" i="5"/>
  <c r="H1092" i="5" s="1"/>
  <c r="D1092" i="5"/>
  <c r="C1092" i="5"/>
  <c r="B1092" i="5" s="1"/>
  <c r="A1092" i="5"/>
  <c r="I1091" i="5"/>
  <c r="K1091" i="5" s="1"/>
  <c r="G1091" i="5"/>
  <c r="H1091" i="5" s="1"/>
  <c r="D1091" i="5"/>
  <c r="C1091" i="5"/>
  <c r="B1091" i="5" s="1"/>
  <c r="A1091" i="5"/>
  <c r="I1090" i="5"/>
  <c r="G1090" i="5"/>
  <c r="H1090" i="5" s="1"/>
  <c r="D1090" i="5"/>
  <c r="C1090" i="5"/>
  <c r="B1090" i="5" s="1"/>
  <c r="A1090" i="5"/>
  <c r="I1089" i="5"/>
  <c r="G1089" i="5"/>
  <c r="H1089" i="5" s="1"/>
  <c r="D1089" i="5"/>
  <c r="C1089" i="5"/>
  <c r="B1089" i="5" s="1"/>
  <c r="A1089" i="5"/>
  <c r="I1088" i="5"/>
  <c r="G1088" i="5"/>
  <c r="H1088" i="5" s="1"/>
  <c r="D1088" i="5"/>
  <c r="C1088" i="5"/>
  <c r="B1088" i="5" s="1"/>
  <c r="A1088" i="5"/>
  <c r="I1087" i="5"/>
  <c r="K1087" i="5" s="1"/>
  <c r="G1087" i="5"/>
  <c r="H1087" i="5" s="1"/>
  <c r="D1087" i="5"/>
  <c r="C1087" i="5"/>
  <c r="B1087" i="5" s="1"/>
  <c r="A1087" i="5"/>
  <c r="I1086" i="5"/>
  <c r="G1086" i="5"/>
  <c r="H1086" i="5" s="1"/>
  <c r="D1086" i="5"/>
  <c r="C1086" i="5"/>
  <c r="B1086" i="5" s="1"/>
  <c r="A1086" i="5"/>
  <c r="I1085" i="5"/>
  <c r="G1085" i="5"/>
  <c r="H1085" i="5" s="1"/>
  <c r="D1085" i="5"/>
  <c r="C1085" i="5"/>
  <c r="B1085" i="5"/>
  <c r="A1085" i="5"/>
  <c r="I1084" i="5"/>
  <c r="G1084" i="5"/>
  <c r="H1084" i="5" s="1"/>
  <c r="D1084" i="5"/>
  <c r="C1084" i="5"/>
  <c r="B1084" i="5" s="1"/>
  <c r="A1084" i="5"/>
  <c r="I1083" i="5"/>
  <c r="K1083" i="5" s="1"/>
  <c r="G1083" i="5"/>
  <c r="H1083" i="5" s="1"/>
  <c r="D1083" i="5"/>
  <c r="C1083" i="5"/>
  <c r="B1083" i="5" s="1"/>
  <c r="A1083" i="5"/>
  <c r="I1082" i="5"/>
  <c r="G1082" i="5"/>
  <c r="H1082" i="5" s="1"/>
  <c r="D1082" i="5"/>
  <c r="C1082" i="5"/>
  <c r="B1082" i="5" s="1"/>
  <c r="A1082" i="5"/>
  <c r="I1081" i="5"/>
  <c r="G1081" i="5"/>
  <c r="H1081" i="5" s="1"/>
  <c r="D1081" i="5"/>
  <c r="C1081" i="5"/>
  <c r="B1081" i="5"/>
  <c r="A1081" i="5"/>
  <c r="I1080" i="5"/>
  <c r="G1080" i="5"/>
  <c r="H1080" i="5" s="1"/>
  <c r="D1080" i="5"/>
  <c r="C1080" i="5"/>
  <c r="B1080" i="5" s="1"/>
  <c r="A1080" i="5"/>
  <c r="I1079" i="5"/>
  <c r="K1079" i="5" s="1"/>
  <c r="G1079" i="5"/>
  <c r="H1079" i="5" s="1"/>
  <c r="D1079" i="5"/>
  <c r="C1079" i="5"/>
  <c r="B1079" i="5" s="1"/>
  <c r="A1079" i="5"/>
  <c r="I1078" i="5"/>
  <c r="G1078" i="5"/>
  <c r="H1078" i="5" s="1"/>
  <c r="D1078" i="5"/>
  <c r="C1078" i="5"/>
  <c r="B1078" i="5" s="1"/>
  <c r="A1078" i="5"/>
  <c r="I1077" i="5"/>
  <c r="G1077" i="5"/>
  <c r="H1077" i="5" s="1"/>
  <c r="D1077" i="5"/>
  <c r="C1077" i="5"/>
  <c r="B1077" i="5" s="1"/>
  <c r="A1077" i="5"/>
  <c r="I1076" i="5"/>
  <c r="G1076" i="5"/>
  <c r="H1076" i="5" s="1"/>
  <c r="D1076" i="5"/>
  <c r="C1076" i="5"/>
  <c r="B1076" i="5" s="1"/>
  <c r="A1076" i="5"/>
  <c r="I1075" i="5"/>
  <c r="K1075" i="5" s="1"/>
  <c r="G1075" i="5"/>
  <c r="H1075" i="5" s="1"/>
  <c r="D1075" i="5"/>
  <c r="C1075" i="5"/>
  <c r="B1075" i="5" s="1"/>
  <c r="A1075" i="5"/>
  <c r="I1074" i="5"/>
  <c r="G1074" i="5"/>
  <c r="H1074" i="5" s="1"/>
  <c r="D1074" i="5"/>
  <c r="C1074" i="5"/>
  <c r="B1074" i="5" s="1"/>
  <c r="A1074" i="5"/>
  <c r="I1073" i="5"/>
  <c r="G1073" i="5"/>
  <c r="H1073" i="5" s="1"/>
  <c r="D1073" i="5"/>
  <c r="C1073" i="5"/>
  <c r="B1073" i="5" s="1"/>
  <c r="A1073" i="5"/>
  <c r="I1072" i="5"/>
  <c r="G1072" i="5"/>
  <c r="H1072" i="5" s="1"/>
  <c r="D1072" i="5"/>
  <c r="C1072" i="5"/>
  <c r="B1072" i="5" s="1"/>
  <c r="A1072" i="5"/>
  <c r="I1071" i="5"/>
  <c r="K1071" i="5" s="1"/>
  <c r="G1071" i="5"/>
  <c r="H1071" i="5" s="1"/>
  <c r="D1071" i="5"/>
  <c r="C1071" i="5"/>
  <c r="B1071" i="5" s="1"/>
  <c r="A1071" i="5"/>
  <c r="I1070" i="5"/>
  <c r="G1070" i="5"/>
  <c r="H1070" i="5" s="1"/>
  <c r="D1070" i="5"/>
  <c r="C1070" i="5"/>
  <c r="B1070" i="5" s="1"/>
  <c r="A1070" i="5"/>
  <c r="I1069" i="5"/>
  <c r="G1069" i="5"/>
  <c r="H1069" i="5" s="1"/>
  <c r="D1069" i="5"/>
  <c r="C1069" i="5"/>
  <c r="B1069" i="5"/>
  <c r="A1069" i="5"/>
  <c r="I1068" i="5"/>
  <c r="G1068" i="5"/>
  <c r="H1068" i="5" s="1"/>
  <c r="D1068" i="5"/>
  <c r="C1068" i="5"/>
  <c r="B1068" i="5" s="1"/>
  <c r="A1068" i="5"/>
  <c r="I1067" i="5"/>
  <c r="K1067" i="5" s="1"/>
  <c r="G1067" i="5"/>
  <c r="H1067" i="5" s="1"/>
  <c r="D1067" i="5"/>
  <c r="C1067" i="5"/>
  <c r="B1067" i="5" s="1"/>
  <c r="A1067" i="5"/>
  <c r="I1066" i="5"/>
  <c r="G1066" i="5"/>
  <c r="H1066" i="5" s="1"/>
  <c r="D1066" i="5"/>
  <c r="C1066" i="5"/>
  <c r="B1066" i="5" s="1"/>
  <c r="A1066" i="5"/>
  <c r="I1065" i="5"/>
  <c r="G1065" i="5"/>
  <c r="H1065" i="5" s="1"/>
  <c r="D1065" i="5"/>
  <c r="C1065" i="5"/>
  <c r="B1065" i="5"/>
  <c r="A1065" i="5"/>
  <c r="I1064" i="5"/>
  <c r="G1064" i="5"/>
  <c r="H1064" i="5" s="1"/>
  <c r="D1064" i="5"/>
  <c r="C1064" i="5"/>
  <c r="B1064" i="5" s="1"/>
  <c r="A1064" i="5"/>
  <c r="I1063" i="5"/>
  <c r="K1063" i="5" s="1"/>
  <c r="G1063" i="5"/>
  <c r="H1063" i="5" s="1"/>
  <c r="D1063" i="5"/>
  <c r="C1063" i="5"/>
  <c r="B1063" i="5" s="1"/>
  <c r="A1063" i="5"/>
  <c r="I1062" i="5"/>
  <c r="G1062" i="5"/>
  <c r="H1062" i="5" s="1"/>
  <c r="D1062" i="5"/>
  <c r="C1062" i="5"/>
  <c r="B1062" i="5" s="1"/>
  <c r="A1062" i="5"/>
  <c r="I1061" i="5"/>
  <c r="G1061" i="5"/>
  <c r="H1061" i="5" s="1"/>
  <c r="D1061" i="5"/>
  <c r="C1061" i="5"/>
  <c r="B1061" i="5" s="1"/>
  <c r="A1061" i="5"/>
  <c r="I1060" i="5"/>
  <c r="G1060" i="5"/>
  <c r="H1060" i="5" s="1"/>
  <c r="D1060" i="5"/>
  <c r="C1060" i="5"/>
  <c r="B1060" i="5" s="1"/>
  <c r="A1060" i="5"/>
  <c r="I1059" i="5"/>
  <c r="K1059" i="5" s="1"/>
  <c r="G1059" i="5"/>
  <c r="H1059" i="5" s="1"/>
  <c r="D1059" i="5"/>
  <c r="C1059" i="5"/>
  <c r="B1059" i="5" s="1"/>
  <c r="A1059" i="5"/>
  <c r="I1058" i="5"/>
  <c r="G1058" i="5"/>
  <c r="H1058" i="5" s="1"/>
  <c r="D1058" i="5"/>
  <c r="C1058" i="5"/>
  <c r="B1058" i="5" s="1"/>
  <c r="A1058" i="5"/>
  <c r="I1057" i="5"/>
  <c r="G1057" i="5"/>
  <c r="H1057" i="5" s="1"/>
  <c r="D1057" i="5"/>
  <c r="C1057" i="5"/>
  <c r="B1057" i="5" s="1"/>
  <c r="A1057" i="5"/>
  <c r="I1056" i="5"/>
  <c r="G1056" i="5"/>
  <c r="H1056" i="5" s="1"/>
  <c r="D1056" i="5"/>
  <c r="C1056" i="5"/>
  <c r="B1056" i="5" s="1"/>
  <c r="A1056" i="5"/>
  <c r="I1055" i="5"/>
  <c r="K1055" i="5" s="1"/>
  <c r="G1055" i="5"/>
  <c r="H1055" i="5" s="1"/>
  <c r="D1055" i="5"/>
  <c r="C1055" i="5"/>
  <c r="B1055" i="5" s="1"/>
  <c r="A1055" i="5"/>
  <c r="I1054" i="5"/>
  <c r="G1054" i="5"/>
  <c r="H1054" i="5" s="1"/>
  <c r="D1054" i="5"/>
  <c r="C1054" i="5"/>
  <c r="B1054" i="5" s="1"/>
  <c r="A1054" i="5"/>
  <c r="I1053" i="5"/>
  <c r="G1053" i="5"/>
  <c r="H1053" i="5" s="1"/>
  <c r="D1053" i="5"/>
  <c r="C1053" i="5"/>
  <c r="B1053" i="5"/>
  <c r="A1053" i="5"/>
  <c r="I1052" i="5"/>
  <c r="G1052" i="5"/>
  <c r="H1052" i="5" s="1"/>
  <c r="D1052" i="5"/>
  <c r="C1052" i="5"/>
  <c r="B1052" i="5" s="1"/>
  <c r="A1052" i="5"/>
  <c r="I1051" i="5"/>
  <c r="G1051" i="5"/>
  <c r="H1051" i="5" s="1"/>
  <c r="D1051" i="5"/>
  <c r="C1051" i="5"/>
  <c r="B1051" i="5" s="1"/>
  <c r="A1051" i="5"/>
  <c r="I1050" i="5"/>
  <c r="G1050" i="5"/>
  <c r="H1050" i="5" s="1"/>
  <c r="D1050" i="5"/>
  <c r="C1050" i="5"/>
  <c r="B1050" i="5" s="1"/>
  <c r="A1050" i="5"/>
  <c r="I1049" i="5"/>
  <c r="G1049" i="5"/>
  <c r="H1049" i="5" s="1"/>
  <c r="D1049" i="5"/>
  <c r="C1049" i="5"/>
  <c r="B1049" i="5"/>
  <c r="A1049" i="5"/>
  <c r="I1048" i="5"/>
  <c r="G1048" i="5"/>
  <c r="H1048" i="5" s="1"/>
  <c r="D1048" i="5"/>
  <c r="C1048" i="5"/>
  <c r="B1048" i="5" s="1"/>
  <c r="A1048" i="5"/>
  <c r="I1047" i="5"/>
  <c r="G1047" i="5"/>
  <c r="H1047" i="5" s="1"/>
  <c r="D1047" i="5"/>
  <c r="C1047" i="5"/>
  <c r="B1047" i="5" s="1"/>
  <c r="A1047" i="5"/>
  <c r="I1046" i="5"/>
  <c r="G1046" i="5"/>
  <c r="H1046" i="5" s="1"/>
  <c r="D1046" i="5"/>
  <c r="C1046" i="5"/>
  <c r="B1046" i="5" s="1"/>
  <c r="A1046" i="5"/>
  <c r="I1045" i="5"/>
  <c r="G1045" i="5"/>
  <c r="H1045" i="5" s="1"/>
  <c r="D1045" i="5"/>
  <c r="C1045" i="5"/>
  <c r="B1045" i="5" s="1"/>
  <c r="A1045" i="5"/>
  <c r="I1044" i="5"/>
  <c r="G1044" i="5"/>
  <c r="H1044" i="5" s="1"/>
  <c r="D1044" i="5"/>
  <c r="C1044" i="5"/>
  <c r="B1044" i="5" s="1"/>
  <c r="A1044" i="5"/>
  <c r="I1043" i="5"/>
  <c r="K1043" i="5" s="1"/>
  <c r="G1043" i="5"/>
  <c r="H1043" i="5" s="1"/>
  <c r="D1043" i="5"/>
  <c r="C1043" i="5"/>
  <c r="B1043" i="5" s="1"/>
  <c r="A1043" i="5"/>
  <c r="I1042" i="5"/>
  <c r="K1042" i="5" s="1"/>
  <c r="G1042" i="5"/>
  <c r="H1042" i="5" s="1"/>
  <c r="D1042" i="5"/>
  <c r="C1042" i="5"/>
  <c r="B1042" i="5" s="1"/>
  <c r="A1042" i="5"/>
  <c r="I1041" i="5"/>
  <c r="G1041" i="5"/>
  <c r="H1041" i="5" s="1"/>
  <c r="D1041" i="5"/>
  <c r="C1041" i="5"/>
  <c r="B1041" i="5" s="1"/>
  <c r="A1041" i="5"/>
  <c r="I1040" i="5"/>
  <c r="G1040" i="5"/>
  <c r="H1040" i="5" s="1"/>
  <c r="D1040" i="5"/>
  <c r="C1040" i="5"/>
  <c r="B1040" i="5"/>
  <c r="A1040" i="5"/>
  <c r="I1039" i="5"/>
  <c r="G1039" i="5"/>
  <c r="H1039" i="5" s="1"/>
  <c r="D1039" i="5"/>
  <c r="C1039" i="5"/>
  <c r="B1039" i="5" s="1"/>
  <c r="A1039" i="5"/>
  <c r="I1038" i="5"/>
  <c r="G1038" i="5"/>
  <c r="H1038" i="5" s="1"/>
  <c r="D1038" i="5"/>
  <c r="C1038" i="5"/>
  <c r="B1038" i="5" s="1"/>
  <c r="A1038" i="5"/>
  <c r="I1037" i="5"/>
  <c r="G1037" i="5"/>
  <c r="H1037" i="5" s="1"/>
  <c r="D1037" i="5"/>
  <c r="C1037" i="5"/>
  <c r="B1037" i="5"/>
  <c r="A1037" i="5"/>
  <c r="I1036" i="5"/>
  <c r="G1036" i="5"/>
  <c r="H1036" i="5" s="1"/>
  <c r="D1036" i="5"/>
  <c r="C1036" i="5"/>
  <c r="B1036" i="5" s="1"/>
  <c r="A1036" i="5"/>
  <c r="I1035" i="5"/>
  <c r="K1035" i="5" s="1"/>
  <c r="G1035" i="5"/>
  <c r="H1035" i="5" s="1"/>
  <c r="D1035" i="5"/>
  <c r="C1035" i="5"/>
  <c r="B1035" i="5" s="1"/>
  <c r="A1035" i="5"/>
  <c r="I1034" i="5"/>
  <c r="K1034" i="5" s="1"/>
  <c r="G1034" i="5"/>
  <c r="H1034" i="5" s="1"/>
  <c r="D1034" i="5"/>
  <c r="C1034" i="5"/>
  <c r="B1034" i="5" s="1"/>
  <c r="A1034" i="5"/>
  <c r="I1033" i="5"/>
  <c r="G1033" i="5"/>
  <c r="H1033" i="5" s="1"/>
  <c r="D1033" i="5"/>
  <c r="C1033" i="5"/>
  <c r="B1033" i="5" s="1"/>
  <c r="A1033" i="5"/>
  <c r="I1032" i="5"/>
  <c r="G1032" i="5"/>
  <c r="H1032" i="5" s="1"/>
  <c r="D1032" i="5"/>
  <c r="C1032" i="5"/>
  <c r="B1032" i="5"/>
  <c r="A1032" i="5"/>
  <c r="I1031" i="5"/>
  <c r="K1031" i="5" s="1"/>
  <c r="H1031" i="5"/>
  <c r="G1031" i="5"/>
  <c r="D1031" i="5"/>
  <c r="C1031" i="5"/>
  <c r="B1031" i="5"/>
  <c r="A1031" i="5"/>
  <c r="I1030" i="5"/>
  <c r="K1030" i="5" s="1"/>
  <c r="H1030" i="5"/>
  <c r="G1030" i="5"/>
  <c r="D1030" i="5"/>
  <c r="C1030" i="5"/>
  <c r="B1030" i="5" s="1"/>
  <c r="A1030" i="5"/>
  <c r="I1029" i="5"/>
  <c r="H1029" i="5"/>
  <c r="G1029" i="5"/>
  <c r="D1029" i="5"/>
  <c r="C1029" i="5"/>
  <c r="B1029" i="5"/>
  <c r="A1029" i="5"/>
  <c r="I1028" i="5"/>
  <c r="G1028" i="5"/>
  <c r="H1028" i="5" s="1"/>
  <c r="D1028" i="5"/>
  <c r="C1028" i="5"/>
  <c r="B1028" i="5" s="1"/>
  <c r="A1028" i="5"/>
  <c r="I1027" i="5"/>
  <c r="H1027" i="5"/>
  <c r="G1027" i="5"/>
  <c r="D1027" i="5"/>
  <c r="C1027" i="5"/>
  <c r="B1027" i="5" s="1"/>
  <c r="A1027" i="5"/>
  <c r="I1026" i="5"/>
  <c r="G1026" i="5"/>
  <c r="H1026" i="5" s="1"/>
  <c r="D1026" i="5"/>
  <c r="C1026" i="5"/>
  <c r="B1026" i="5"/>
  <c r="A1026" i="5"/>
  <c r="I1025" i="5"/>
  <c r="H1025" i="5"/>
  <c r="G1025" i="5"/>
  <c r="D1025" i="5"/>
  <c r="C1025" i="5"/>
  <c r="B1025" i="5" s="1"/>
  <c r="A1025" i="5"/>
  <c r="I1024" i="5"/>
  <c r="K1024" i="5" s="1"/>
  <c r="G1024" i="5"/>
  <c r="H1024" i="5" s="1"/>
  <c r="D1024" i="5"/>
  <c r="C1024" i="5"/>
  <c r="B1024" i="5"/>
  <c r="A1024" i="5"/>
  <c r="I1023" i="5"/>
  <c r="H1023" i="5"/>
  <c r="G1023" i="5"/>
  <c r="D1023" i="5"/>
  <c r="C1023" i="5"/>
  <c r="B1023" i="5"/>
  <c r="A1023" i="5"/>
  <c r="I1022" i="5"/>
  <c r="G1022" i="5"/>
  <c r="H1022" i="5" s="1"/>
  <c r="D1022" i="5"/>
  <c r="C1022" i="5"/>
  <c r="B1022" i="5" s="1"/>
  <c r="A1022" i="5"/>
  <c r="I1021" i="5"/>
  <c r="H1021" i="5"/>
  <c r="G1021" i="5"/>
  <c r="D1021" i="5"/>
  <c r="C1021" i="5"/>
  <c r="B1021" i="5"/>
  <c r="A1021" i="5"/>
  <c r="I1020" i="5"/>
  <c r="G1020" i="5"/>
  <c r="H1020" i="5" s="1"/>
  <c r="D1020" i="5"/>
  <c r="C1020" i="5"/>
  <c r="B1020" i="5" s="1"/>
  <c r="A1020" i="5"/>
  <c r="I1019" i="5"/>
  <c r="H1019" i="5"/>
  <c r="G1019" i="5"/>
  <c r="D1019" i="5"/>
  <c r="C1019" i="5"/>
  <c r="B1019" i="5" s="1"/>
  <c r="A1019" i="5"/>
  <c r="I1018" i="5"/>
  <c r="G1018" i="5"/>
  <c r="H1018" i="5" s="1"/>
  <c r="D1018" i="5"/>
  <c r="C1018" i="5"/>
  <c r="B1018" i="5" s="1"/>
  <c r="A1018" i="5"/>
  <c r="I1017" i="5"/>
  <c r="H1017" i="5"/>
  <c r="G1017" i="5"/>
  <c r="D1017" i="5"/>
  <c r="C1017" i="5"/>
  <c r="B1017" i="5" s="1"/>
  <c r="A1017" i="5"/>
  <c r="I1016" i="5"/>
  <c r="K1016" i="5" s="1"/>
  <c r="G1016" i="5"/>
  <c r="H1016" i="5" s="1"/>
  <c r="D1016" i="5"/>
  <c r="C1016" i="5"/>
  <c r="B1016" i="5"/>
  <c r="A1016" i="5"/>
  <c r="I1015" i="5"/>
  <c r="K1015" i="5" s="1"/>
  <c r="H1015" i="5"/>
  <c r="G1015" i="5"/>
  <c r="D1015" i="5"/>
  <c r="C1015" i="5"/>
  <c r="B1015" i="5"/>
  <c r="A1015" i="5"/>
  <c r="I1014" i="5"/>
  <c r="K1014" i="5" s="1"/>
  <c r="H1014" i="5"/>
  <c r="G1014" i="5"/>
  <c r="D1014" i="5"/>
  <c r="C1014" i="5"/>
  <c r="B1014" i="5" s="1"/>
  <c r="A1014" i="5"/>
  <c r="I1013" i="5"/>
  <c r="H1013" i="5"/>
  <c r="G1013" i="5"/>
  <c r="D1013" i="5"/>
  <c r="C1013" i="5"/>
  <c r="B1013" i="5"/>
  <c r="A1013" i="5"/>
  <c r="I1012" i="5"/>
  <c r="G1012" i="5"/>
  <c r="H1012" i="5" s="1"/>
  <c r="D1012" i="5"/>
  <c r="C1012" i="5"/>
  <c r="B1012" i="5" s="1"/>
  <c r="A1012" i="5"/>
  <c r="I1011" i="5"/>
  <c r="K1011" i="5" s="1"/>
  <c r="H1011" i="5"/>
  <c r="G1011" i="5"/>
  <c r="D1011" i="5"/>
  <c r="C1011" i="5"/>
  <c r="B1011" i="5" s="1"/>
  <c r="A1011" i="5"/>
  <c r="I1010" i="5"/>
  <c r="G1010" i="5"/>
  <c r="H1010" i="5" s="1"/>
  <c r="D1010" i="5"/>
  <c r="C1010" i="5"/>
  <c r="B1010" i="5" s="1"/>
  <c r="A1010" i="5"/>
  <c r="I1009" i="5"/>
  <c r="H1009" i="5"/>
  <c r="G1009" i="5"/>
  <c r="D1009" i="5"/>
  <c r="C1009" i="5"/>
  <c r="B1009" i="5" s="1"/>
  <c r="A1009" i="5"/>
  <c r="I1008" i="5"/>
  <c r="G1008" i="5"/>
  <c r="H1008" i="5" s="1"/>
  <c r="D1008" i="5"/>
  <c r="C1008" i="5"/>
  <c r="B1008" i="5" s="1"/>
  <c r="A1008" i="5"/>
  <c r="I1007" i="5"/>
  <c r="K1007" i="5" s="1"/>
  <c r="H1007" i="5"/>
  <c r="G1007" i="5"/>
  <c r="D1007" i="5"/>
  <c r="C1007" i="5"/>
  <c r="B1007" i="5" s="1"/>
  <c r="A1007" i="5"/>
  <c r="I1006" i="5"/>
  <c r="G1006" i="5"/>
  <c r="H1006" i="5" s="1"/>
  <c r="D1006" i="5"/>
  <c r="C1006" i="5"/>
  <c r="B1006" i="5" s="1"/>
  <c r="A1006" i="5"/>
  <c r="I1005" i="5"/>
  <c r="H1005" i="5"/>
  <c r="G1005" i="5"/>
  <c r="D1005" i="5"/>
  <c r="C1005" i="5"/>
  <c r="B1005" i="5" s="1"/>
  <c r="A1005" i="5"/>
  <c r="I1004" i="5"/>
  <c r="H1004" i="5"/>
  <c r="G1004" i="5"/>
  <c r="D1004" i="5"/>
  <c r="C1004" i="5"/>
  <c r="B1004" i="5" s="1"/>
  <c r="A1004" i="5"/>
  <c r="I1003" i="5"/>
  <c r="K1003" i="5" s="1"/>
  <c r="H1003" i="5"/>
  <c r="G1003" i="5"/>
  <c r="D1003" i="5"/>
  <c r="C1003" i="5"/>
  <c r="B1003" i="5" s="1"/>
  <c r="A1003" i="5"/>
  <c r="I1002" i="5"/>
  <c r="G1002" i="5"/>
  <c r="H1002" i="5" s="1"/>
  <c r="D1002" i="5"/>
  <c r="C1002" i="5"/>
  <c r="B1002" i="5" s="1"/>
  <c r="A1002" i="5"/>
  <c r="I1001" i="5"/>
  <c r="K1001" i="5" s="1"/>
  <c r="H1001" i="5"/>
  <c r="G1001" i="5"/>
  <c r="D1001" i="5"/>
  <c r="C1001" i="5"/>
  <c r="B1001" i="5" s="1"/>
  <c r="A1001" i="5"/>
  <c r="I1000" i="5"/>
  <c r="G1000" i="5"/>
  <c r="H1000" i="5" s="1"/>
  <c r="D1000" i="5"/>
  <c r="C1000" i="5"/>
  <c r="B1000" i="5" s="1"/>
  <c r="A1000" i="5"/>
  <c r="I999" i="5"/>
  <c r="K999" i="5" s="1"/>
  <c r="H999" i="5"/>
  <c r="G999" i="5"/>
  <c r="D999" i="5"/>
  <c r="C999" i="5"/>
  <c r="B999" i="5" s="1"/>
  <c r="A999" i="5"/>
  <c r="I998" i="5"/>
  <c r="G998" i="5"/>
  <c r="H998" i="5" s="1"/>
  <c r="D998" i="5"/>
  <c r="C998" i="5"/>
  <c r="B998" i="5" s="1"/>
  <c r="A998" i="5"/>
  <c r="I997" i="5"/>
  <c r="H997" i="5"/>
  <c r="G997" i="5"/>
  <c r="D997" i="5"/>
  <c r="C997" i="5"/>
  <c r="B997" i="5" s="1"/>
  <c r="A997" i="5"/>
  <c r="I996" i="5"/>
  <c r="H996" i="5"/>
  <c r="G996" i="5"/>
  <c r="D996" i="5"/>
  <c r="C996" i="5"/>
  <c r="B996" i="5" s="1"/>
  <c r="A996" i="5"/>
  <c r="I995" i="5"/>
  <c r="K995" i="5" s="1"/>
  <c r="H995" i="5"/>
  <c r="G995" i="5"/>
  <c r="D995" i="5"/>
  <c r="C995" i="5"/>
  <c r="B995" i="5" s="1"/>
  <c r="A995" i="5"/>
  <c r="I994" i="5"/>
  <c r="G994" i="5"/>
  <c r="H994" i="5" s="1"/>
  <c r="D994" i="5"/>
  <c r="C994" i="5"/>
  <c r="B994" i="5" s="1"/>
  <c r="A994" i="5"/>
  <c r="I993" i="5"/>
  <c r="K993" i="5" s="1"/>
  <c r="H993" i="5"/>
  <c r="G993" i="5"/>
  <c r="D993" i="5"/>
  <c r="C993" i="5"/>
  <c r="B993" i="5" s="1"/>
  <c r="A993" i="5"/>
  <c r="I992" i="5"/>
  <c r="G992" i="5"/>
  <c r="H992" i="5" s="1"/>
  <c r="D992" i="5"/>
  <c r="C992" i="5"/>
  <c r="B992" i="5" s="1"/>
  <c r="A992" i="5"/>
  <c r="I991" i="5"/>
  <c r="K991" i="5" s="1"/>
  <c r="H991" i="5"/>
  <c r="G991" i="5"/>
  <c r="D991" i="5"/>
  <c r="C991" i="5"/>
  <c r="B991" i="5" s="1"/>
  <c r="A991" i="5"/>
  <c r="I990" i="5"/>
  <c r="G990" i="5"/>
  <c r="H990" i="5" s="1"/>
  <c r="D990" i="5"/>
  <c r="C990" i="5"/>
  <c r="B990" i="5" s="1"/>
  <c r="A990" i="5"/>
  <c r="I989" i="5"/>
  <c r="H989" i="5"/>
  <c r="G989" i="5"/>
  <c r="D989" i="5"/>
  <c r="C989" i="5"/>
  <c r="B989" i="5" s="1"/>
  <c r="A989" i="5"/>
  <c r="I988" i="5"/>
  <c r="G988" i="5"/>
  <c r="H988" i="5" s="1"/>
  <c r="D988" i="5"/>
  <c r="C988" i="5"/>
  <c r="B988" i="5" s="1"/>
  <c r="A988" i="5"/>
  <c r="I987" i="5"/>
  <c r="H987" i="5"/>
  <c r="G987" i="5"/>
  <c r="D987" i="5"/>
  <c r="C987" i="5"/>
  <c r="B987" i="5" s="1"/>
  <c r="A987" i="5"/>
  <c r="I986" i="5"/>
  <c r="G986" i="5"/>
  <c r="H986" i="5" s="1"/>
  <c r="D986" i="5"/>
  <c r="C986" i="5"/>
  <c r="B986" i="5" s="1"/>
  <c r="A986" i="5"/>
  <c r="I985" i="5"/>
  <c r="H985" i="5"/>
  <c r="G985" i="5"/>
  <c r="D985" i="5"/>
  <c r="C985" i="5"/>
  <c r="B985" i="5" s="1"/>
  <c r="A985" i="5"/>
  <c r="I984" i="5"/>
  <c r="H984" i="5"/>
  <c r="G984" i="5"/>
  <c r="D984" i="5"/>
  <c r="C984" i="5"/>
  <c r="B984" i="5" s="1"/>
  <c r="A984" i="5"/>
  <c r="I983" i="5"/>
  <c r="K983" i="5" s="1"/>
  <c r="H983" i="5"/>
  <c r="G983" i="5"/>
  <c r="D983" i="5"/>
  <c r="C983" i="5"/>
  <c r="B983" i="5" s="1"/>
  <c r="A983" i="5"/>
  <c r="I982" i="5"/>
  <c r="K982" i="5" s="1"/>
  <c r="G982" i="5"/>
  <c r="H982" i="5" s="1"/>
  <c r="D982" i="5"/>
  <c r="C982" i="5"/>
  <c r="B982" i="5" s="1"/>
  <c r="A982" i="5"/>
  <c r="I981" i="5"/>
  <c r="G981" i="5"/>
  <c r="H981" i="5" s="1"/>
  <c r="D981" i="5"/>
  <c r="C981" i="5"/>
  <c r="B981" i="5" s="1"/>
  <c r="A981" i="5"/>
  <c r="I980" i="5"/>
  <c r="G980" i="5"/>
  <c r="H980" i="5" s="1"/>
  <c r="D980" i="5"/>
  <c r="C980" i="5"/>
  <c r="B980" i="5" s="1"/>
  <c r="A980" i="5"/>
  <c r="I979" i="5"/>
  <c r="H979" i="5"/>
  <c r="G979" i="5"/>
  <c r="D979" i="5"/>
  <c r="C979" i="5"/>
  <c r="B979" i="5" s="1"/>
  <c r="A979" i="5"/>
  <c r="I978" i="5"/>
  <c r="G978" i="5"/>
  <c r="H978" i="5" s="1"/>
  <c r="D978" i="5"/>
  <c r="C978" i="5"/>
  <c r="B978" i="5" s="1"/>
  <c r="A978" i="5"/>
  <c r="I977" i="5"/>
  <c r="H977" i="5"/>
  <c r="G977" i="5"/>
  <c r="D977" i="5"/>
  <c r="C977" i="5"/>
  <c r="B977" i="5" s="1"/>
  <c r="A977" i="5"/>
  <c r="I976" i="5"/>
  <c r="G976" i="5"/>
  <c r="H976" i="5" s="1"/>
  <c r="D976" i="5"/>
  <c r="C976" i="5"/>
  <c r="B976" i="5" s="1"/>
  <c r="A976" i="5"/>
  <c r="I975" i="5"/>
  <c r="K975" i="5" s="1"/>
  <c r="H975" i="5"/>
  <c r="G975" i="5"/>
  <c r="D975" i="5"/>
  <c r="C975" i="5"/>
  <c r="B975" i="5" s="1"/>
  <c r="A975" i="5"/>
  <c r="I974" i="5"/>
  <c r="G974" i="5"/>
  <c r="H974" i="5" s="1"/>
  <c r="D974" i="5"/>
  <c r="C974" i="5"/>
  <c r="B974" i="5" s="1"/>
  <c r="A974" i="5"/>
  <c r="I973" i="5"/>
  <c r="H973" i="5"/>
  <c r="G973" i="5"/>
  <c r="D973" i="5"/>
  <c r="C973" i="5"/>
  <c r="B973" i="5" s="1"/>
  <c r="A973" i="5"/>
  <c r="I972" i="5"/>
  <c r="H972" i="5"/>
  <c r="G972" i="5"/>
  <c r="D972" i="5"/>
  <c r="C972" i="5"/>
  <c r="B972" i="5" s="1"/>
  <c r="A972" i="5"/>
  <c r="I971" i="5"/>
  <c r="H971" i="5"/>
  <c r="G971" i="5"/>
  <c r="D971" i="5"/>
  <c r="C971" i="5"/>
  <c r="B971" i="5" s="1"/>
  <c r="A971" i="5"/>
  <c r="I970" i="5"/>
  <c r="K970" i="5" s="1"/>
  <c r="G970" i="5"/>
  <c r="H970" i="5" s="1"/>
  <c r="D970" i="5"/>
  <c r="C970" i="5"/>
  <c r="B970" i="5" s="1"/>
  <c r="A970" i="5"/>
  <c r="I969" i="5"/>
  <c r="G969" i="5"/>
  <c r="H969" i="5" s="1"/>
  <c r="D969" i="5"/>
  <c r="C969" i="5"/>
  <c r="B969" i="5" s="1"/>
  <c r="A969" i="5"/>
  <c r="I968" i="5"/>
  <c r="G968" i="5"/>
  <c r="H968" i="5" s="1"/>
  <c r="D968" i="5"/>
  <c r="C968" i="5"/>
  <c r="B968" i="5" s="1"/>
  <c r="A968" i="5"/>
  <c r="I967" i="5"/>
  <c r="H967" i="5"/>
  <c r="G967" i="5"/>
  <c r="D967" i="5"/>
  <c r="C967" i="5"/>
  <c r="B967" i="5" s="1"/>
  <c r="A967" i="5"/>
  <c r="I966" i="5"/>
  <c r="G966" i="5"/>
  <c r="H966" i="5" s="1"/>
  <c r="D966" i="5"/>
  <c r="C966" i="5"/>
  <c r="B966" i="5"/>
  <c r="A966" i="5"/>
  <c r="I965" i="5"/>
  <c r="G965" i="5"/>
  <c r="H965" i="5" s="1"/>
  <c r="K965" i="5" s="1"/>
  <c r="D965" i="5"/>
  <c r="C965" i="5"/>
  <c r="B965" i="5"/>
  <c r="A965" i="5"/>
  <c r="I964" i="5"/>
  <c r="K964" i="5" s="1"/>
  <c r="G964" i="5"/>
  <c r="H964" i="5" s="1"/>
  <c r="D964" i="5"/>
  <c r="C964" i="5"/>
  <c r="B964" i="5"/>
  <c r="A964" i="5"/>
  <c r="K963" i="5"/>
  <c r="I963" i="5"/>
  <c r="G963" i="5"/>
  <c r="H963" i="5" s="1"/>
  <c r="D963" i="5"/>
  <c r="C963" i="5"/>
  <c r="B963" i="5"/>
  <c r="A963" i="5"/>
  <c r="I962" i="5"/>
  <c r="K962" i="5" s="1"/>
  <c r="G962" i="5"/>
  <c r="H962" i="5" s="1"/>
  <c r="D962" i="5"/>
  <c r="C962" i="5"/>
  <c r="B962" i="5"/>
  <c r="A962" i="5"/>
  <c r="I961" i="5"/>
  <c r="K961" i="5" s="1"/>
  <c r="G961" i="5"/>
  <c r="H961" i="5" s="1"/>
  <c r="D961" i="5"/>
  <c r="C961" i="5"/>
  <c r="B961" i="5" s="1"/>
  <c r="A961" i="5"/>
  <c r="K960" i="5"/>
  <c r="I960" i="5"/>
  <c r="G960" i="5"/>
  <c r="H960" i="5" s="1"/>
  <c r="D960" i="5"/>
  <c r="C960" i="5"/>
  <c r="B960" i="5"/>
  <c r="A960" i="5"/>
  <c r="K959" i="5"/>
  <c r="I959" i="5"/>
  <c r="G959" i="5"/>
  <c r="H959" i="5" s="1"/>
  <c r="D959" i="5"/>
  <c r="C959" i="5"/>
  <c r="B959" i="5" s="1"/>
  <c r="A959" i="5"/>
  <c r="I958" i="5"/>
  <c r="G958" i="5"/>
  <c r="H958" i="5" s="1"/>
  <c r="D958" i="5"/>
  <c r="C958" i="5"/>
  <c r="B958" i="5"/>
  <c r="A958" i="5"/>
  <c r="I957" i="5"/>
  <c r="G957" i="5"/>
  <c r="H957" i="5" s="1"/>
  <c r="K957" i="5" s="1"/>
  <c r="D957" i="5"/>
  <c r="C957" i="5"/>
  <c r="B957" i="5"/>
  <c r="A957" i="5"/>
  <c r="I956" i="5"/>
  <c r="K956" i="5" s="1"/>
  <c r="G956" i="5"/>
  <c r="H956" i="5" s="1"/>
  <c r="D956" i="5"/>
  <c r="C956" i="5"/>
  <c r="B956" i="5" s="1"/>
  <c r="A956" i="5"/>
  <c r="K955" i="5"/>
  <c r="I955" i="5"/>
  <c r="G955" i="5"/>
  <c r="H955" i="5" s="1"/>
  <c r="D955" i="5"/>
  <c r="C955" i="5"/>
  <c r="B955" i="5"/>
  <c r="A955" i="5"/>
  <c r="I954" i="5"/>
  <c r="K954" i="5" s="1"/>
  <c r="G954" i="5"/>
  <c r="H954" i="5" s="1"/>
  <c r="D954" i="5"/>
  <c r="C954" i="5"/>
  <c r="B954" i="5"/>
  <c r="A954" i="5"/>
  <c r="I953" i="5"/>
  <c r="K953" i="5" s="1"/>
  <c r="G953" i="5"/>
  <c r="H953" i="5" s="1"/>
  <c r="D953" i="5"/>
  <c r="C953" i="5"/>
  <c r="B953" i="5" s="1"/>
  <c r="A953" i="5"/>
  <c r="K952" i="5"/>
  <c r="I952" i="5"/>
  <c r="G952" i="5"/>
  <c r="H952" i="5" s="1"/>
  <c r="D952" i="5"/>
  <c r="C952" i="5"/>
  <c r="B952" i="5"/>
  <c r="A952" i="5"/>
  <c r="K951" i="5"/>
  <c r="I951" i="5"/>
  <c r="G951" i="5"/>
  <c r="H951" i="5" s="1"/>
  <c r="D951" i="5"/>
  <c r="C951" i="5"/>
  <c r="B951" i="5" s="1"/>
  <c r="A951" i="5"/>
  <c r="I950" i="5"/>
  <c r="G950" i="5"/>
  <c r="H950" i="5" s="1"/>
  <c r="D950" i="5"/>
  <c r="C950" i="5"/>
  <c r="B950" i="5"/>
  <c r="A950" i="5"/>
  <c r="I949" i="5"/>
  <c r="G949" i="5"/>
  <c r="H949" i="5" s="1"/>
  <c r="K949" i="5" s="1"/>
  <c r="D949" i="5"/>
  <c r="C949" i="5"/>
  <c r="B949" i="5"/>
  <c r="A949" i="5"/>
  <c r="I948" i="5"/>
  <c r="K948" i="5" s="1"/>
  <c r="G948" i="5"/>
  <c r="H948" i="5" s="1"/>
  <c r="D948" i="5"/>
  <c r="C948" i="5"/>
  <c r="B948" i="5" s="1"/>
  <c r="A948" i="5"/>
  <c r="K947" i="5"/>
  <c r="I947" i="5"/>
  <c r="G947" i="5"/>
  <c r="H947" i="5" s="1"/>
  <c r="D947" i="5"/>
  <c r="C947" i="5"/>
  <c r="B947" i="5"/>
  <c r="A947" i="5"/>
  <c r="I946" i="5"/>
  <c r="K946" i="5" s="1"/>
  <c r="G946" i="5"/>
  <c r="H946" i="5" s="1"/>
  <c r="D946" i="5"/>
  <c r="C946" i="5"/>
  <c r="B946" i="5"/>
  <c r="A946" i="5"/>
  <c r="I945" i="5"/>
  <c r="K945" i="5" s="1"/>
  <c r="G945" i="5"/>
  <c r="H945" i="5" s="1"/>
  <c r="D945" i="5"/>
  <c r="C945" i="5"/>
  <c r="B945" i="5" s="1"/>
  <c r="A945" i="5"/>
  <c r="K944" i="5"/>
  <c r="I944" i="5"/>
  <c r="G944" i="5"/>
  <c r="H944" i="5" s="1"/>
  <c r="D944" i="5"/>
  <c r="C944" i="5"/>
  <c r="B944" i="5"/>
  <c r="A944" i="5"/>
  <c r="K943" i="5"/>
  <c r="I943" i="5"/>
  <c r="G943" i="5"/>
  <c r="H943" i="5" s="1"/>
  <c r="D943" i="5"/>
  <c r="C943" i="5"/>
  <c r="B943" i="5" s="1"/>
  <c r="A943" i="5"/>
  <c r="I942" i="5"/>
  <c r="G942" i="5"/>
  <c r="H942" i="5" s="1"/>
  <c r="D942" i="5"/>
  <c r="C942" i="5"/>
  <c r="B942" i="5"/>
  <c r="A942" i="5"/>
  <c r="I941" i="5"/>
  <c r="G941" i="5"/>
  <c r="H941" i="5" s="1"/>
  <c r="K941" i="5" s="1"/>
  <c r="D941" i="5"/>
  <c r="C941" i="5"/>
  <c r="B941" i="5"/>
  <c r="A941" i="5"/>
  <c r="I940" i="5"/>
  <c r="K940" i="5" s="1"/>
  <c r="G940" i="5"/>
  <c r="H940" i="5" s="1"/>
  <c r="D940" i="5"/>
  <c r="C940" i="5"/>
  <c r="B940" i="5" s="1"/>
  <c r="A940" i="5"/>
  <c r="K939" i="5"/>
  <c r="I939" i="5"/>
  <c r="G939" i="5"/>
  <c r="H939" i="5" s="1"/>
  <c r="D939" i="5"/>
  <c r="C939" i="5"/>
  <c r="B939" i="5"/>
  <c r="A939" i="5"/>
  <c r="I938" i="5"/>
  <c r="K938" i="5" s="1"/>
  <c r="G938" i="5"/>
  <c r="H938" i="5" s="1"/>
  <c r="D938" i="5"/>
  <c r="C938" i="5"/>
  <c r="B938" i="5"/>
  <c r="A938" i="5"/>
  <c r="I937" i="5"/>
  <c r="K937" i="5" s="1"/>
  <c r="G937" i="5"/>
  <c r="H937" i="5" s="1"/>
  <c r="D937" i="5"/>
  <c r="C937" i="5"/>
  <c r="B937" i="5" s="1"/>
  <c r="A937" i="5"/>
  <c r="K936" i="5"/>
  <c r="I936" i="5"/>
  <c r="G936" i="5"/>
  <c r="H936" i="5" s="1"/>
  <c r="D936" i="5"/>
  <c r="C936" i="5"/>
  <c r="B936" i="5"/>
  <c r="A936" i="5"/>
  <c r="K935" i="5"/>
  <c r="I935" i="5"/>
  <c r="G935" i="5"/>
  <c r="H935" i="5" s="1"/>
  <c r="D935" i="5"/>
  <c r="C935" i="5"/>
  <c r="B935" i="5" s="1"/>
  <c r="A935" i="5"/>
  <c r="I934" i="5"/>
  <c r="G934" i="5"/>
  <c r="H934" i="5" s="1"/>
  <c r="D934" i="5"/>
  <c r="C934" i="5"/>
  <c r="B934" i="5"/>
  <c r="A934" i="5"/>
  <c r="I933" i="5"/>
  <c r="G933" i="5"/>
  <c r="H933" i="5" s="1"/>
  <c r="K933" i="5" s="1"/>
  <c r="D933" i="5"/>
  <c r="C933" i="5"/>
  <c r="B933" i="5"/>
  <c r="A933" i="5"/>
  <c r="I932" i="5"/>
  <c r="K932" i="5" s="1"/>
  <c r="G932" i="5"/>
  <c r="H932" i="5" s="1"/>
  <c r="D932" i="5"/>
  <c r="C932" i="5"/>
  <c r="B932" i="5" s="1"/>
  <c r="A932" i="5"/>
  <c r="K931" i="5"/>
  <c r="I931" i="5"/>
  <c r="G931" i="5"/>
  <c r="H931" i="5" s="1"/>
  <c r="D931" i="5"/>
  <c r="C931" i="5"/>
  <c r="B931" i="5"/>
  <c r="A931" i="5"/>
  <c r="I930" i="5"/>
  <c r="K930" i="5" s="1"/>
  <c r="G930" i="5"/>
  <c r="H930" i="5" s="1"/>
  <c r="D930" i="5"/>
  <c r="C930" i="5"/>
  <c r="B930" i="5"/>
  <c r="A930" i="5"/>
  <c r="I929" i="5"/>
  <c r="K929" i="5" s="1"/>
  <c r="G929" i="5"/>
  <c r="H929" i="5" s="1"/>
  <c r="D929" i="5"/>
  <c r="C929" i="5"/>
  <c r="B929" i="5" s="1"/>
  <c r="A929" i="5"/>
  <c r="K928" i="5"/>
  <c r="I928" i="5"/>
  <c r="G928" i="5"/>
  <c r="H928" i="5" s="1"/>
  <c r="D928" i="5"/>
  <c r="C928" i="5"/>
  <c r="B928" i="5"/>
  <c r="A928" i="5"/>
  <c r="K927" i="5"/>
  <c r="I927" i="5"/>
  <c r="G927" i="5"/>
  <c r="H927" i="5" s="1"/>
  <c r="D927" i="5"/>
  <c r="C927" i="5"/>
  <c r="B927" i="5" s="1"/>
  <c r="A927" i="5"/>
  <c r="I926" i="5"/>
  <c r="G926" i="5"/>
  <c r="H926" i="5" s="1"/>
  <c r="D926" i="5"/>
  <c r="C926" i="5"/>
  <c r="B926" i="5"/>
  <c r="A926" i="5"/>
  <c r="I925" i="5"/>
  <c r="G925" i="5"/>
  <c r="H925" i="5" s="1"/>
  <c r="K925" i="5" s="1"/>
  <c r="D925" i="5"/>
  <c r="C925" i="5"/>
  <c r="B925" i="5"/>
  <c r="A925" i="5"/>
  <c r="I924" i="5"/>
  <c r="K924" i="5" s="1"/>
  <c r="G924" i="5"/>
  <c r="H924" i="5" s="1"/>
  <c r="D924" i="5"/>
  <c r="C924" i="5"/>
  <c r="B924" i="5" s="1"/>
  <c r="A924" i="5"/>
  <c r="K923" i="5"/>
  <c r="I923" i="5"/>
  <c r="G923" i="5"/>
  <c r="H923" i="5" s="1"/>
  <c r="D923" i="5"/>
  <c r="C923" i="5"/>
  <c r="B923" i="5"/>
  <c r="A923" i="5"/>
  <c r="I922" i="5"/>
  <c r="K922" i="5" s="1"/>
  <c r="G922" i="5"/>
  <c r="H922" i="5" s="1"/>
  <c r="D922" i="5"/>
  <c r="C922" i="5"/>
  <c r="B922" i="5"/>
  <c r="A922" i="5"/>
  <c r="I921" i="5"/>
  <c r="K921" i="5" s="1"/>
  <c r="G921" i="5"/>
  <c r="H921" i="5" s="1"/>
  <c r="D921" i="5"/>
  <c r="C921" i="5"/>
  <c r="B921" i="5" s="1"/>
  <c r="A921" i="5"/>
  <c r="K920" i="5"/>
  <c r="I920" i="5"/>
  <c r="G920" i="5"/>
  <c r="H920" i="5" s="1"/>
  <c r="D920" i="5"/>
  <c r="C920" i="5"/>
  <c r="B920" i="5"/>
  <c r="A920" i="5"/>
  <c r="I919" i="5"/>
  <c r="K919" i="5" s="1"/>
  <c r="G919" i="5"/>
  <c r="H919" i="5" s="1"/>
  <c r="D919" i="5"/>
  <c r="C919" i="5"/>
  <c r="B919" i="5" s="1"/>
  <c r="A919" i="5"/>
  <c r="I918" i="5"/>
  <c r="G918" i="5"/>
  <c r="H918" i="5" s="1"/>
  <c r="D918" i="5"/>
  <c r="C918" i="5"/>
  <c r="B918" i="5"/>
  <c r="A918" i="5"/>
  <c r="I917" i="5"/>
  <c r="G917" i="5"/>
  <c r="H917" i="5" s="1"/>
  <c r="K917" i="5" s="1"/>
  <c r="D917" i="5"/>
  <c r="C917" i="5"/>
  <c r="B917" i="5"/>
  <c r="A917" i="5"/>
  <c r="I916" i="5"/>
  <c r="K916" i="5" s="1"/>
  <c r="G916" i="5"/>
  <c r="H916" i="5" s="1"/>
  <c r="D916" i="5"/>
  <c r="C916" i="5"/>
  <c r="B916" i="5" s="1"/>
  <c r="A916" i="5"/>
  <c r="K915" i="5"/>
  <c r="I915" i="5"/>
  <c r="G915" i="5"/>
  <c r="H915" i="5" s="1"/>
  <c r="D915" i="5"/>
  <c r="C915" i="5"/>
  <c r="B915" i="5"/>
  <c r="A915" i="5"/>
  <c r="I914" i="5"/>
  <c r="K914" i="5" s="1"/>
  <c r="G914" i="5"/>
  <c r="H914" i="5" s="1"/>
  <c r="D914" i="5"/>
  <c r="C914" i="5"/>
  <c r="B914" i="5"/>
  <c r="A914" i="5"/>
  <c r="I913" i="5"/>
  <c r="K913" i="5" s="1"/>
  <c r="G913" i="5"/>
  <c r="H913" i="5" s="1"/>
  <c r="D913" i="5"/>
  <c r="C913" i="5"/>
  <c r="B913" i="5" s="1"/>
  <c r="A913" i="5"/>
  <c r="K912" i="5"/>
  <c r="I912" i="5"/>
  <c r="G912" i="5"/>
  <c r="H912" i="5" s="1"/>
  <c r="D912" i="5"/>
  <c r="C912" i="5"/>
  <c r="B912" i="5"/>
  <c r="A912" i="5"/>
  <c r="I911" i="5"/>
  <c r="K911" i="5" s="1"/>
  <c r="G911" i="5"/>
  <c r="H911" i="5" s="1"/>
  <c r="D911" i="5"/>
  <c r="C911" i="5"/>
  <c r="B911" i="5" s="1"/>
  <c r="A911" i="5"/>
  <c r="I910" i="5"/>
  <c r="G910" i="5"/>
  <c r="H910" i="5" s="1"/>
  <c r="D910" i="5"/>
  <c r="C910" i="5"/>
  <c r="B910" i="5"/>
  <c r="A910" i="5"/>
  <c r="I909" i="5"/>
  <c r="G909" i="5"/>
  <c r="H909" i="5" s="1"/>
  <c r="K909" i="5" s="1"/>
  <c r="D909" i="5"/>
  <c r="C909" i="5"/>
  <c r="B909" i="5"/>
  <c r="A909" i="5"/>
  <c r="I908" i="5"/>
  <c r="K908" i="5" s="1"/>
  <c r="G908" i="5"/>
  <c r="H908" i="5" s="1"/>
  <c r="D908" i="5"/>
  <c r="C908" i="5"/>
  <c r="B908" i="5" s="1"/>
  <c r="A908" i="5"/>
  <c r="K907" i="5"/>
  <c r="I907" i="5"/>
  <c r="G907" i="5"/>
  <c r="H907" i="5" s="1"/>
  <c r="D907" i="5"/>
  <c r="C907" i="5"/>
  <c r="B907" i="5"/>
  <c r="A907" i="5"/>
  <c r="I906" i="5"/>
  <c r="K906" i="5" s="1"/>
  <c r="G906" i="5"/>
  <c r="H906" i="5" s="1"/>
  <c r="D906" i="5"/>
  <c r="C906" i="5"/>
  <c r="B906" i="5"/>
  <c r="A906" i="5"/>
  <c r="I905" i="5"/>
  <c r="K905" i="5" s="1"/>
  <c r="G905" i="5"/>
  <c r="H905" i="5" s="1"/>
  <c r="D905" i="5"/>
  <c r="C905" i="5"/>
  <c r="B905" i="5" s="1"/>
  <c r="A905" i="5"/>
  <c r="K904" i="5"/>
  <c r="I904" i="5"/>
  <c r="G904" i="5"/>
  <c r="H904" i="5" s="1"/>
  <c r="D904" i="5"/>
  <c r="C904" i="5"/>
  <c r="B904" i="5"/>
  <c r="A904" i="5"/>
  <c r="I903" i="5"/>
  <c r="K903" i="5" s="1"/>
  <c r="G903" i="5"/>
  <c r="H903" i="5" s="1"/>
  <c r="D903" i="5"/>
  <c r="C903" i="5"/>
  <c r="B903" i="5" s="1"/>
  <c r="A903" i="5"/>
  <c r="I902" i="5"/>
  <c r="G902" i="5"/>
  <c r="H902" i="5" s="1"/>
  <c r="D902" i="5"/>
  <c r="C902" i="5"/>
  <c r="B902" i="5"/>
  <c r="A902" i="5"/>
  <c r="I901" i="5"/>
  <c r="G901" i="5"/>
  <c r="H901" i="5" s="1"/>
  <c r="K901" i="5" s="1"/>
  <c r="D901" i="5"/>
  <c r="C901" i="5"/>
  <c r="B901" i="5"/>
  <c r="A901" i="5"/>
  <c r="I900" i="5"/>
  <c r="K900" i="5" s="1"/>
  <c r="G900" i="5"/>
  <c r="H900" i="5" s="1"/>
  <c r="D900" i="5"/>
  <c r="C900" i="5"/>
  <c r="B900" i="5" s="1"/>
  <c r="A900" i="5"/>
  <c r="K899" i="5"/>
  <c r="I899" i="5"/>
  <c r="G899" i="5"/>
  <c r="H899" i="5" s="1"/>
  <c r="D899" i="5"/>
  <c r="C899" i="5"/>
  <c r="B899" i="5"/>
  <c r="A899" i="5"/>
  <c r="I898" i="5"/>
  <c r="K898" i="5" s="1"/>
  <c r="G898" i="5"/>
  <c r="H898" i="5" s="1"/>
  <c r="D898" i="5"/>
  <c r="C898" i="5"/>
  <c r="B898" i="5"/>
  <c r="A898" i="5"/>
  <c r="I897" i="5"/>
  <c r="K897" i="5" s="1"/>
  <c r="G897" i="5"/>
  <c r="H897" i="5" s="1"/>
  <c r="D897" i="5"/>
  <c r="C897" i="5"/>
  <c r="B897" i="5" s="1"/>
  <c r="A897" i="5"/>
  <c r="K896" i="5"/>
  <c r="I896" i="5"/>
  <c r="G896" i="5"/>
  <c r="H896" i="5" s="1"/>
  <c r="D896" i="5"/>
  <c r="C896" i="5"/>
  <c r="B896" i="5"/>
  <c r="A896" i="5"/>
  <c r="I895" i="5"/>
  <c r="K895" i="5" s="1"/>
  <c r="G895" i="5"/>
  <c r="H895" i="5" s="1"/>
  <c r="D895" i="5"/>
  <c r="C895" i="5"/>
  <c r="B895" i="5" s="1"/>
  <c r="A895" i="5"/>
  <c r="I894" i="5"/>
  <c r="G894" i="5"/>
  <c r="H894" i="5" s="1"/>
  <c r="D894" i="5"/>
  <c r="C894" i="5"/>
  <c r="B894" i="5"/>
  <c r="A894" i="5"/>
  <c r="I893" i="5"/>
  <c r="G893" i="5"/>
  <c r="H893" i="5" s="1"/>
  <c r="K893" i="5" s="1"/>
  <c r="D893" i="5"/>
  <c r="C893" i="5"/>
  <c r="B893" i="5"/>
  <c r="A893" i="5"/>
  <c r="I892" i="5"/>
  <c r="K892" i="5" s="1"/>
  <c r="G892" i="5"/>
  <c r="H892" i="5" s="1"/>
  <c r="D892" i="5"/>
  <c r="C892" i="5"/>
  <c r="B892" i="5" s="1"/>
  <c r="A892" i="5"/>
  <c r="K891" i="5"/>
  <c r="I891" i="5"/>
  <c r="G891" i="5"/>
  <c r="H891" i="5" s="1"/>
  <c r="D891" i="5"/>
  <c r="C891" i="5"/>
  <c r="B891" i="5"/>
  <c r="A891" i="5"/>
  <c r="I890" i="5"/>
  <c r="K890" i="5" s="1"/>
  <c r="G890" i="5"/>
  <c r="H890" i="5" s="1"/>
  <c r="D890" i="5"/>
  <c r="C890" i="5"/>
  <c r="B890" i="5"/>
  <c r="A890" i="5"/>
  <c r="I889" i="5"/>
  <c r="K889" i="5" s="1"/>
  <c r="G889" i="5"/>
  <c r="H889" i="5" s="1"/>
  <c r="D889" i="5"/>
  <c r="C889" i="5"/>
  <c r="B889" i="5" s="1"/>
  <c r="A889" i="5"/>
  <c r="K888" i="5"/>
  <c r="I888" i="5"/>
  <c r="G888" i="5"/>
  <c r="H888" i="5" s="1"/>
  <c r="D888" i="5"/>
  <c r="C888" i="5"/>
  <c r="B888" i="5"/>
  <c r="A888" i="5"/>
  <c r="I887" i="5"/>
  <c r="K887" i="5" s="1"/>
  <c r="G887" i="5"/>
  <c r="H887" i="5" s="1"/>
  <c r="D887" i="5"/>
  <c r="C887" i="5"/>
  <c r="B887" i="5" s="1"/>
  <c r="A887" i="5"/>
  <c r="I886" i="5"/>
  <c r="K886" i="5" s="1"/>
  <c r="G886" i="5"/>
  <c r="H886" i="5" s="1"/>
  <c r="D886" i="5"/>
  <c r="C886" i="5"/>
  <c r="B886" i="5"/>
  <c r="A886" i="5"/>
  <c r="I885" i="5"/>
  <c r="G885" i="5"/>
  <c r="H885" i="5" s="1"/>
  <c r="K885" i="5" s="1"/>
  <c r="D885" i="5"/>
  <c r="C885" i="5"/>
  <c r="B885" i="5"/>
  <c r="A885" i="5"/>
  <c r="I884" i="5"/>
  <c r="K884" i="5" s="1"/>
  <c r="G884" i="5"/>
  <c r="H884" i="5" s="1"/>
  <c r="D884" i="5"/>
  <c r="C884" i="5"/>
  <c r="B884" i="5" s="1"/>
  <c r="A884" i="5"/>
  <c r="K883" i="5"/>
  <c r="I883" i="5"/>
  <c r="G883" i="5"/>
  <c r="H883" i="5" s="1"/>
  <c r="D883" i="5"/>
  <c r="C883" i="5"/>
  <c r="B883" i="5"/>
  <c r="A883" i="5"/>
  <c r="I882" i="5"/>
  <c r="K882" i="5" s="1"/>
  <c r="G882" i="5"/>
  <c r="H882" i="5" s="1"/>
  <c r="D882" i="5"/>
  <c r="C882" i="5"/>
  <c r="B882" i="5"/>
  <c r="A882" i="5"/>
  <c r="I881" i="5"/>
  <c r="K881" i="5" s="1"/>
  <c r="G881" i="5"/>
  <c r="H881" i="5" s="1"/>
  <c r="D881" i="5"/>
  <c r="C881" i="5"/>
  <c r="B881" i="5" s="1"/>
  <c r="A881" i="5"/>
  <c r="K880" i="5"/>
  <c r="I880" i="5"/>
  <c r="G880" i="5"/>
  <c r="H880" i="5" s="1"/>
  <c r="D880" i="5"/>
  <c r="C880" i="5"/>
  <c r="B880" i="5"/>
  <c r="A880" i="5"/>
  <c r="I879" i="5"/>
  <c r="K879" i="5" s="1"/>
  <c r="G879" i="5"/>
  <c r="H879" i="5" s="1"/>
  <c r="D879" i="5"/>
  <c r="C879" i="5"/>
  <c r="B879" i="5" s="1"/>
  <c r="A879" i="5"/>
  <c r="I878" i="5"/>
  <c r="K878" i="5" s="1"/>
  <c r="G878" i="5"/>
  <c r="H878" i="5" s="1"/>
  <c r="D878" i="5"/>
  <c r="C878" i="5"/>
  <c r="B878" i="5"/>
  <c r="A878" i="5"/>
  <c r="I877" i="5"/>
  <c r="G877" i="5"/>
  <c r="H877" i="5" s="1"/>
  <c r="K877" i="5" s="1"/>
  <c r="D877" i="5"/>
  <c r="C877" i="5"/>
  <c r="B877" i="5"/>
  <c r="A877" i="5"/>
  <c r="I876" i="5"/>
  <c r="K876" i="5" s="1"/>
  <c r="G876" i="5"/>
  <c r="H876" i="5" s="1"/>
  <c r="D876" i="5"/>
  <c r="C876" i="5"/>
  <c r="B876" i="5" s="1"/>
  <c r="A876" i="5"/>
  <c r="K875" i="5"/>
  <c r="I875" i="5"/>
  <c r="G875" i="5"/>
  <c r="H875" i="5" s="1"/>
  <c r="D875" i="5"/>
  <c r="C875" i="5"/>
  <c r="B875" i="5"/>
  <c r="A875" i="5"/>
  <c r="I874" i="5"/>
  <c r="K874" i="5" s="1"/>
  <c r="G874" i="5"/>
  <c r="H874" i="5" s="1"/>
  <c r="D874" i="5"/>
  <c r="C874" i="5"/>
  <c r="B874" i="5"/>
  <c r="A874" i="5"/>
  <c r="I873" i="5"/>
  <c r="K873" i="5" s="1"/>
  <c r="G873" i="5"/>
  <c r="H873" i="5" s="1"/>
  <c r="D873" i="5"/>
  <c r="C873" i="5"/>
  <c r="B873" i="5" s="1"/>
  <c r="A873" i="5"/>
  <c r="K872" i="5"/>
  <c r="I872" i="5"/>
  <c r="G872" i="5"/>
  <c r="H872" i="5" s="1"/>
  <c r="D872" i="5"/>
  <c r="C872" i="5"/>
  <c r="B872" i="5"/>
  <c r="A872" i="5"/>
  <c r="I871" i="5"/>
  <c r="K871" i="5" s="1"/>
  <c r="G871" i="5"/>
  <c r="H871" i="5" s="1"/>
  <c r="D871" i="5"/>
  <c r="C871" i="5"/>
  <c r="B871" i="5" s="1"/>
  <c r="A871" i="5"/>
  <c r="I870" i="5"/>
  <c r="G870" i="5"/>
  <c r="H870" i="5" s="1"/>
  <c r="D870" i="5"/>
  <c r="C870" i="5"/>
  <c r="B870" i="5"/>
  <c r="A870" i="5"/>
  <c r="I869" i="5"/>
  <c r="G869" i="5"/>
  <c r="H869" i="5" s="1"/>
  <c r="K869" i="5" s="1"/>
  <c r="D869" i="5"/>
  <c r="C869" i="5"/>
  <c r="B869" i="5"/>
  <c r="A869" i="5"/>
  <c r="I868" i="5"/>
  <c r="K868" i="5" s="1"/>
  <c r="G868" i="5"/>
  <c r="H868" i="5" s="1"/>
  <c r="D868" i="5"/>
  <c r="C868" i="5"/>
  <c r="B868" i="5" s="1"/>
  <c r="A868" i="5"/>
  <c r="K867" i="5"/>
  <c r="I867" i="5"/>
  <c r="G867" i="5"/>
  <c r="H867" i="5" s="1"/>
  <c r="D867" i="5"/>
  <c r="C867" i="5"/>
  <c r="B867" i="5"/>
  <c r="A867" i="5"/>
  <c r="I866" i="5"/>
  <c r="K866" i="5" s="1"/>
  <c r="G866" i="5"/>
  <c r="H866" i="5" s="1"/>
  <c r="D866" i="5"/>
  <c r="C866" i="5"/>
  <c r="B866" i="5"/>
  <c r="A866" i="5"/>
  <c r="I865" i="5"/>
  <c r="K865" i="5" s="1"/>
  <c r="G865" i="5"/>
  <c r="H865" i="5" s="1"/>
  <c r="D865" i="5"/>
  <c r="C865" i="5"/>
  <c r="B865" i="5" s="1"/>
  <c r="A865" i="5"/>
  <c r="K864" i="5"/>
  <c r="I864" i="5"/>
  <c r="G864" i="5"/>
  <c r="H864" i="5" s="1"/>
  <c r="D864" i="5"/>
  <c r="C864" i="5"/>
  <c r="B864" i="5"/>
  <c r="A864" i="5"/>
  <c r="I863" i="5"/>
  <c r="K863" i="5" s="1"/>
  <c r="G863" i="5"/>
  <c r="H863" i="5" s="1"/>
  <c r="D863" i="5"/>
  <c r="C863" i="5"/>
  <c r="B863" i="5" s="1"/>
  <c r="A863" i="5"/>
  <c r="I862" i="5"/>
  <c r="G862" i="5"/>
  <c r="H862" i="5" s="1"/>
  <c r="D862" i="5"/>
  <c r="C862" i="5"/>
  <c r="B862" i="5"/>
  <c r="A862" i="5"/>
  <c r="I861" i="5"/>
  <c r="G861" i="5"/>
  <c r="H861" i="5" s="1"/>
  <c r="K861" i="5" s="1"/>
  <c r="D861" i="5"/>
  <c r="C861" i="5"/>
  <c r="B861" i="5"/>
  <c r="A861" i="5"/>
  <c r="I860" i="5"/>
  <c r="K860" i="5" s="1"/>
  <c r="G860" i="5"/>
  <c r="H860" i="5" s="1"/>
  <c r="D860" i="5"/>
  <c r="C860" i="5"/>
  <c r="B860" i="5" s="1"/>
  <c r="A860" i="5"/>
  <c r="K859" i="5"/>
  <c r="I859" i="5"/>
  <c r="G859" i="5"/>
  <c r="H859" i="5" s="1"/>
  <c r="D859" i="5"/>
  <c r="C859" i="5"/>
  <c r="B859" i="5"/>
  <c r="A859" i="5"/>
  <c r="I858" i="5"/>
  <c r="K858" i="5" s="1"/>
  <c r="G858" i="5"/>
  <c r="H858" i="5" s="1"/>
  <c r="D858" i="5"/>
  <c r="C858" i="5"/>
  <c r="B858" i="5"/>
  <c r="A858" i="5"/>
  <c r="I857" i="5"/>
  <c r="K857" i="5" s="1"/>
  <c r="G857" i="5"/>
  <c r="H857" i="5" s="1"/>
  <c r="D857" i="5"/>
  <c r="C857" i="5"/>
  <c r="B857" i="5" s="1"/>
  <c r="A857" i="5"/>
  <c r="K856" i="5"/>
  <c r="I856" i="5"/>
  <c r="G856" i="5"/>
  <c r="H856" i="5" s="1"/>
  <c r="D856" i="5"/>
  <c r="C856" i="5"/>
  <c r="B856" i="5"/>
  <c r="A856" i="5"/>
  <c r="I855" i="5"/>
  <c r="K855" i="5" s="1"/>
  <c r="G855" i="5"/>
  <c r="H855" i="5" s="1"/>
  <c r="D855" i="5"/>
  <c r="C855" i="5"/>
  <c r="B855" i="5" s="1"/>
  <c r="A855" i="5"/>
  <c r="I854" i="5"/>
  <c r="G854" i="5"/>
  <c r="H854" i="5" s="1"/>
  <c r="D854" i="5"/>
  <c r="C854" i="5"/>
  <c r="B854" i="5"/>
  <c r="A854" i="5"/>
  <c r="I853" i="5"/>
  <c r="G853" i="5"/>
  <c r="H853" i="5" s="1"/>
  <c r="K853" i="5" s="1"/>
  <c r="D853" i="5"/>
  <c r="C853" i="5"/>
  <c r="B853" i="5"/>
  <c r="A853" i="5"/>
  <c r="I852" i="5"/>
  <c r="K852" i="5" s="1"/>
  <c r="G852" i="5"/>
  <c r="H852" i="5" s="1"/>
  <c r="D852" i="5"/>
  <c r="C852" i="5"/>
  <c r="B852" i="5" s="1"/>
  <c r="A852" i="5"/>
  <c r="K851" i="5"/>
  <c r="I851" i="5"/>
  <c r="G851" i="5"/>
  <c r="H851" i="5" s="1"/>
  <c r="D851" i="5"/>
  <c r="C851" i="5"/>
  <c r="B851" i="5"/>
  <c r="A851" i="5"/>
  <c r="I850" i="5"/>
  <c r="K850" i="5" s="1"/>
  <c r="G850" i="5"/>
  <c r="H850" i="5" s="1"/>
  <c r="D850" i="5"/>
  <c r="C850" i="5"/>
  <c r="B850" i="5"/>
  <c r="A850" i="5"/>
  <c r="I849" i="5"/>
  <c r="K849" i="5" s="1"/>
  <c r="G849" i="5"/>
  <c r="H849" i="5" s="1"/>
  <c r="D849" i="5"/>
  <c r="C849" i="5"/>
  <c r="B849" i="5" s="1"/>
  <c r="A849" i="5"/>
  <c r="K848" i="5"/>
  <c r="I848" i="5"/>
  <c r="G848" i="5"/>
  <c r="H848" i="5" s="1"/>
  <c r="D848" i="5"/>
  <c r="C848" i="5"/>
  <c r="B848" i="5"/>
  <c r="A848" i="5"/>
  <c r="I847" i="5"/>
  <c r="K847" i="5" s="1"/>
  <c r="G847" i="5"/>
  <c r="H847" i="5" s="1"/>
  <c r="D847" i="5"/>
  <c r="C847" i="5"/>
  <c r="B847" i="5" s="1"/>
  <c r="A847" i="5"/>
  <c r="I846" i="5"/>
  <c r="G846" i="5"/>
  <c r="H846" i="5" s="1"/>
  <c r="D846" i="5"/>
  <c r="C846" i="5"/>
  <c r="B846" i="5"/>
  <c r="A846" i="5"/>
  <c r="I845" i="5"/>
  <c r="G845" i="5"/>
  <c r="H845" i="5" s="1"/>
  <c r="K845" i="5" s="1"/>
  <c r="D845" i="5"/>
  <c r="C845" i="5"/>
  <c r="B845" i="5"/>
  <c r="A845" i="5"/>
  <c r="I844" i="5"/>
  <c r="K844" i="5" s="1"/>
  <c r="G844" i="5"/>
  <c r="H844" i="5" s="1"/>
  <c r="D844" i="5"/>
  <c r="C844" i="5"/>
  <c r="B844" i="5" s="1"/>
  <c r="A844" i="5"/>
  <c r="K843" i="5"/>
  <c r="I843" i="5"/>
  <c r="G843" i="5"/>
  <c r="H843" i="5" s="1"/>
  <c r="D843" i="5"/>
  <c r="C843" i="5"/>
  <c r="B843" i="5"/>
  <c r="A843" i="5"/>
  <c r="I842" i="5"/>
  <c r="K842" i="5" s="1"/>
  <c r="G842" i="5"/>
  <c r="H842" i="5" s="1"/>
  <c r="D842" i="5"/>
  <c r="C842" i="5"/>
  <c r="B842" i="5"/>
  <c r="A842" i="5"/>
  <c r="I841" i="5"/>
  <c r="K841" i="5" s="1"/>
  <c r="G841" i="5"/>
  <c r="H841" i="5" s="1"/>
  <c r="D841" i="5"/>
  <c r="C841" i="5"/>
  <c r="B841" i="5" s="1"/>
  <c r="A841" i="5"/>
  <c r="K840" i="5"/>
  <c r="I840" i="5"/>
  <c r="G840" i="5"/>
  <c r="H840" i="5" s="1"/>
  <c r="D840" i="5"/>
  <c r="C840" i="5"/>
  <c r="B840" i="5"/>
  <c r="A840" i="5"/>
  <c r="I839" i="5"/>
  <c r="K839" i="5" s="1"/>
  <c r="G839" i="5"/>
  <c r="H839" i="5" s="1"/>
  <c r="D839" i="5"/>
  <c r="C839" i="5"/>
  <c r="B839" i="5" s="1"/>
  <c r="A839" i="5"/>
  <c r="I838" i="5"/>
  <c r="G838" i="5"/>
  <c r="H838" i="5" s="1"/>
  <c r="D838" i="5"/>
  <c r="C838" i="5"/>
  <c r="B838" i="5"/>
  <c r="A838" i="5"/>
  <c r="I837" i="5"/>
  <c r="G837" i="5"/>
  <c r="H837" i="5" s="1"/>
  <c r="K837" i="5" s="1"/>
  <c r="D837" i="5"/>
  <c r="C837" i="5"/>
  <c r="B837" i="5"/>
  <c r="A837" i="5"/>
  <c r="I836" i="5"/>
  <c r="K836" i="5" s="1"/>
  <c r="G836" i="5"/>
  <c r="H836" i="5" s="1"/>
  <c r="D836" i="5"/>
  <c r="C836" i="5"/>
  <c r="B836" i="5" s="1"/>
  <c r="A836" i="5"/>
  <c r="K835" i="5"/>
  <c r="I835" i="5"/>
  <c r="G835" i="5"/>
  <c r="H835" i="5" s="1"/>
  <c r="D835" i="5"/>
  <c r="C835" i="5"/>
  <c r="B835" i="5"/>
  <c r="A835" i="5"/>
  <c r="I834" i="5"/>
  <c r="K834" i="5" s="1"/>
  <c r="G834" i="5"/>
  <c r="H834" i="5" s="1"/>
  <c r="D834" i="5"/>
  <c r="C834" i="5"/>
  <c r="B834" i="5"/>
  <c r="A834" i="5"/>
  <c r="I833" i="5"/>
  <c r="K833" i="5" s="1"/>
  <c r="G833" i="5"/>
  <c r="H833" i="5" s="1"/>
  <c r="D833" i="5"/>
  <c r="C833" i="5"/>
  <c r="B833" i="5" s="1"/>
  <c r="A833" i="5"/>
  <c r="K832" i="5"/>
  <c r="I832" i="5"/>
  <c r="G832" i="5"/>
  <c r="H832" i="5" s="1"/>
  <c r="D832" i="5"/>
  <c r="C832" i="5"/>
  <c r="B832" i="5"/>
  <c r="A832" i="5"/>
  <c r="I831" i="5"/>
  <c r="K831" i="5" s="1"/>
  <c r="G831" i="5"/>
  <c r="H831" i="5" s="1"/>
  <c r="D831" i="5"/>
  <c r="C831" i="5"/>
  <c r="B831" i="5" s="1"/>
  <c r="A831" i="5"/>
  <c r="I830" i="5"/>
  <c r="G830" i="5"/>
  <c r="H830" i="5" s="1"/>
  <c r="D830" i="5"/>
  <c r="C830" i="5"/>
  <c r="B830" i="5"/>
  <c r="A830" i="5"/>
  <c r="I829" i="5"/>
  <c r="G829" i="5"/>
  <c r="H829" i="5" s="1"/>
  <c r="K829" i="5" s="1"/>
  <c r="D829" i="5"/>
  <c r="C829" i="5"/>
  <c r="B829" i="5"/>
  <c r="A829" i="5"/>
  <c r="I828" i="5"/>
  <c r="K828" i="5" s="1"/>
  <c r="G828" i="5"/>
  <c r="H828" i="5" s="1"/>
  <c r="D828" i="5"/>
  <c r="C828" i="5"/>
  <c r="B828" i="5" s="1"/>
  <c r="A828" i="5"/>
  <c r="K827" i="5"/>
  <c r="I827" i="5"/>
  <c r="G827" i="5"/>
  <c r="H827" i="5" s="1"/>
  <c r="D827" i="5"/>
  <c r="C827" i="5"/>
  <c r="B827" i="5"/>
  <c r="A827" i="5"/>
  <c r="I826" i="5"/>
  <c r="K826" i="5" s="1"/>
  <c r="G826" i="5"/>
  <c r="H826" i="5" s="1"/>
  <c r="D826" i="5"/>
  <c r="C826" i="5"/>
  <c r="B826" i="5"/>
  <c r="A826" i="5"/>
  <c r="I825" i="5"/>
  <c r="K825" i="5" s="1"/>
  <c r="G825" i="5"/>
  <c r="H825" i="5" s="1"/>
  <c r="D825" i="5"/>
  <c r="C825" i="5"/>
  <c r="B825" i="5" s="1"/>
  <c r="A825" i="5"/>
  <c r="K824" i="5"/>
  <c r="I824" i="5"/>
  <c r="G824" i="5"/>
  <c r="H824" i="5" s="1"/>
  <c r="D824" i="5"/>
  <c r="C824" i="5"/>
  <c r="B824" i="5"/>
  <c r="A824" i="5"/>
  <c r="I823" i="5"/>
  <c r="K823" i="5" s="1"/>
  <c r="G823" i="5"/>
  <c r="H823" i="5" s="1"/>
  <c r="D823" i="5"/>
  <c r="C823" i="5"/>
  <c r="B823" i="5" s="1"/>
  <c r="A823" i="5"/>
  <c r="I822" i="5"/>
  <c r="K822" i="5" s="1"/>
  <c r="G822" i="5"/>
  <c r="H822" i="5" s="1"/>
  <c r="D822" i="5"/>
  <c r="C822" i="5"/>
  <c r="B822" i="5"/>
  <c r="A822" i="5"/>
  <c r="I821" i="5"/>
  <c r="G821" i="5"/>
  <c r="H821" i="5" s="1"/>
  <c r="K821" i="5" s="1"/>
  <c r="D821" i="5"/>
  <c r="C821" i="5"/>
  <c r="B821" i="5"/>
  <c r="A821" i="5"/>
  <c r="I820" i="5"/>
  <c r="K820" i="5" s="1"/>
  <c r="G820" i="5"/>
  <c r="H820" i="5" s="1"/>
  <c r="D820" i="5"/>
  <c r="C820" i="5"/>
  <c r="B820" i="5" s="1"/>
  <c r="A820" i="5"/>
  <c r="K819" i="5"/>
  <c r="I819" i="5"/>
  <c r="G819" i="5"/>
  <c r="H819" i="5" s="1"/>
  <c r="D819" i="5"/>
  <c r="C819" i="5"/>
  <c r="B819" i="5"/>
  <c r="A819" i="5"/>
  <c r="I818" i="5"/>
  <c r="K818" i="5" s="1"/>
  <c r="G818" i="5"/>
  <c r="H818" i="5" s="1"/>
  <c r="D818" i="5"/>
  <c r="C818" i="5"/>
  <c r="B818" i="5"/>
  <c r="A818" i="5"/>
  <c r="I817" i="5"/>
  <c r="G817" i="5"/>
  <c r="H817" i="5" s="1"/>
  <c r="D817" i="5"/>
  <c r="C817" i="5"/>
  <c r="B817" i="5" s="1"/>
  <c r="A817" i="5"/>
  <c r="K816" i="5"/>
  <c r="I816" i="5"/>
  <c r="G816" i="5"/>
  <c r="H816" i="5" s="1"/>
  <c r="D816" i="5"/>
  <c r="C816" i="5"/>
  <c r="B816" i="5"/>
  <c r="A816" i="5"/>
  <c r="I815" i="5"/>
  <c r="K815" i="5" s="1"/>
  <c r="G815" i="5"/>
  <c r="H815" i="5" s="1"/>
  <c r="D815" i="5"/>
  <c r="C815" i="5"/>
  <c r="B815" i="5" s="1"/>
  <c r="A815" i="5"/>
  <c r="I814" i="5"/>
  <c r="K814" i="5" s="1"/>
  <c r="G814" i="5"/>
  <c r="H814" i="5" s="1"/>
  <c r="D814" i="5"/>
  <c r="C814" i="5"/>
  <c r="B814" i="5"/>
  <c r="A814" i="5"/>
  <c r="I813" i="5"/>
  <c r="G813" i="5"/>
  <c r="H813" i="5" s="1"/>
  <c r="K813" i="5" s="1"/>
  <c r="D813" i="5"/>
  <c r="C813" i="5"/>
  <c r="B813" i="5"/>
  <c r="A813" i="5"/>
  <c r="I812" i="5"/>
  <c r="G812" i="5"/>
  <c r="H812" i="5" s="1"/>
  <c r="K812" i="5" s="1"/>
  <c r="D812" i="5"/>
  <c r="C812" i="5"/>
  <c r="B812" i="5"/>
  <c r="A812" i="5"/>
  <c r="I811" i="5"/>
  <c r="G811" i="5"/>
  <c r="H811" i="5" s="1"/>
  <c r="K811" i="5" s="1"/>
  <c r="D811" i="5"/>
  <c r="C811" i="5"/>
  <c r="B811" i="5"/>
  <c r="A811" i="5"/>
  <c r="I810" i="5"/>
  <c r="H810" i="5"/>
  <c r="K810" i="5" s="1"/>
  <c r="G810" i="5"/>
  <c r="D810" i="5"/>
  <c r="C810" i="5"/>
  <c r="B810" i="5"/>
  <c r="A810" i="5"/>
  <c r="I809" i="5"/>
  <c r="G809" i="5"/>
  <c r="H809" i="5" s="1"/>
  <c r="K809" i="5" s="1"/>
  <c r="D809" i="5"/>
  <c r="C809" i="5"/>
  <c r="B809" i="5"/>
  <c r="A809" i="5"/>
  <c r="I808" i="5"/>
  <c r="G808" i="5"/>
  <c r="H808" i="5" s="1"/>
  <c r="K808" i="5" s="1"/>
  <c r="D808" i="5"/>
  <c r="C808" i="5"/>
  <c r="B808" i="5"/>
  <c r="A808" i="5"/>
  <c r="I807" i="5"/>
  <c r="H807" i="5"/>
  <c r="K807" i="5" s="1"/>
  <c r="G807" i="5"/>
  <c r="D807" i="5"/>
  <c r="C807" i="5"/>
  <c r="B807" i="5"/>
  <c r="A807" i="5"/>
  <c r="I806" i="5"/>
  <c r="G806" i="5"/>
  <c r="H806" i="5" s="1"/>
  <c r="K806" i="5" s="1"/>
  <c r="D806" i="5"/>
  <c r="C806" i="5"/>
  <c r="B806" i="5"/>
  <c r="A806" i="5"/>
  <c r="I805" i="5"/>
  <c r="G805" i="5"/>
  <c r="H805" i="5" s="1"/>
  <c r="K805" i="5" s="1"/>
  <c r="D805" i="5"/>
  <c r="C805" i="5"/>
  <c r="B805" i="5"/>
  <c r="A805" i="5"/>
  <c r="I804" i="5"/>
  <c r="G804" i="5"/>
  <c r="H804" i="5" s="1"/>
  <c r="K804" i="5" s="1"/>
  <c r="D804" i="5"/>
  <c r="C804" i="5"/>
  <c r="B804" i="5"/>
  <c r="A804" i="5"/>
  <c r="I803" i="5"/>
  <c r="G803" i="5"/>
  <c r="H803" i="5" s="1"/>
  <c r="K803" i="5" s="1"/>
  <c r="D803" i="5"/>
  <c r="C803" i="5"/>
  <c r="B803" i="5"/>
  <c r="A803" i="5"/>
  <c r="I802" i="5"/>
  <c r="H802" i="5"/>
  <c r="K802" i="5" s="1"/>
  <c r="G802" i="5"/>
  <c r="D802" i="5"/>
  <c r="C802" i="5"/>
  <c r="B802" i="5"/>
  <c r="A802" i="5"/>
  <c r="I801" i="5"/>
  <c r="G801" i="5"/>
  <c r="H801" i="5" s="1"/>
  <c r="K801" i="5" s="1"/>
  <c r="D801" i="5"/>
  <c r="C801" i="5"/>
  <c r="B801" i="5"/>
  <c r="A801" i="5"/>
  <c r="I800" i="5"/>
  <c r="G800" i="5"/>
  <c r="H800" i="5" s="1"/>
  <c r="K800" i="5" s="1"/>
  <c r="D800" i="5"/>
  <c r="C800" i="5"/>
  <c r="B800" i="5"/>
  <c r="A800" i="5"/>
  <c r="I799" i="5"/>
  <c r="H799" i="5"/>
  <c r="K799" i="5" s="1"/>
  <c r="G799" i="5"/>
  <c r="D799" i="5"/>
  <c r="C799" i="5"/>
  <c r="B799" i="5"/>
  <c r="A799" i="5"/>
  <c r="I798" i="5"/>
  <c r="G798" i="5"/>
  <c r="H798" i="5" s="1"/>
  <c r="K798" i="5" s="1"/>
  <c r="D798" i="5"/>
  <c r="C798" i="5"/>
  <c r="B798" i="5"/>
  <c r="A798" i="5"/>
  <c r="I797" i="5"/>
  <c r="H797" i="5"/>
  <c r="K797" i="5" s="1"/>
  <c r="G797" i="5"/>
  <c r="D797" i="5"/>
  <c r="C797" i="5"/>
  <c r="B797" i="5"/>
  <c r="A797" i="5"/>
  <c r="I796" i="5"/>
  <c r="H796" i="5"/>
  <c r="K796" i="5" s="1"/>
  <c r="G796" i="5"/>
  <c r="D796" i="5"/>
  <c r="C796" i="5"/>
  <c r="B796" i="5"/>
  <c r="A796" i="5"/>
  <c r="I795" i="5"/>
  <c r="G795" i="5"/>
  <c r="H795" i="5" s="1"/>
  <c r="K795" i="5" s="1"/>
  <c r="D795" i="5"/>
  <c r="C795" i="5"/>
  <c r="B795" i="5"/>
  <c r="A795" i="5"/>
  <c r="I794" i="5"/>
  <c r="H794" i="5"/>
  <c r="K794" i="5" s="1"/>
  <c r="G794" i="5"/>
  <c r="D794" i="5"/>
  <c r="C794" i="5"/>
  <c r="B794" i="5"/>
  <c r="A794" i="5"/>
  <c r="I793" i="5"/>
  <c r="G793" i="5"/>
  <c r="H793" i="5" s="1"/>
  <c r="K793" i="5" s="1"/>
  <c r="D793" i="5"/>
  <c r="C793" i="5"/>
  <c r="B793" i="5"/>
  <c r="A793" i="5"/>
  <c r="I792" i="5"/>
  <c r="G792" i="5"/>
  <c r="H792" i="5" s="1"/>
  <c r="K792" i="5" s="1"/>
  <c r="D792" i="5"/>
  <c r="C792" i="5"/>
  <c r="B792" i="5"/>
  <c r="A792" i="5"/>
  <c r="I791" i="5"/>
  <c r="H791" i="5"/>
  <c r="K791" i="5" s="1"/>
  <c r="G791" i="5"/>
  <c r="D791" i="5"/>
  <c r="C791" i="5"/>
  <c r="B791" i="5"/>
  <c r="A791" i="5"/>
  <c r="I790" i="5"/>
  <c r="H790" i="5"/>
  <c r="K790" i="5" s="1"/>
  <c r="G790" i="5"/>
  <c r="D790" i="5"/>
  <c r="C790" i="5"/>
  <c r="B790" i="5"/>
  <c r="A790" i="5"/>
  <c r="I789" i="5"/>
  <c r="G789" i="5"/>
  <c r="H789" i="5" s="1"/>
  <c r="K789" i="5" s="1"/>
  <c r="D789" i="5"/>
  <c r="C789" i="5"/>
  <c r="B789" i="5"/>
  <c r="A789" i="5"/>
  <c r="I788" i="5"/>
  <c r="G788" i="5"/>
  <c r="H788" i="5" s="1"/>
  <c r="K788" i="5" s="1"/>
  <c r="D788" i="5"/>
  <c r="C788" i="5"/>
  <c r="B788" i="5"/>
  <c r="A788" i="5"/>
  <c r="I787" i="5"/>
  <c r="G787" i="5"/>
  <c r="H787" i="5" s="1"/>
  <c r="K787" i="5" s="1"/>
  <c r="D787" i="5"/>
  <c r="C787" i="5"/>
  <c r="B787" i="5"/>
  <c r="A787" i="5"/>
  <c r="I786" i="5"/>
  <c r="H786" i="5"/>
  <c r="K786" i="5" s="1"/>
  <c r="G786" i="5"/>
  <c r="D786" i="5"/>
  <c r="C786" i="5"/>
  <c r="B786" i="5"/>
  <c r="A786" i="5"/>
  <c r="I785" i="5"/>
  <c r="G785" i="5"/>
  <c r="H785" i="5" s="1"/>
  <c r="K785" i="5" s="1"/>
  <c r="D785" i="5"/>
  <c r="C785" i="5"/>
  <c r="B785" i="5"/>
  <c r="A785" i="5"/>
  <c r="I784" i="5"/>
  <c r="G784" i="5"/>
  <c r="H784" i="5" s="1"/>
  <c r="K784" i="5" s="1"/>
  <c r="D784" i="5"/>
  <c r="C784" i="5"/>
  <c r="B784" i="5"/>
  <c r="A784" i="5"/>
  <c r="I783" i="5"/>
  <c r="H783" i="5"/>
  <c r="K783" i="5" s="1"/>
  <c r="G783" i="5"/>
  <c r="D783" i="5"/>
  <c r="C783" i="5"/>
  <c r="B783" i="5"/>
  <c r="A783" i="5"/>
  <c r="I782" i="5"/>
  <c r="G782" i="5"/>
  <c r="H782" i="5" s="1"/>
  <c r="K782" i="5" s="1"/>
  <c r="D782" i="5"/>
  <c r="C782" i="5"/>
  <c r="B782" i="5"/>
  <c r="A782" i="5"/>
  <c r="I781" i="5"/>
  <c r="G781" i="5"/>
  <c r="H781" i="5" s="1"/>
  <c r="K781" i="5" s="1"/>
  <c r="D781" i="5"/>
  <c r="C781" i="5"/>
  <c r="B781" i="5"/>
  <c r="A781" i="5"/>
  <c r="I780" i="5"/>
  <c r="H780" i="5"/>
  <c r="K780" i="5" s="1"/>
  <c r="G780" i="5"/>
  <c r="D780" i="5"/>
  <c r="C780" i="5"/>
  <c r="B780" i="5"/>
  <c r="A780" i="5"/>
  <c r="I779" i="5"/>
  <c r="G779" i="5"/>
  <c r="H779" i="5" s="1"/>
  <c r="K779" i="5" s="1"/>
  <c r="D779" i="5"/>
  <c r="C779" i="5"/>
  <c r="B779" i="5"/>
  <c r="A779" i="5"/>
  <c r="I778" i="5"/>
  <c r="H778" i="5"/>
  <c r="K778" i="5" s="1"/>
  <c r="G778" i="5"/>
  <c r="D778" i="5"/>
  <c r="C778" i="5"/>
  <c r="B778" i="5"/>
  <c r="A778" i="5"/>
  <c r="I777" i="5"/>
  <c r="G777" i="5"/>
  <c r="H777" i="5" s="1"/>
  <c r="K777" i="5" s="1"/>
  <c r="D777" i="5"/>
  <c r="C777" i="5"/>
  <c r="B777" i="5"/>
  <c r="A777" i="5"/>
  <c r="I776" i="5"/>
  <c r="G776" i="5"/>
  <c r="H776" i="5" s="1"/>
  <c r="K776" i="5" s="1"/>
  <c r="D776" i="5"/>
  <c r="C776" i="5"/>
  <c r="B776" i="5"/>
  <c r="A776" i="5"/>
  <c r="I775" i="5"/>
  <c r="H775" i="5"/>
  <c r="K775" i="5" s="1"/>
  <c r="G775" i="5"/>
  <c r="D775" i="5"/>
  <c r="C775" i="5"/>
  <c r="B775" i="5"/>
  <c r="A775" i="5"/>
  <c r="I774" i="5"/>
  <c r="H774" i="5"/>
  <c r="K774" i="5" s="1"/>
  <c r="G774" i="5"/>
  <c r="D774" i="5"/>
  <c r="C774" i="5"/>
  <c r="B774" i="5"/>
  <c r="A774" i="5"/>
  <c r="I773" i="5"/>
  <c r="H773" i="5"/>
  <c r="K773" i="5" s="1"/>
  <c r="G773" i="5"/>
  <c r="D773" i="5"/>
  <c r="C773" i="5"/>
  <c r="B773" i="5"/>
  <c r="A773" i="5"/>
  <c r="I772" i="5"/>
  <c r="G772" i="5"/>
  <c r="H772" i="5" s="1"/>
  <c r="K772" i="5" s="1"/>
  <c r="D772" i="5"/>
  <c r="C772" i="5"/>
  <c r="B772" i="5"/>
  <c r="A772" i="5"/>
  <c r="I771" i="5"/>
  <c r="G771" i="5"/>
  <c r="H771" i="5" s="1"/>
  <c r="K771" i="5" s="1"/>
  <c r="D771" i="5"/>
  <c r="C771" i="5"/>
  <c r="B771" i="5"/>
  <c r="A771" i="5"/>
  <c r="I770" i="5"/>
  <c r="H770" i="5"/>
  <c r="K770" i="5" s="1"/>
  <c r="G770" i="5"/>
  <c r="D770" i="5"/>
  <c r="C770" i="5"/>
  <c r="B770" i="5"/>
  <c r="A770" i="5"/>
  <c r="I769" i="5"/>
  <c r="G769" i="5"/>
  <c r="H769" i="5" s="1"/>
  <c r="K769" i="5" s="1"/>
  <c r="D769" i="5"/>
  <c r="C769" i="5"/>
  <c r="B769" i="5"/>
  <c r="A769" i="5"/>
  <c r="I768" i="5"/>
  <c r="G768" i="5"/>
  <c r="H768" i="5" s="1"/>
  <c r="K768" i="5" s="1"/>
  <c r="D768" i="5"/>
  <c r="C768" i="5"/>
  <c r="B768" i="5"/>
  <c r="A768" i="5"/>
  <c r="I767" i="5"/>
  <c r="H767" i="5"/>
  <c r="K767" i="5" s="1"/>
  <c r="G767" i="5"/>
  <c r="D767" i="5"/>
  <c r="C767" i="5"/>
  <c r="B767" i="5"/>
  <c r="A767" i="5"/>
  <c r="I766" i="5"/>
  <c r="G766" i="5"/>
  <c r="H766" i="5" s="1"/>
  <c r="K766" i="5" s="1"/>
  <c r="D766" i="5"/>
  <c r="C766" i="5"/>
  <c r="B766" i="5"/>
  <c r="A766" i="5"/>
  <c r="I765" i="5"/>
  <c r="G765" i="5"/>
  <c r="H765" i="5" s="1"/>
  <c r="K765" i="5" s="1"/>
  <c r="D765" i="5"/>
  <c r="C765" i="5"/>
  <c r="B765" i="5"/>
  <c r="A765" i="5"/>
  <c r="I764" i="5"/>
  <c r="G764" i="5"/>
  <c r="H764" i="5" s="1"/>
  <c r="K764" i="5" s="1"/>
  <c r="D764" i="5"/>
  <c r="C764" i="5"/>
  <c r="B764" i="5"/>
  <c r="A764" i="5"/>
  <c r="I763" i="5"/>
  <c r="G763" i="5"/>
  <c r="H763" i="5" s="1"/>
  <c r="K763" i="5" s="1"/>
  <c r="D763" i="5"/>
  <c r="C763" i="5"/>
  <c r="B763" i="5"/>
  <c r="A763" i="5"/>
  <c r="I762" i="5"/>
  <c r="H762" i="5"/>
  <c r="K762" i="5" s="1"/>
  <c r="G762" i="5"/>
  <c r="D762" i="5"/>
  <c r="C762" i="5"/>
  <c r="B762" i="5"/>
  <c r="A762" i="5"/>
  <c r="I761" i="5"/>
  <c r="G761" i="5"/>
  <c r="H761" i="5" s="1"/>
  <c r="K761" i="5" s="1"/>
  <c r="D761" i="5"/>
  <c r="C761" i="5"/>
  <c r="B761" i="5"/>
  <c r="A761" i="5"/>
  <c r="I760" i="5"/>
  <c r="G760" i="5"/>
  <c r="H760" i="5" s="1"/>
  <c r="K760" i="5" s="1"/>
  <c r="D760" i="5"/>
  <c r="C760" i="5"/>
  <c r="B760" i="5"/>
  <c r="A760" i="5"/>
  <c r="I759" i="5"/>
  <c r="H759" i="5"/>
  <c r="K759" i="5" s="1"/>
  <c r="G759" i="5"/>
  <c r="D759" i="5"/>
  <c r="C759" i="5"/>
  <c r="B759" i="5"/>
  <c r="A759" i="5"/>
  <c r="I758" i="5"/>
  <c r="G758" i="5"/>
  <c r="H758" i="5" s="1"/>
  <c r="K758" i="5" s="1"/>
  <c r="D758" i="5"/>
  <c r="C758" i="5"/>
  <c r="B758" i="5"/>
  <c r="A758" i="5"/>
  <c r="I757" i="5"/>
  <c r="H757" i="5"/>
  <c r="K757" i="5" s="1"/>
  <c r="G757" i="5"/>
  <c r="D757" i="5"/>
  <c r="C757" i="5"/>
  <c r="B757" i="5"/>
  <c r="A757" i="5"/>
  <c r="I756" i="5"/>
  <c r="H756" i="5"/>
  <c r="K756" i="5" s="1"/>
  <c r="G756" i="5"/>
  <c r="D756" i="5"/>
  <c r="C756" i="5"/>
  <c r="B756" i="5"/>
  <c r="A756" i="5"/>
  <c r="I755" i="5"/>
  <c r="G755" i="5"/>
  <c r="H755" i="5" s="1"/>
  <c r="K755" i="5" s="1"/>
  <c r="D755" i="5"/>
  <c r="C755" i="5"/>
  <c r="B755" i="5"/>
  <c r="A755" i="5"/>
  <c r="I754" i="5"/>
  <c r="H754" i="5"/>
  <c r="K754" i="5" s="1"/>
  <c r="G754" i="5"/>
  <c r="D754" i="5"/>
  <c r="C754" i="5"/>
  <c r="B754" i="5"/>
  <c r="A754" i="5"/>
  <c r="I753" i="5"/>
  <c r="G753" i="5"/>
  <c r="H753" i="5" s="1"/>
  <c r="K753" i="5" s="1"/>
  <c r="D753" i="5"/>
  <c r="C753" i="5"/>
  <c r="B753" i="5"/>
  <c r="A753" i="5"/>
  <c r="I752" i="5"/>
  <c r="G752" i="5"/>
  <c r="H752" i="5" s="1"/>
  <c r="K752" i="5" s="1"/>
  <c r="D752" i="5"/>
  <c r="C752" i="5"/>
  <c r="B752" i="5"/>
  <c r="A752" i="5"/>
  <c r="I751" i="5"/>
  <c r="H751" i="5"/>
  <c r="K751" i="5" s="1"/>
  <c r="G751" i="5"/>
  <c r="D751" i="5"/>
  <c r="C751" i="5"/>
  <c r="B751" i="5"/>
  <c r="A751" i="5"/>
  <c r="I750" i="5"/>
  <c r="H750" i="5"/>
  <c r="K750" i="5" s="1"/>
  <c r="G750" i="5"/>
  <c r="D750" i="5"/>
  <c r="C750" i="5"/>
  <c r="B750" i="5"/>
  <c r="A750" i="5"/>
  <c r="I749" i="5"/>
  <c r="H749" i="5"/>
  <c r="K749" i="5" s="1"/>
  <c r="G749" i="5"/>
  <c r="D749" i="5"/>
  <c r="C749" i="5"/>
  <c r="B749" i="5"/>
  <c r="A749" i="5"/>
  <c r="I748" i="5"/>
  <c r="G748" i="5"/>
  <c r="H748" i="5" s="1"/>
  <c r="K748" i="5" s="1"/>
  <c r="D748" i="5"/>
  <c r="C748" i="5"/>
  <c r="B748" i="5"/>
  <c r="A748" i="5"/>
  <c r="I747" i="5"/>
  <c r="G747" i="5"/>
  <c r="H747" i="5" s="1"/>
  <c r="K747" i="5" s="1"/>
  <c r="D747" i="5"/>
  <c r="C747" i="5"/>
  <c r="B747" i="5"/>
  <c r="A747" i="5"/>
  <c r="I746" i="5"/>
  <c r="G746" i="5"/>
  <c r="H746" i="5" s="1"/>
  <c r="K746" i="5" s="1"/>
  <c r="D746" i="5"/>
  <c r="C746" i="5"/>
  <c r="B746" i="5"/>
  <c r="A746" i="5"/>
  <c r="I745" i="5"/>
  <c r="G745" i="5"/>
  <c r="H745" i="5" s="1"/>
  <c r="K745" i="5" s="1"/>
  <c r="D745" i="5"/>
  <c r="C745" i="5"/>
  <c r="B745" i="5"/>
  <c r="A745" i="5"/>
  <c r="I744" i="5"/>
  <c r="H744" i="5"/>
  <c r="K744" i="5" s="1"/>
  <c r="G744" i="5"/>
  <c r="D744" i="5"/>
  <c r="C744" i="5"/>
  <c r="B744" i="5"/>
  <c r="A744" i="5"/>
  <c r="I743" i="5"/>
  <c r="H743" i="5"/>
  <c r="K743" i="5" s="1"/>
  <c r="G743" i="5"/>
  <c r="D743" i="5"/>
  <c r="C743" i="5"/>
  <c r="B743" i="5"/>
  <c r="A743" i="5"/>
  <c r="I742" i="5"/>
  <c r="H742" i="5"/>
  <c r="K742" i="5" s="1"/>
  <c r="G742" i="5"/>
  <c r="D742" i="5"/>
  <c r="C742" i="5"/>
  <c r="B742" i="5"/>
  <c r="A742" i="5"/>
  <c r="I741" i="5"/>
  <c r="G741" i="5"/>
  <c r="H741" i="5" s="1"/>
  <c r="K741" i="5" s="1"/>
  <c r="D741" i="5"/>
  <c r="C741" i="5"/>
  <c r="B741" i="5"/>
  <c r="A741" i="5"/>
  <c r="I740" i="5"/>
  <c r="G740" i="5"/>
  <c r="H740" i="5" s="1"/>
  <c r="K740" i="5" s="1"/>
  <c r="D740" i="5"/>
  <c r="C740" i="5"/>
  <c r="B740" i="5"/>
  <c r="A740" i="5"/>
  <c r="I739" i="5"/>
  <c r="G739" i="5"/>
  <c r="H739" i="5" s="1"/>
  <c r="K739" i="5" s="1"/>
  <c r="D739" i="5"/>
  <c r="C739" i="5"/>
  <c r="B739" i="5"/>
  <c r="A739" i="5"/>
  <c r="I738" i="5"/>
  <c r="G738" i="5"/>
  <c r="H738" i="5" s="1"/>
  <c r="K738" i="5" s="1"/>
  <c r="D738" i="5"/>
  <c r="C738" i="5"/>
  <c r="B738" i="5"/>
  <c r="A738" i="5"/>
  <c r="I737" i="5"/>
  <c r="G737" i="5"/>
  <c r="H737" i="5" s="1"/>
  <c r="K737" i="5" s="1"/>
  <c r="D737" i="5"/>
  <c r="C737" i="5"/>
  <c r="B737" i="5"/>
  <c r="A737" i="5"/>
  <c r="I736" i="5"/>
  <c r="K736" i="5" s="1"/>
  <c r="H736" i="5"/>
  <c r="G736" i="5"/>
  <c r="D736" i="5"/>
  <c r="C736" i="5"/>
  <c r="B736" i="5"/>
  <c r="A736" i="5"/>
  <c r="I735" i="5"/>
  <c r="K735" i="5" s="1"/>
  <c r="H735" i="5"/>
  <c r="G735" i="5"/>
  <c r="D735" i="5"/>
  <c r="C735" i="5"/>
  <c r="B735" i="5"/>
  <c r="A735" i="5"/>
  <c r="I734" i="5"/>
  <c r="K734" i="5" s="1"/>
  <c r="H734" i="5"/>
  <c r="G734" i="5"/>
  <c r="D734" i="5"/>
  <c r="C734" i="5"/>
  <c r="B734" i="5"/>
  <c r="A734" i="5"/>
  <c r="I733" i="5"/>
  <c r="H733" i="5"/>
  <c r="G733" i="5"/>
  <c r="D733" i="5"/>
  <c r="C733" i="5"/>
  <c r="B733" i="5"/>
  <c r="A733" i="5"/>
  <c r="I732" i="5"/>
  <c r="G732" i="5"/>
  <c r="H732" i="5" s="1"/>
  <c r="D732" i="5"/>
  <c r="C732" i="5"/>
  <c r="B732" i="5"/>
  <c r="A732" i="5"/>
  <c r="I731" i="5"/>
  <c r="G731" i="5"/>
  <c r="H731" i="5" s="1"/>
  <c r="D731" i="5"/>
  <c r="C731" i="5"/>
  <c r="B731" i="5"/>
  <c r="A731" i="5"/>
  <c r="I730" i="5"/>
  <c r="G730" i="5"/>
  <c r="H730" i="5" s="1"/>
  <c r="D730" i="5"/>
  <c r="C730" i="5"/>
  <c r="B730" i="5"/>
  <c r="A730" i="5"/>
  <c r="I729" i="5"/>
  <c r="G729" i="5"/>
  <c r="H729" i="5" s="1"/>
  <c r="D729" i="5"/>
  <c r="C729" i="5"/>
  <c r="B729" i="5"/>
  <c r="A729" i="5"/>
  <c r="I728" i="5"/>
  <c r="K728" i="5" s="1"/>
  <c r="H728" i="5"/>
  <c r="G728" i="5"/>
  <c r="D728" i="5"/>
  <c r="C728" i="5"/>
  <c r="B728" i="5"/>
  <c r="A728" i="5"/>
  <c r="I727" i="5"/>
  <c r="K727" i="5" s="1"/>
  <c r="H727" i="5"/>
  <c r="G727" i="5"/>
  <c r="D727" i="5"/>
  <c r="C727" i="5"/>
  <c r="B727" i="5"/>
  <c r="A727" i="5"/>
  <c r="I726" i="5"/>
  <c r="H726" i="5"/>
  <c r="G726" i="5"/>
  <c r="D726" i="5"/>
  <c r="C726" i="5"/>
  <c r="B726" i="5"/>
  <c r="A726" i="5"/>
  <c r="I725" i="5"/>
  <c r="G725" i="5"/>
  <c r="H725" i="5" s="1"/>
  <c r="D725" i="5"/>
  <c r="C725" i="5"/>
  <c r="B725" i="5"/>
  <c r="A725" i="5"/>
  <c r="I724" i="5"/>
  <c r="G724" i="5"/>
  <c r="H724" i="5" s="1"/>
  <c r="D724" i="5"/>
  <c r="C724" i="5"/>
  <c r="B724" i="5"/>
  <c r="A724" i="5"/>
  <c r="I723" i="5"/>
  <c r="G723" i="5"/>
  <c r="H723" i="5" s="1"/>
  <c r="D723" i="5"/>
  <c r="C723" i="5"/>
  <c r="B723" i="5"/>
  <c r="A723" i="5"/>
  <c r="I722" i="5"/>
  <c r="G722" i="5"/>
  <c r="H722" i="5" s="1"/>
  <c r="D722" i="5"/>
  <c r="C722" i="5"/>
  <c r="B722" i="5"/>
  <c r="A722" i="5"/>
  <c r="I721" i="5"/>
  <c r="G721" i="5"/>
  <c r="H721" i="5" s="1"/>
  <c r="D721" i="5"/>
  <c r="C721" i="5"/>
  <c r="B721" i="5"/>
  <c r="A721" i="5"/>
  <c r="I720" i="5"/>
  <c r="K720" i="5" s="1"/>
  <c r="H720" i="5"/>
  <c r="G720" i="5"/>
  <c r="D720" i="5"/>
  <c r="C720" i="5"/>
  <c r="B720" i="5"/>
  <c r="A720" i="5"/>
  <c r="I719" i="5"/>
  <c r="K719" i="5" s="1"/>
  <c r="H719" i="5"/>
  <c r="G719" i="5"/>
  <c r="D719" i="5"/>
  <c r="C719" i="5"/>
  <c r="B719" i="5"/>
  <c r="A719" i="5"/>
  <c r="I718" i="5"/>
  <c r="K718" i="5" s="1"/>
  <c r="H718" i="5"/>
  <c r="G718" i="5"/>
  <c r="D718" i="5"/>
  <c r="C718" i="5"/>
  <c r="B718" i="5"/>
  <c r="A718" i="5"/>
  <c r="I717" i="5"/>
  <c r="H717" i="5"/>
  <c r="G717" i="5"/>
  <c r="D717" i="5"/>
  <c r="C717" i="5"/>
  <c r="B717" i="5"/>
  <c r="A717" i="5"/>
  <c r="I716" i="5"/>
  <c r="G716" i="5"/>
  <c r="H716" i="5" s="1"/>
  <c r="D716" i="5"/>
  <c r="C716" i="5"/>
  <c r="B716" i="5"/>
  <c r="A716" i="5"/>
  <c r="I715" i="5"/>
  <c r="G715" i="5"/>
  <c r="H715" i="5" s="1"/>
  <c r="D715" i="5"/>
  <c r="C715" i="5"/>
  <c r="B715" i="5"/>
  <c r="A715" i="5"/>
  <c r="I714" i="5"/>
  <c r="G714" i="5"/>
  <c r="H714" i="5" s="1"/>
  <c r="D714" i="5"/>
  <c r="C714" i="5"/>
  <c r="B714" i="5"/>
  <c r="A714" i="5"/>
  <c r="I713" i="5"/>
  <c r="G713" i="5"/>
  <c r="H713" i="5" s="1"/>
  <c r="D713" i="5"/>
  <c r="C713" i="5"/>
  <c r="B713" i="5"/>
  <c r="A713" i="5"/>
  <c r="I712" i="5"/>
  <c r="K712" i="5" s="1"/>
  <c r="H712" i="5"/>
  <c r="G712" i="5"/>
  <c r="D712" i="5"/>
  <c r="C712" i="5"/>
  <c r="B712" i="5"/>
  <c r="A712" i="5"/>
  <c r="I711" i="5"/>
  <c r="K711" i="5" s="1"/>
  <c r="H711" i="5"/>
  <c r="G711" i="5"/>
  <c r="D711" i="5"/>
  <c r="C711" i="5"/>
  <c r="B711" i="5"/>
  <c r="A711" i="5"/>
  <c r="I710" i="5"/>
  <c r="H710" i="5"/>
  <c r="G710" i="5"/>
  <c r="D710" i="5"/>
  <c r="C710" i="5"/>
  <c r="B710" i="5"/>
  <c r="A710" i="5"/>
  <c r="I709" i="5"/>
  <c r="G709" i="5"/>
  <c r="H709" i="5" s="1"/>
  <c r="D709" i="5"/>
  <c r="C709" i="5"/>
  <c r="B709" i="5"/>
  <c r="A709" i="5"/>
  <c r="I708" i="5"/>
  <c r="G708" i="5"/>
  <c r="H708" i="5" s="1"/>
  <c r="D708" i="5"/>
  <c r="C708" i="5"/>
  <c r="B708" i="5"/>
  <c r="A708" i="5"/>
  <c r="I707" i="5"/>
  <c r="G707" i="5"/>
  <c r="H707" i="5" s="1"/>
  <c r="D707" i="5"/>
  <c r="C707" i="5"/>
  <c r="B707" i="5"/>
  <c r="A707" i="5"/>
  <c r="I706" i="5"/>
  <c r="G706" i="5"/>
  <c r="H706" i="5" s="1"/>
  <c r="D706" i="5"/>
  <c r="C706" i="5"/>
  <c r="B706" i="5"/>
  <c r="A706" i="5"/>
  <c r="I705" i="5"/>
  <c r="G705" i="5"/>
  <c r="H705" i="5" s="1"/>
  <c r="D705" i="5"/>
  <c r="C705" i="5"/>
  <c r="B705" i="5"/>
  <c r="A705" i="5"/>
  <c r="I704" i="5"/>
  <c r="K704" i="5" s="1"/>
  <c r="H704" i="5"/>
  <c r="G704" i="5"/>
  <c r="D704" i="5"/>
  <c r="C704" i="5"/>
  <c r="B704" i="5"/>
  <c r="A704" i="5"/>
  <c r="I703" i="5"/>
  <c r="K703" i="5" s="1"/>
  <c r="H703" i="5"/>
  <c r="G703" i="5"/>
  <c r="D703" i="5"/>
  <c r="C703" i="5"/>
  <c r="B703" i="5"/>
  <c r="A703" i="5"/>
  <c r="I702" i="5"/>
  <c r="K702" i="5" s="1"/>
  <c r="H702" i="5"/>
  <c r="G702" i="5"/>
  <c r="D702" i="5"/>
  <c r="C702" i="5"/>
  <c r="B702" i="5"/>
  <c r="A702" i="5"/>
  <c r="I701" i="5"/>
  <c r="H701" i="5"/>
  <c r="G701" i="5"/>
  <c r="D701" i="5"/>
  <c r="C701" i="5"/>
  <c r="B701" i="5"/>
  <c r="A701" i="5"/>
  <c r="I700" i="5"/>
  <c r="G700" i="5"/>
  <c r="H700" i="5" s="1"/>
  <c r="D700" i="5"/>
  <c r="C700" i="5"/>
  <c r="B700" i="5"/>
  <c r="A700" i="5"/>
  <c r="I699" i="5"/>
  <c r="G699" i="5"/>
  <c r="H699" i="5" s="1"/>
  <c r="D699" i="5"/>
  <c r="C699" i="5"/>
  <c r="B699" i="5"/>
  <c r="A699" i="5"/>
  <c r="I698" i="5"/>
  <c r="G698" i="5"/>
  <c r="H698" i="5" s="1"/>
  <c r="D698" i="5"/>
  <c r="C698" i="5"/>
  <c r="B698" i="5"/>
  <c r="A698" i="5"/>
  <c r="I697" i="5"/>
  <c r="G697" i="5"/>
  <c r="H697" i="5" s="1"/>
  <c r="D697" i="5"/>
  <c r="C697" i="5"/>
  <c r="B697" i="5"/>
  <c r="A697" i="5"/>
  <c r="I696" i="5"/>
  <c r="K696" i="5" s="1"/>
  <c r="H696" i="5"/>
  <c r="G696" i="5"/>
  <c r="D696" i="5"/>
  <c r="C696" i="5"/>
  <c r="B696" i="5"/>
  <c r="A696" i="5"/>
  <c r="I695" i="5"/>
  <c r="K695" i="5" s="1"/>
  <c r="H695" i="5"/>
  <c r="G695" i="5"/>
  <c r="D695" i="5"/>
  <c r="C695" i="5"/>
  <c r="B695" i="5"/>
  <c r="A695" i="5"/>
  <c r="I694" i="5"/>
  <c r="H694" i="5"/>
  <c r="G694" i="5"/>
  <c r="D694" i="5"/>
  <c r="C694" i="5"/>
  <c r="B694" i="5"/>
  <c r="A694" i="5"/>
  <c r="I693" i="5"/>
  <c r="G693" i="5"/>
  <c r="H693" i="5" s="1"/>
  <c r="D693" i="5"/>
  <c r="C693" i="5"/>
  <c r="B693" i="5"/>
  <c r="A693" i="5"/>
  <c r="I692" i="5"/>
  <c r="G692" i="5"/>
  <c r="H692" i="5" s="1"/>
  <c r="D692" i="5"/>
  <c r="C692" i="5"/>
  <c r="B692" i="5"/>
  <c r="A692" i="5"/>
  <c r="I691" i="5"/>
  <c r="G691" i="5"/>
  <c r="H691" i="5" s="1"/>
  <c r="D691" i="5"/>
  <c r="C691" i="5"/>
  <c r="B691" i="5"/>
  <c r="A691" i="5"/>
  <c r="I690" i="5"/>
  <c r="G690" i="5"/>
  <c r="H690" i="5" s="1"/>
  <c r="D690" i="5"/>
  <c r="C690" i="5"/>
  <c r="B690" i="5"/>
  <c r="A690" i="5"/>
  <c r="I689" i="5"/>
  <c r="G689" i="5"/>
  <c r="H689" i="5" s="1"/>
  <c r="D689" i="5"/>
  <c r="C689" i="5"/>
  <c r="B689" i="5"/>
  <c r="A689" i="5"/>
  <c r="I688" i="5"/>
  <c r="K688" i="5" s="1"/>
  <c r="H688" i="5"/>
  <c r="G688" i="5"/>
  <c r="D688" i="5"/>
  <c r="C688" i="5"/>
  <c r="B688" i="5"/>
  <c r="A688" i="5"/>
  <c r="I687" i="5"/>
  <c r="K687" i="5" s="1"/>
  <c r="H687" i="5"/>
  <c r="G687" i="5"/>
  <c r="D687" i="5"/>
  <c r="C687" i="5"/>
  <c r="B687" i="5"/>
  <c r="A687" i="5"/>
  <c r="I686" i="5"/>
  <c r="K686" i="5" s="1"/>
  <c r="H686" i="5"/>
  <c r="G686" i="5"/>
  <c r="D686" i="5"/>
  <c r="C686" i="5"/>
  <c r="B686" i="5"/>
  <c r="A686" i="5"/>
  <c r="I685" i="5"/>
  <c r="H685" i="5"/>
  <c r="G685" i="5"/>
  <c r="D685" i="5"/>
  <c r="C685" i="5"/>
  <c r="B685" i="5"/>
  <c r="A685" i="5"/>
  <c r="I684" i="5"/>
  <c r="G684" i="5"/>
  <c r="H684" i="5" s="1"/>
  <c r="D684" i="5"/>
  <c r="C684" i="5"/>
  <c r="B684" i="5"/>
  <c r="A684" i="5"/>
  <c r="I683" i="5"/>
  <c r="G683" i="5"/>
  <c r="H683" i="5" s="1"/>
  <c r="D683" i="5"/>
  <c r="C683" i="5"/>
  <c r="B683" i="5"/>
  <c r="A683" i="5"/>
  <c r="I682" i="5"/>
  <c r="G682" i="5"/>
  <c r="H682" i="5" s="1"/>
  <c r="D682" i="5"/>
  <c r="C682" i="5"/>
  <c r="B682" i="5"/>
  <c r="A682" i="5"/>
  <c r="I681" i="5"/>
  <c r="G681" i="5"/>
  <c r="H681" i="5" s="1"/>
  <c r="D681" i="5"/>
  <c r="C681" i="5"/>
  <c r="B681" i="5"/>
  <c r="A681" i="5"/>
  <c r="I680" i="5"/>
  <c r="K680" i="5" s="1"/>
  <c r="H680" i="5"/>
  <c r="G680" i="5"/>
  <c r="D680" i="5"/>
  <c r="C680" i="5"/>
  <c r="B680" i="5"/>
  <c r="A680" i="5"/>
  <c r="I679" i="5"/>
  <c r="K679" i="5" s="1"/>
  <c r="H679" i="5"/>
  <c r="G679" i="5"/>
  <c r="D679" i="5"/>
  <c r="C679" i="5"/>
  <c r="B679" i="5"/>
  <c r="A679" i="5"/>
  <c r="I678" i="5"/>
  <c r="H678" i="5"/>
  <c r="G678" i="5"/>
  <c r="D678" i="5"/>
  <c r="C678" i="5"/>
  <c r="B678" i="5"/>
  <c r="A678" i="5"/>
  <c r="I677" i="5"/>
  <c r="G677" i="5"/>
  <c r="H677" i="5" s="1"/>
  <c r="D677" i="5"/>
  <c r="C677" i="5"/>
  <c r="B677" i="5"/>
  <c r="A677" i="5"/>
  <c r="I676" i="5"/>
  <c r="G676" i="5"/>
  <c r="H676" i="5" s="1"/>
  <c r="D676" i="5"/>
  <c r="C676" i="5"/>
  <c r="B676" i="5"/>
  <c r="A676" i="5"/>
  <c r="I675" i="5"/>
  <c r="G675" i="5"/>
  <c r="H675" i="5" s="1"/>
  <c r="D675" i="5"/>
  <c r="C675" i="5"/>
  <c r="B675" i="5"/>
  <c r="A675" i="5"/>
  <c r="I674" i="5"/>
  <c r="G674" i="5"/>
  <c r="H674" i="5" s="1"/>
  <c r="D674" i="5"/>
  <c r="C674" i="5"/>
  <c r="B674" i="5"/>
  <c r="A674" i="5"/>
  <c r="I673" i="5"/>
  <c r="G673" i="5"/>
  <c r="H673" i="5" s="1"/>
  <c r="D673" i="5"/>
  <c r="C673" i="5"/>
  <c r="B673" i="5"/>
  <c r="A673" i="5"/>
  <c r="I672" i="5"/>
  <c r="K672" i="5" s="1"/>
  <c r="H672" i="5"/>
  <c r="G672" i="5"/>
  <c r="D672" i="5"/>
  <c r="C672" i="5"/>
  <c r="B672" i="5"/>
  <c r="A672" i="5"/>
  <c r="K671" i="5"/>
  <c r="I671" i="5"/>
  <c r="H671" i="5"/>
  <c r="G671" i="5"/>
  <c r="D671" i="5"/>
  <c r="C671" i="5"/>
  <c r="B671" i="5"/>
  <c r="A671" i="5"/>
  <c r="K670" i="5"/>
  <c r="I670" i="5"/>
  <c r="H670" i="5"/>
  <c r="G670" i="5"/>
  <c r="D670" i="5"/>
  <c r="C670" i="5"/>
  <c r="B670" i="5"/>
  <c r="A670" i="5"/>
  <c r="K669" i="5"/>
  <c r="I669" i="5"/>
  <c r="H669" i="5"/>
  <c r="G669" i="5"/>
  <c r="D669" i="5"/>
  <c r="C669" i="5"/>
  <c r="B669" i="5"/>
  <c r="A669" i="5"/>
  <c r="K668" i="5"/>
  <c r="I668" i="5"/>
  <c r="H668" i="5"/>
  <c r="G668" i="5"/>
  <c r="D668" i="5"/>
  <c r="C668" i="5"/>
  <c r="B668" i="5"/>
  <c r="A668" i="5"/>
  <c r="K667" i="5"/>
  <c r="I667" i="5"/>
  <c r="H667" i="5"/>
  <c r="G667" i="5"/>
  <c r="D667" i="5"/>
  <c r="C667" i="5"/>
  <c r="B667" i="5"/>
  <c r="A667" i="5"/>
  <c r="K666" i="5"/>
  <c r="I666" i="5"/>
  <c r="H666" i="5"/>
  <c r="G666" i="5"/>
  <c r="D666" i="5"/>
  <c r="C666" i="5"/>
  <c r="B666" i="5"/>
  <c r="A666" i="5"/>
  <c r="K665" i="5"/>
  <c r="I665" i="5"/>
  <c r="H665" i="5"/>
  <c r="G665" i="5"/>
  <c r="D665" i="5"/>
  <c r="C665" i="5"/>
  <c r="B665" i="5"/>
  <c r="A665" i="5"/>
  <c r="K664" i="5"/>
  <c r="I664" i="5"/>
  <c r="H664" i="5"/>
  <c r="G664" i="5"/>
  <c r="D664" i="5"/>
  <c r="C664" i="5"/>
  <c r="B664" i="5"/>
  <c r="A664" i="5"/>
  <c r="K663" i="5"/>
  <c r="I663" i="5"/>
  <c r="H663" i="5"/>
  <c r="G663" i="5"/>
  <c r="D663" i="5"/>
  <c r="C663" i="5"/>
  <c r="B663" i="5"/>
  <c r="A663" i="5"/>
  <c r="K662" i="5"/>
  <c r="I662" i="5"/>
  <c r="H662" i="5"/>
  <c r="G662" i="5"/>
  <c r="D662" i="5"/>
  <c r="C662" i="5"/>
  <c r="B662" i="5"/>
  <c r="A662" i="5"/>
  <c r="K661" i="5"/>
  <c r="I661" i="5"/>
  <c r="H661" i="5"/>
  <c r="G661" i="5"/>
  <c r="D661" i="5"/>
  <c r="C661" i="5"/>
  <c r="B661" i="5"/>
  <c r="A661" i="5"/>
  <c r="K660" i="5"/>
  <c r="I660" i="5"/>
  <c r="H660" i="5"/>
  <c r="G660" i="5"/>
  <c r="D660" i="5"/>
  <c r="C660" i="5"/>
  <c r="B660" i="5"/>
  <c r="A660" i="5"/>
  <c r="K659" i="5"/>
  <c r="I659" i="5"/>
  <c r="H659" i="5"/>
  <c r="G659" i="5"/>
  <c r="D659" i="5"/>
  <c r="C659" i="5"/>
  <c r="B659" i="5"/>
  <c r="A659" i="5"/>
  <c r="K658" i="5"/>
  <c r="I658" i="5"/>
  <c r="H658" i="5"/>
  <c r="G658" i="5"/>
  <c r="D658" i="5"/>
  <c r="C658" i="5"/>
  <c r="B658" i="5"/>
  <c r="A658" i="5"/>
  <c r="K657" i="5"/>
  <c r="I657" i="5"/>
  <c r="H657" i="5"/>
  <c r="G657" i="5"/>
  <c r="D657" i="5"/>
  <c r="C657" i="5"/>
  <c r="B657" i="5"/>
  <c r="A657" i="5"/>
  <c r="K656" i="5"/>
  <c r="I656" i="5"/>
  <c r="H656" i="5"/>
  <c r="G656" i="5"/>
  <c r="D656" i="5"/>
  <c r="C656" i="5"/>
  <c r="B656" i="5"/>
  <c r="A656" i="5"/>
  <c r="K655" i="5"/>
  <c r="I655" i="5"/>
  <c r="H655" i="5"/>
  <c r="G655" i="5"/>
  <c r="D655" i="5"/>
  <c r="C655" i="5"/>
  <c r="B655" i="5"/>
  <c r="A655" i="5"/>
  <c r="K654" i="5"/>
  <c r="I654" i="5"/>
  <c r="H654" i="5"/>
  <c r="G654" i="5"/>
  <c r="D654" i="5"/>
  <c r="C654" i="5"/>
  <c r="B654" i="5"/>
  <c r="A654" i="5"/>
  <c r="K653" i="5"/>
  <c r="I653" i="5"/>
  <c r="H653" i="5"/>
  <c r="G653" i="5"/>
  <c r="D653" i="5"/>
  <c r="C653" i="5"/>
  <c r="B653" i="5"/>
  <c r="A653" i="5"/>
  <c r="K652" i="5"/>
  <c r="I652" i="5"/>
  <c r="H652" i="5"/>
  <c r="G652" i="5"/>
  <c r="D652" i="5"/>
  <c r="C652" i="5"/>
  <c r="B652" i="5"/>
  <c r="A652" i="5"/>
  <c r="K651" i="5"/>
  <c r="I651" i="5"/>
  <c r="H651" i="5"/>
  <c r="G651" i="5"/>
  <c r="D651" i="5"/>
  <c r="C651" i="5"/>
  <c r="B651" i="5"/>
  <c r="A651" i="5"/>
  <c r="K650" i="5"/>
  <c r="I650" i="5"/>
  <c r="H650" i="5"/>
  <c r="G650" i="5"/>
  <c r="D650" i="5"/>
  <c r="C650" i="5"/>
  <c r="B650" i="5"/>
  <c r="A650" i="5"/>
  <c r="K649" i="5"/>
  <c r="I649" i="5"/>
  <c r="H649" i="5"/>
  <c r="G649" i="5"/>
  <c r="D649" i="5"/>
  <c r="C649" i="5"/>
  <c r="B649" i="5"/>
  <c r="A649" i="5"/>
  <c r="K648" i="5"/>
  <c r="I648" i="5"/>
  <c r="H648" i="5"/>
  <c r="G648" i="5"/>
  <c r="D648" i="5"/>
  <c r="C648" i="5"/>
  <c r="B648" i="5"/>
  <c r="A648" i="5"/>
  <c r="K647" i="5"/>
  <c r="I647" i="5"/>
  <c r="H647" i="5"/>
  <c r="G647" i="5"/>
  <c r="D647" i="5"/>
  <c r="C647" i="5"/>
  <c r="B647" i="5"/>
  <c r="A647" i="5"/>
  <c r="K646" i="5"/>
  <c r="I646" i="5"/>
  <c r="H646" i="5"/>
  <c r="G646" i="5"/>
  <c r="D646" i="5"/>
  <c r="C646" i="5"/>
  <c r="B646" i="5"/>
  <c r="A646" i="5"/>
  <c r="K645" i="5"/>
  <c r="I645" i="5"/>
  <c r="H645" i="5"/>
  <c r="G645" i="5"/>
  <c r="D645" i="5"/>
  <c r="C645" i="5"/>
  <c r="B645" i="5"/>
  <c r="A645" i="5"/>
  <c r="K644" i="5"/>
  <c r="I644" i="5"/>
  <c r="H644" i="5"/>
  <c r="G644" i="5"/>
  <c r="D644" i="5"/>
  <c r="C644" i="5"/>
  <c r="B644" i="5"/>
  <c r="A644" i="5"/>
  <c r="K643" i="5"/>
  <c r="I643" i="5"/>
  <c r="H643" i="5"/>
  <c r="G643" i="5"/>
  <c r="D643" i="5"/>
  <c r="C643" i="5"/>
  <c r="B643" i="5"/>
  <c r="A643" i="5"/>
  <c r="K642" i="5"/>
  <c r="I642" i="5"/>
  <c r="H642" i="5"/>
  <c r="G642" i="5"/>
  <c r="D642" i="5"/>
  <c r="C642" i="5"/>
  <c r="B642" i="5"/>
  <c r="A642" i="5"/>
  <c r="K641" i="5"/>
  <c r="I641" i="5"/>
  <c r="H641" i="5"/>
  <c r="G641" i="5"/>
  <c r="D641" i="5"/>
  <c r="C641" i="5"/>
  <c r="B641" i="5"/>
  <c r="A641" i="5"/>
  <c r="K640" i="5"/>
  <c r="I640" i="5"/>
  <c r="H640" i="5"/>
  <c r="G640" i="5"/>
  <c r="D640" i="5"/>
  <c r="C640" i="5"/>
  <c r="B640" i="5"/>
  <c r="A640" i="5"/>
  <c r="K639" i="5"/>
  <c r="I639" i="5"/>
  <c r="H639" i="5"/>
  <c r="G639" i="5"/>
  <c r="D639" i="5"/>
  <c r="C639" i="5"/>
  <c r="B639" i="5"/>
  <c r="A639" i="5"/>
  <c r="K638" i="5"/>
  <c r="I638" i="5"/>
  <c r="H638" i="5"/>
  <c r="G638" i="5"/>
  <c r="D638" i="5"/>
  <c r="C638" i="5"/>
  <c r="B638" i="5"/>
  <c r="A638" i="5"/>
  <c r="K637" i="5"/>
  <c r="I637" i="5"/>
  <c r="H637" i="5"/>
  <c r="G637" i="5"/>
  <c r="D637" i="5"/>
  <c r="C637" i="5"/>
  <c r="B637" i="5"/>
  <c r="A637" i="5"/>
  <c r="K636" i="5"/>
  <c r="I636" i="5"/>
  <c r="H636" i="5"/>
  <c r="G636" i="5"/>
  <c r="D636" i="5"/>
  <c r="C636" i="5"/>
  <c r="B636" i="5"/>
  <c r="A636" i="5"/>
  <c r="K635" i="5"/>
  <c r="I635" i="5"/>
  <c r="H635" i="5"/>
  <c r="G635" i="5"/>
  <c r="D635" i="5"/>
  <c r="C635" i="5"/>
  <c r="B635" i="5"/>
  <c r="A635" i="5"/>
  <c r="K634" i="5"/>
  <c r="I634" i="5"/>
  <c r="H634" i="5"/>
  <c r="G634" i="5"/>
  <c r="D634" i="5"/>
  <c r="C634" i="5"/>
  <c r="B634" i="5"/>
  <c r="A634" i="5"/>
  <c r="K633" i="5"/>
  <c r="I633" i="5"/>
  <c r="H633" i="5"/>
  <c r="G633" i="5"/>
  <c r="D633" i="5"/>
  <c r="C633" i="5"/>
  <c r="B633" i="5"/>
  <c r="A633" i="5"/>
  <c r="K632" i="5"/>
  <c r="I632" i="5"/>
  <c r="H632" i="5"/>
  <c r="G632" i="5"/>
  <c r="D632" i="5"/>
  <c r="C632" i="5"/>
  <c r="B632" i="5"/>
  <c r="A632" i="5"/>
  <c r="K631" i="5"/>
  <c r="I631" i="5"/>
  <c r="H631" i="5"/>
  <c r="G631" i="5"/>
  <c r="D631" i="5"/>
  <c r="C631" i="5"/>
  <c r="B631" i="5"/>
  <c r="A631" i="5"/>
  <c r="K630" i="5"/>
  <c r="I630" i="5"/>
  <c r="H630" i="5"/>
  <c r="G630" i="5"/>
  <c r="D630" i="5"/>
  <c r="C630" i="5"/>
  <c r="B630" i="5"/>
  <c r="A630" i="5"/>
  <c r="K629" i="5"/>
  <c r="I629" i="5"/>
  <c r="H629" i="5"/>
  <c r="G629" i="5"/>
  <c r="D629" i="5"/>
  <c r="C629" i="5"/>
  <c r="B629" i="5"/>
  <c r="A629" i="5"/>
  <c r="K628" i="5"/>
  <c r="I628" i="5"/>
  <c r="H628" i="5"/>
  <c r="G628" i="5"/>
  <c r="D628" i="5"/>
  <c r="C628" i="5"/>
  <c r="B628" i="5"/>
  <c r="A628" i="5"/>
  <c r="K627" i="5"/>
  <c r="I627" i="5"/>
  <c r="H627" i="5"/>
  <c r="G627" i="5"/>
  <c r="D627" i="5"/>
  <c r="C627" i="5"/>
  <c r="B627" i="5"/>
  <c r="A627" i="5"/>
  <c r="K626" i="5"/>
  <c r="I626" i="5"/>
  <c r="H626" i="5"/>
  <c r="G626" i="5"/>
  <c r="D626" i="5"/>
  <c r="C626" i="5"/>
  <c r="B626" i="5"/>
  <c r="A626" i="5"/>
  <c r="K625" i="5"/>
  <c r="I625" i="5"/>
  <c r="H625" i="5"/>
  <c r="G625" i="5"/>
  <c r="D625" i="5"/>
  <c r="C625" i="5"/>
  <c r="B625" i="5"/>
  <c r="A625" i="5"/>
  <c r="K624" i="5"/>
  <c r="I624" i="5"/>
  <c r="H624" i="5"/>
  <c r="G624" i="5"/>
  <c r="D624" i="5"/>
  <c r="C624" i="5"/>
  <c r="B624" i="5"/>
  <c r="A624" i="5"/>
  <c r="K623" i="5"/>
  <c r="I623" i="5"/>
  <c r="H623" i="5"/>
  <c r="G623" i="5"/>
  <c r="D623" i="5"/>
  <c r="C623" i="5"/>
  <c r="B623" i="5"/>
  <c r="A623" i="5"/>
  <c r="K622" i="5"/>
  <c r="I622" i="5"/>
  <c r="H622" i="5"/>
  <c r="G622" i="5"/>
  <c r="D622" i="5"/>
  <c r="C622" i="5"/>
  <c r="B622" i="5"/>
  <c r="A622" i="5"/>
  <c r="K621" i="5"/>
  <c r="I621" i="5"/>
  <c r="H621" i="5"/>
  <c r="G621" i="5"/>
  <c r="D621" i="5"/>
  <c r="C621" i="5"/>
  <c r="B621" i="5"/>
  <c r="A621" i="5"/>
  <c r="K620" i="5"/>
  <c r="I620" i="5"/>
  <c r="H620" i="5"/>
  <c r="G620" i="5"/>
  <c r="D620" i="5"/>
  <c r="C620" i="5"/>
  <c r="B620" i="5"/>
  <c r="A620" i="5"/>
  <c r="K619" i="5"/>
  <c r="I619" i="5"/>
  <c r="H619" i="5"/>
  <c r="G619" i="5"/>
  <c r="D619" i="5"/>
  <c r="C619" i="5"/>
  <c r="B619" i="5"/>
  <c r="A619" i="5"/>
  <c r="K618" i="5"/>
  <c r="I618" i="5"/>
  <c r="H618" i="5"/>
  <c r="G618" i="5"/>
  <c r="D618" i="5"/>
  <c r="C618" i="5"/>
  <c r="B618" i="5"/>
  <c r="A618" i="5"/>
  <c r="K617" i="5"/>
  <c r="I617" i="5"/>
  <c r="H617" i="5"/>
  <c r="G617" i="5"/>
  <c r="D617" i="5"/>
  <c r="C617" i="5"/>
  <c r="B617" i="5"/>
  <c r="A617" i="5"/>
  <c r="K616" i="5"/>
  <c r="I616" i="5"/>
  <c r="H616" i="5"/>
  <c r="G616" i="5"/>
  <c r="D616" i="5"/>
  <c r="C616" i="5"/>
  <c r="B616" i="5"/>
  <c r="A616" i="5"/>
  <c r="K615" i="5"/>
  <c r="I615" i="5"/>
  <c r="H615" i="5"/>
  <c r="G615" i="5"/>
  <c r="D615" i="5"/>
  <c r="C615" i="5"/>
  <c r="B615" i="5"/>
  <c r="A615" i="5"/>
  <c r="K614" i="5"/>
  <c r="I614" i="5"/>
  <c r="H614" i="5"/>
  <c r="G614" i="5"/>
  <c r="D614" i="5"/>
  <c r="C614" i="5"/>
  <c r="B614" i="5"/>
  <c r="A614" i="5"/>
  <c r="K613" i="5"/>
  <c r="I613" i="5"/>
  <c r="H613" i="5"/>
  <c r="G613" i="5"/>
  <c r="D613" i="5"/>
  <c r="C613" i="5"/>
  <c r="B613" i="5"/>
  <c r="A613" i="5"/>
  <c r="K612" i="5"/>
  <c r="I612" i="5"/>
  <c r="H612" i="5"/>
  <c r="G612" i="5"/>
  <c r="D612" i="5"/>
  <c r="C612" i="5"/>
  <c r="B612" i="5"/>
  <c r="A612" i="5"/>
  <c r="K611" i="5"/>
  <c r="I611" i="5"/>
  <c r="H611" i="5"/>
  <c r="G611" i="5"/>
  <c r="D611" i="5"/>
  <c r="C611" i="5"/>
  <c r="B611" i="5"/>
  <c r="A611" i="5"/>
  <c r="K610" i="5"/>
  <c r="I610" i="5"/>
  <c r="H610" i="5"/>
  <c r="G610" i="5"/>
  <c r="D610" i="5"/>
  <c r="C610" i="5"/>
  <c r="B610" i="5"/>
  <c r="A610" i="5"/>
  <c r="K609" i="5"/>
  <c r="I609" i="5"/>
  <c r="H609" i="5"/>
  <c r="G609" i="5"/>
  <c r="D609" i="5"/>
  <c r="C609" i="5"/>
  <c r="B609" i="5"/>
  <c r="A609" i="5"/>
  <c r="K608" i="5"/>
  <c r="I608" i="5"/>
  <c r="H608" i="5"/>
  <c r="G608" i="5"/>
  <c r="D608" i="5"/>
  <c r="C608" i="5"/>
  <c r="B608" i="5"/>
  <c r="A608" i="5"/>
  <c r="K607" i="5"/>
  <c r="I607" i="5"/>
  <c r="H607" i="5"/>
  <c r="G607" i="5"/>
  <c r="D607" i="5"/>
  <c r="C607" i="5"/>
  <c r="B607" i="5"/>
  <c r="A607" i="5"/>
  <c r="K606" i="5"/>
  <c r="I606" i="5"/>
  <c r="H606" i="5"/>
  <c r="G606" i="5"/>
  <c r="D606" i="5"/>
  <c r="C606" i="5"/>
  <c r="B606" i="5"/>
  <c r="A606" i="5"/>
  <c r="K605" i="5"/>
  <c r="I605" i="5"/>
  <c r="H605" i="5"/>
  <c r="G605" i="5"/>
  <c r="D605" i="5"/>
  <c r="C605" i="5"/>
  <c r="B605" i="5"/>
  <c r="A605" i="5"/>
  <c r="K604" i="5"/>
  <c r="I604" i="5"/>
  <c r="H604" i="5"/>
  <c r="G604" i="5"/>
  <c r="D604" i="5"/>
  <c r="C604" i="5"/>
  <c r="B604" i="5"/>
  <c r="A604" i="5"/>
  <c r="K603" i="5"/>
  <c r="I603" i="5"/>
  <c r="H603" i="5"/>
  <c r="G603" i="5"/>
  <c r="D603" i="5"/>
  <c r="C603" i="5"/>
  <c r="B603" i="5"/>
  <c r="A603" i="5"/>
  <c r="K602" i="5"/>
  <c r="I602" i="5"/>
  <c r="H602" i="5"/>
  <c r="G602" i="5"/>
  <c r="D602" i="5"/>
  <c r="C602" i="5"/>
  <c r="B602" i="5"/>
  <c r="A602" i="5"/>
  <c r="K601" i="5"/>
  <c r="I601" i="5"/>
  <c r="H601" i="5"/>
  <c r="G601" i="5"/>
  <c r="D601" i="5"/>
  <c r="C601" i="5"/>
  <c r="B601" i="5"/>
  <c r="A601" i="5"/>
  <c r="K600" i="5"/>
  <c r="I600" i="5"/>
  <c r="H600" i="5"/>
  <c r="G600" i="5"/>
  <c r="D600" i="5"/>
  <c r="C600" i="5"/>
  <c r="B600" i="5"/>
  <c r="A600" i="5"/>
  <c r="K599" i="5"/>
  <c r="I599" i="5"/>
  <c r="H599" i="5"/>
  <c r="G599" i="5"/>
  <c r="D599" i="5"/>
  <c r="C599" i="5"/>
  <c r="B599" i="5"/>
  <c r="A599" i="5"/>
  <c r="K598" i="5"/>
  <c r="I598" i="5"/>
  <c r="H598" i="5"/>
  <c r="G598" i="5"/>
  <c r="D598" i="5"/>
  <c r="C598" i="5"/>
  <c r="B598" i="5"/>
  <c r="A598" i="5"/>
  <c r="K597" i="5"/>
  <c r="I597" i="5"/>
  <c r="H597" i="5"/>
  <c r="G597" i="5"/>
  <c r="D597" i="5"/>
  <c r="C597" i="5"/>
  <c r="B597" i="5"/>
  <c r="A597" i="5"/>
  <c r="K596" i="5"/>
  <c r="I596" i="5"/>
  <c r="H596" i="5"/>
  <c r="G596" i="5"/>
  <c r="D596" i="5"/>
  <c r="C596" i="5"/>
  <c r="B596" i="5"/>
  <c r="A596" i="5"/>
  <c r="K595" i="5"/>
  <c r="I595" i="5"/>
  <c r="H595" i="5"/>
  <c r="G595" i="5"/>
  <c r="D595" i="5"/>
  <c r="C595" i="5"/>
  <c r="B595" i="5"/>
  <c r="A595" i="5"/>
  <c r="K594" i="5"/>
  <c r="I594" i="5"/>
  <c r="H594" i="5"/>
  <c r="G594" i="5"/>
  <c r="D594" i="5"/>
  <c r="C594" i="5"/>
  <c r="B594" i="5"/>
  <c r="A594" i="5"/>
  <c r="K593" i="5"/>
  <c r="I593" i="5"/>
  <c r="H593" i="5"/>
  <c r="G593" i="5"/>
  <c r="D593" i="5"/>
  <c r="C593" i="5"/>
  <c r="B593" i="5"/>
  <c r="A593" i="5"/>
  <c r="K592" i="5"/>
  <c r="I592" i="5"/>
  <c r="H592" i="5"/>
  <c r="G592" i="5"/>
  <c r="D592" i="5"/>
  <c r="C592" i="5"/>
  <c r="B592" i="5"/>
  <c r="A592" i="5"/>
  <c r="K591" i="5"/>
  <c r="I591" i="5"/>
  <c r="H591" i="5"/>
  <c r="G591" i="5"/>
  <c r="D591" i="5"/>
  <c r="C591" i="5"/>
  <c r="B591" i="5"/>
  <c r="A591" i="5"/>
  <c r="K590" i="5"/>
  <c r="I590" i="5"/>
  <c r="H590" i="5"/>
  <c r="G590" i="5"/>
  <c r="D590" i="5"/>
  <c r="C590" i="5"/>
  <c r="B590" i="5"/>
  <c r="A590" i="5"/>
  <c r="K589" i="5"/>
  <c r="I589" i="5"/>
  <c r="H589" i="5"/>
  <c r="G589" i="5"/>
  <c r="D589" i="5"/>
  <c r="C589" i="5"/>
  <c r="B589" i="5"/>
  <c r="A589" i="5"/>
  <c r="K588" i="5"/>
  <c r="I588" i="5"/>
  <c r="H588" i="5"/>
  <c r="G588" i="5"/>
  <c r="D588" i="5"/>
  <c r="C588" i="5"/>
  <c r="B588" i="5"/>
  <c r="A588" i="5"/>
  <c r="K587" i="5"/>
  <c r="I587" i="5"/>
  <c r="H587" i="5"/>
  <c r="G587" i="5"/>
  <c r="D587" i="5"/>
  <c r="C587" i="5"/>
  <c r="B587" i="5"/>
  <c r="A587" i="5"/>
  <c r="K586" i="5"/>
  <c r="I586" i="5"/>
  <c r="H586" i="5"/>
  <c r="G586" i="5"/>
  <c r="D586" i="5"/>
  <c r="C586" i="5"/>
  <c r="B586" i="5"/>
  <c r="A586" i="5"/>
  <c r="K585" i="5"/>
  <c r="I585" i="5"/>
  <c r="H585" i="5"/>
  <c r="G585" i="5"/>
  <c r="D585" i="5"/>
  <c r="C585" i="5"/>
  <c r="B585" i="5"/>
  <c r="A585" i="5"/>
  <c r="K584" i="5"/>
  <c r="I584" i="5"/>
  <c r="H584" i="5"/>
  <c r="G584" i="5"/>
  <c r="D584" i="5"/>
  <c r="C584" i="5"/>
  <c r="B584" i="5"/>
  <c r="A584" i="5"/>
  <c r="K583" i="5"/>
  <c r="I583" i="5"/>
  <c r="H583" i="5"/>
  <c r="G583" i="5"/>
  <c r="D583" i="5"/>
  <c r="C583" i="5"/>
  <c r="B583" i="5"/>
  <c r="A583" i="5"/>
  <c r="I582" i="5"/>
  <c r="K582" i="5" s="1"/>
  <c r="H582" i="5"/>
  <c r="G582" i="5"/>
  <c r="D582" i="5"/>
  <c r="C582" i="5"/>
  <c r="B582" i="5"/>
  <c r="A582" i="5"/>
  <c r="I581" i="5"/>
  <c r="K581" i="5" s="1"/>
  <c r="H581" i="5"/>
  <c r="G581" i="5"/>
  <c r="D581" i="5"/>
  <c r="C581" i="5"/>
  <c r="B581" i="5"/>
  <c r="A581" i="5"/>
  <c r="I580" i="5"/>
  <c r="K580" i="5" s="1"/>
  <c r="H580" i="5"/>
  <c r="G580" i="5"/>
  <c r="D580" i="5"/>
  <c r="C580" i="5"/>
  <c r="B580" i="5"/>
  <c r="A580" i="5"/>
  <c r="I579" i="5"/>
  <c r="K579" i="5" s="1"/>
  <c r="H579" i="5"/>
  <c r="G579" i="5"/>
  <c r="D579" i="5"/>
  <c r="C579" i="5"/>
  <c r="B579" i="5"/>
  <c r="A579" i="5"/>
  <c r="I578" i="5"/>
  <c r="K578" i="5" s="1"/>
  <c r="H578" i="5"/>
  <c r="G578" i="5"/>
  <c r="D578" i="5"/>
  <c r="C578" i="5"/>
  <c r="B578" i="5"/>
  <c r="A578" i="5"/>
  <c r="I577" i="5"/>
  <c r="K577" i="5" s="1"/>
  <c r="H577" i="5"/>
  <c r="G577" i="5"/>
  <c r="D577" i="5"/>
  <c r="C577" i="5"/>
  <c r="B577" i="5"/>
  <c r="A577" i="5"/>
  <c r="I576" i="5"/>
  <c r="K576" i="5" s="1"/>
  <c r="H576" i="5"/>
  <c r="G576" i="5"/>
  <c r="D576" i="5"/>
  <c r="C576" i="5"/>
  <c r="B576" i="5"/>
  <c r="A576" i="5"/>
  <c r="I575" i="5"/>
  <c r="K575" i="5" s="1"/>
  <c r="H575" i="5"/>
  <c r="G575" i="5"/>
  <c r="D575" i="5"/>
  <c r="C575" i="5"/>
  <c r="B575" i="5"/>
  <c r="A575" i="5"/>
  <c r="I574" i="5"/>
  <c r="K574" i="5" s="1"/>
  <c r="H574" i="5"/>
  <c r="G574" i="5"/>
  <c r="D574" i="5"/>
  <c r="C574" i="5"/>
  <c r="B574" i="5"/>
  <c r="A574" i="5"/>
  <c r="I573" i="5"/>
  <c r="K573" i="5" s="1"/>
  <c r="H573" i="5"/>
  <c r="G573" i="5"/>
  <c r="D573" i="5"/>
  <c r="C573" i="5"/>
  <c r="B573" i="5"/>
  <c r="A573" i="5"/>
  <c r="I572" i="5"/>
  <c r="K572" i="5" s="1"/>
  <c r="H572" i="5"/>
  <c r="G572" i="5"/>
  <c r="D572" i="5"/>
  <c r="C572" i="5"/>
  <c r="B572" i="5"/>
  <c r="A572" i="5"/>
  <c r="I571" i="5"/>
  <c r="K571" i="5" s="1"/>
  <c r="H571" i="5"/>
  <c r="G571" i="5"/>
  <c r="D571" i="5"/>
  <c r="C571" i="5"/>
  <c r="B571" i="5"/>
  <c r="A571" i="5"/>
  <c r="I570" i="5"/>
  <c r="K570" i="5" s="1"/>
  <c r="H570" i="5"/>
  <c r="G570" i="5"/>
  <c r="D570" i="5"/>
  <c r="C570" i="5"/>
  <c r="B570" i="5"/>
  <c r="A570" i="5"/>
  <c r="I569" i="5"/>
  <c r="K569" i="5" s="1"/>
  <c r="H569" i="5"/>
  <c r="G569" i="5"/>
  <c r="D569" i="5"/>
  <c r="C569" i="5"/>
  <c r="B569" i="5"/>
  <c r="A569" i="5"/>
  <c r="I568" i="5"/>
  <c r="K568" i="5" s="1"/>
  <c r="H568" i="5"/>
  <c r="G568" i="5"/>
  <c r="D568" i="5"/>
  <c r="C568" i="5"/>
  <c r="B568" i="5"/>
  <c r="A568" i="5"/>
  <c r="I567" i="5"/>
  <c r="K567" i="5" s="1"/>
  <c r="H567" i="5"/>
  <c r="G567" i="5"/>
  <c r="D567" i="5"/>
  <c r="C567" i="5"/>
  <c r="B567" i="5"/>
  <c r="A567" i="5"/>
  <c r="I566" i="5"/>
  <c r="K566" i="5" s="1"/>
  <c r="H566" i="5"/>
  <c r="G566" i="5"/>
  <c r="D566" i="5"/>
  <c r="C566" i="5"/>
  <c r="B566" i="5"/>
  <c r="A566" i="5"/>
  <c r="I565" i="5"/>
  <c r="K565" i="5" s="1"/>
  <c r="H565" i="5"/>
  <c r="G565" i="5"/>
  <c r="D565" i="5"/>
  <c r="C565" i="5"/>
  <c r="B565" i="5"/>
  <c r="A565" i="5"/>
  <c r="I564" i="5"/>
  <c r="K564" i="5" s="1"/>
  <c r="H564" i="5"/>
  <c r="G564" i="5"/>
  <c r="D564" i="5"/>
  <c r="C564" i="5"/>
  <c r="B564" i="5"/>
  <c r="A564" i="5"/>
  <c r="I563" i="5"/>
  <c r="K563" i="5" s="1"/>
  <c r="H563" i="5"/>
  <c r="G563" i="5"/>
  <c r="D563" i="5"/>
  <c r="C563" i="5"/>
  <c r="B563" i="5"/>
  <c r="A563" i="5"/>
  <c r="I562" i="5"/>
  <c r="K562" i="5" s="1"/>
  <c r="H562" i="5"/>
  <c r="G562" i="5"/>
  <c r="D562" i="5"/>
  <c r="C562" i="5"/>
  <c r="B562" i="5"/>
  <c r="A562" i="5"/>
  <c r="I561" i="5"/>
  <c r="K561" i="5" s="1"/>
  <c r="H561" i="5"/>
  <c r="G561" i="5"/>
  <c r="D561" i="5"/>
  <c r="C561" i="5"/>
  <c r="B561" i="5"/>
  <c r="A561" i="5"/>
  <c r="I560" i="5"/>
  <c r="K560" i="5" s="1"/>
  <c r="H560" i="5"/>
  <c r="G560" i="5"/>
  <c r="D560" i="5"/>
  <c r="C560" i="5"/>
  <c r="B560" i="5"/>
  <c r="A560" i="5"/>
  <c r="I559" i="5"/>
  <c r="K559" i="5" s="1"/>
  <c r="H559" i="5"/>
  <c r="G559" i="5"/>
  <c r="D559" i="5"/>
  <c r="C559" i="5"/>
  <c r="B559" i="5"/>
  <c r="A559" i="5"/>
  <c r="I558" i="5"/>
  <c r="K558" i="5" s="1"/>
  <c r="H558" i="5"/>
  <c r="G558" i="5"/>
  <c r="D558" i="5"/>
  <c r="C558" i="5"/>
  <c r="B558" i="5"/>
  <c r="A558" i="5"/>
  <c r="I557" i="5"/>
  <c r="K557" i="5" s="1"/>
  <c r="H557" i="5"/>
  <c r="G557" i="5"/>
  <c r="D557" i="5"/>
  <c r="C557" i="5"/>
  <c r="B557" i="5"/>
  <c r="A557" i="5"/>
  <c r="I556" i="5"/>
  <c r="K556" i="5" s="1"/>
  <c r="H556" i="5"/>
  <c r="G556" i="5"/>
  <c r="D556" i="5"/>
  <c r="C556" i="5"/>
  <c r="B556" i="5"/>
  <c r="A556" i="5"/>
  <c r="I555" i="5"/>
  <c r="K555" i="5" s="1"/>
  <c r="H555" i="5"/>
  <c r="G555" i="5"/>
  <c r="D555" i="5"/>
  <c r="C555" i="5"/>
  <c r="B555" i="5"/>
  <c r="A555" i="5"/>
  <c r="I554" i="5"/>
  <c r="K554" i="5" s="1"/>
  <c r="H554" i="5"/>
  <c r="G554" i="5"/>
  <c r="D554" i="5"/>
  <c r="C554" i="5"/>
  <c r="B554" i="5"/>
  <c r="A554" i="5"/>
  <c r="I553" i="5"/>
  <c r="K553" i="5" s="1"/>
  <c r="H553" i="5"/>
  <c r="G553" i="5"/>
  <c r="D553" i="5"/>
  <c r="C553" i="5"/>
  <c r="B553" i="5"/>
  <c r="A553" i="5"/>
  <c r="I552" i="5"/>
  <c r="K552" i="5" s="1"/>
  <c r="H552" i="5"/>
  <c r="G552" i="5"/>
  <c r="D552" i="5"/>
  <c r="C552" i="5"/>
  <c r="B552" i="5"/>
  <c r="A552" i="5"/>
  <c r="I551" i="5"/>
  <c r="K551" i="5" s="1"/>
  <c r="H551" i="5"/>
  <c r="G551" i="5"/>
  <c r="D551" i="5"/>
  <c r="C551" i="5"/>
  <c r="B551" i="5"/>
  <c r="A551" i="5"/>
  <c r="I550" i="5"/>
  <c r="K550" i="5" s="1"/>
  <c r="H550" i="5"/>
  <c r="G550" i="5"/>
  <c r="D550" i="5"/>
  <c r="C550" i="5"/>
  <c r="B550" i="5"/>
  <c r="A550" i="5"/>
  <c r="I549" i="5"/>
  <c r="K549" i="5" s="1"/>
  <c r="H549" i="5"/>
  <c r="G549" i="5"/>
  <c r="D549" i="5"/>
  <c r="C549" i="5"/>
  <c r="B549" i="5"/>
  <c r="A549" i="5"/>
  <c r="I548" i="5"/>
  <c r="K548" i="5" s="1"/>
  <c r="H548" i="5"/>
  <c r="G548" i="5"/>
  <c r="D548" i="5"/>
  <c r="C548" i="5"/>
  <c r="B548" i="5"/>
  <c r="A548" i="5"/>
  <c r="I547" i="5"/>
  <c r="K547" i="5" s="1"/>
  <c r="H547" i="5"/>
  <c r="G547" i="5"/>
  <c r="D547" i="5"/>
  <c r="C547" i="5"/>
  <c r="B547" i="5"/>
  <c r="A547" i="5"/>
  <c r="I546" i="5"/>
  <c r="K546" i="5" s="1"/>
  <c r="H546" i="5"/>
  <c r="G546" i="5"/>
  <c r="D546" i="5"/>
  <c r="C546" i="5"/>
  <c r="B546" i="5"/>
  <c r="A546" i="5"/>
  <c r="I545" i="5"/>
  <c r="K545" i="5" s="1"/>
  <c r="H545" i="5"/>
  <c r="G545" i="5"/>
  <c r="D545" i="5"/>
  <c r="C545" i="5"/>
  <c r="B545" i="5"/>
  <c r="A545" i="5"/>
  <c r="I544" i="5"/>
  <c r="K544" i="5" s="1"/>
  <c r="H544" i="5"/>
  <c r="G544" i="5"/>
  <c r="D544" i="5"/>
  <c r="C544" i="5"/>
  <c r="B544" i="5"/>
  <c r="A544" i="5"/>
  <c r="I543" i="5"/>
  <c r="K543" i="5" s="1"/>
  <c r="H543" i="5"/>
  <c r="G543" i="5"/>
  <c r="D543" i="5"/>
  <c r="C543" i="5"/>
  <c r="B543" i="5"/>
  <c r="A543" i="5"/>
  <c r="I542" i="5"/>
  <c r="K542" i="5" s="1"/>
  <c r="H542" i="5"/>
  <c r="G542" i="5"/>
  <c r="D542" i="5"/>
  <c r="C542" i="5"/>
  <c r="B542" i="5"/>
  <c r="A542" i="5"/>
  <c r="I541" i="5"/>
  <c r="K541" i="5" s="1"/>
  <c r="H541" i="5"/>
  <c r="G541" i="5"/>
  <c r="D541" i="5"/>
  <c r="C541" i="5"/>
  <c r="B541" i="5"/>
  <c r="A541" i="5"/>
  <c r="I540" i="5"/>
  <c r="K540" i="5" s="1"/>
  <c r="H540" i="5"/>
  <c r="G540" i="5"/>
  <c r="D540" i="5"/>
  <c r="C540" i="5"/>
  <c r="B540" i="5"/>
  <c r="A540" i="5"/>
  <c r="I539" i="5"/>
  <c r="K539" i="5" s="1"/>
  <c r="H539" i="5"/>
  <c r="G539" i="5"/>
  <c r="D539" i="5"/>
  <c r="C539" i="5"/>
  <c r="B539" i="5"/>
  <c r="A539" i="5"/>
  <c r="I538" i="5"/>
  <c r="K538" i="5" s="1"/>
  <c r="H538" i="5"/>
  <c r="G538" i="5"/>
  <c r="D538" i="5"/>
  <c r="C538" i="5"/>
  <c r="B538" i="5"/>
  <c r="A538" i="5"/>
  <c r="I537" i="5"/>
  <c r="K537" i="5" s="1"/>
  <c r="H537" i="5"/>
  <c r="G537" i="5"/>
  <c r="D537" i="5"/>
  <c r="C537" i="5"/>
  <c r="B537" i="5"/>
  <c r="A537" i="5"/>
  <c r="I536" i="5"/>
  <c r="K536" i="5" s="1"/>
  <c r="H536" i="5"/>
  <c r="G536" i="5"/>
  <c r="D536" i="5"/>
  <c r="C536" i="5"/>
  <c r="B536" i="5"/>
  <c r="A536" i="5"/>
  <c r="I535" i="5"/>
  <c r="K535" i="5" s="1"/>
  <c r="H535" i="5"/>
  <c r="G535" i="5"/>
  <c r="D535" i="5"/>
  <c r="C535" i="5"/>
  <c r="B535" i="5"/>
  <c r="A535" i="5"/>
  <c r="I534" i="5"/>
  <c r="K534" i="5" s="1"/>
  <c r="H534" i="5"/>
  <c r="G534" i="5"/>
  <c r="D534" i="5"/>
  <c r="C534" i="5"/>
  <c r="B534" i="5"/>
  <c r="A534" i="5"/>
  <c r="I533" i="5"/>
  <c r="K533" i="5" s="1"/>
  <c r="H533" i="5"/>
  <c r="G533" i="5"/>
  <c r="D533" i="5"/>
  <c r="C533" i="5"/>
  <c r="B533" i="5"/>
  <c r="A533" i="5"/>
  <c r="I532" i="5"/>
  <c r="K532" i="5" s="1"/>
  <c r="H532" i="5"/>
  <c r="G532" i="5"/>
  <c r="D532" i="5"/>
  <c r="C532" i="5"/>
  <c r="B532" i="5"/>
  <c r="A532" i="5"/>
  <c r="I531" i="5"/>
  <c r="K531" i="5" s="1"/>
  <c r="H531" i="5"/>
  <c r="G531" i="5"/>
  <c r="D531" i="5"/>
  <c r="C531" i="5"/>
  <c r="B531" i="5"/>
  <c r="A531" i="5"/>
  <c r="I530" i="5"/>
  <c r="K530" i="5" s="1"/>
  <c r="H530" i="5"/>
  <c r="G530" i="5"/>
  <c r="D530" i="5"/>
  <c r="C530" i="5"/>
  <c r="B530" i="5"/>
  <c r="A530" i="5"/>
  <c r="I529" i="5"/>
  <c r="K529" i="5" s="1"/>
  <c r="H529" i="5"/>
  <c r="G529" i="5"/>
  <c r="D529" i="5"/>
  <c r="C529" i="5"/>
  <c r="B529" i="5"/>
  <c r="A529" i="5"/>
  <c r="I528" i="5"/>
  <c r="K528" i="5" s="1"/>
  <c r="H528" i="5"/>
  <c r="G528" i="5"/>
  <c r="D528" i="5"/>
  <c r="C528" i="5"/>
  <c r="B528" i="5"/>
  <c r="A528" i="5"/>
  <c r="I527" i="5"/>
  <c r="K527" i="5" s="1"/>
  <c r="H527" i="5"/>
  <c r="G527" i="5"/>
  <c r="D527" i="5"/>
  <c r="C527" i="5"/>
  <c r="B527" i="5"/>
  <c r="A527" i="5"/>
  <c r="I526" i="5"/>
  <c r="K526" i="5" s="1"/>
  <c r="H526" i="5"/>
  <c r="G526" i="5"/>
  <c r="D526" i="5"/>
  <c r="C526" i="5"/>
  <c r="B526" i="5"/>
  <c r="A526" i="5"/>
  <c r="I525" i="5"/>
  <c r="K525" i="5" s="1"/>
  <c r="H525" i="5"/>
  <c r="G525" i="5"/>
  <c r="D525" i="5"/>
  <c r="C525" i="5"/>
  <c r="B525" i="5"/>
  <c r="A525" i="5"/>
  <c r="I524" i="5"/>
  <c r="K524" i="5" s="1"/>
  <c r="H524" i="5"/>
  <c r="G524" i="5"/>
  <c r="D524" i="5"/>
  <c r="C524" i="5"/>
  <c r="B524" i="5"/>
  <c r="A524" i="5"/>
  <c r="I523" i="5"/>
  <c r="K523" i="5" s="1"/>
  <c r="H523" i="5"/>
  <c r="G523" i="5"/>
  <c r="D523" i="5"/>
  <c r="C523" i="5"/>
  <c r="B523" i="5"/>
  <c r="A523" i="5"/>
  <c r="I522" i="5"/>
  <c r="K522" i="5" s="1"/>
  <c r="H522" i="5"/>
  <c r="G522" i="5"/>
  <c r="D522" i="5"/>
  <c r="C522" i="5"/>
  <c r="B522" i="5"/>
  <c r="A522" i="5"/>
  <c r="I521" i="5"/>
  <c r="K521" i="5" s="1"/>
  <c r="H521" i="5"/>
  <c r="G521" i="5"/>
  <c r="D521" i="5"/>
  <c r="C521" i="5"/>
  <c r="B521" i="5"/>
  <c r="A521" i="5"/>
  <c r="I520" i="5"/>
  <c r="K520" i="5" s="1"/>
  <c r="H520" i="5"/>
  <c r="G520" i="5"/>
  <c r="D520" i="5"/>
  <c r="C520" i="5"/>
  <c r="B520" i="5"/>
  <c r="A520" i="5"/>
  <c r="I519" i="5"/>
  <c r="K519" i="5" s="1"/>
  <c r="H519" i="5"/>
  <c r="G519" i="5"/>
  <c r="D519" i="5"/>
  <c r="C519" i="5"/>
  <c r="B519" i="5"/>
  <c r="A519" i="5"/>
  <c r="I518" i="5"/>
  <c r="K518" i="5" s="1"/>
  <c r="H518" i="5"/>
  <c r="G518" i="5"/>
  <c r="D518" i="5"/>
  <c r="C518" i="5"/>
  <c r="B518" i="5"/>
  <c r="A518" i="5"/>
  <c r="I517" i="5"/>
  <c r="K517" i="5" s="1"/>
  <c r="H517" i="5"/>
  <c r="G517" i="5"/>
  <c r="D517" i="5"/>
  <c r="C517" i="5"/>
  <c r="B517" i="5"/>
  <c r="A517" i="5"/>
  <c r="I516" i="5"/>
  <c r="K516" i="5" s="1"/>
  <c r="H516" i="5"/>
  <c r="G516" i="5"/>
  <c r="D516" i="5"/>
  <c r="C516" i="5"/>
  <c r="B516" i="5"/>
  <c r="A516" i="5"/>
  <c r="I515" i="5"/>
  <c r="K515" i="5" s="1"/>
  <c r="H515" i="5"/>
  <c r="G515" i="5"/>
  <c r="D515" i="5"/>
  <c r="C515" i="5"/>
  <c r="B515" i="5"/>
  <c r="A515" i="5"/>
  <c r="I514" i="5"/>
  <c r="K514" i="5" s="1"/>
  <c r="H514" i="5"/>
  <c r="G514" i="5"/>
  <c r="D514" i="5"/>
  <c r="C514" i="5"/>
  <c r="B514" i="5"/>
  <c r="A514" i="5"/>
  <c r="I513" i="5"/>
  <c r="K513" i="5" s="1"/>
  <c r="H513" i="5"/>
  <c r="G513" i="5"/>
  <c r="D513" i="5"/>
  <c r="C513" i="5"/>
  <c r="B513" i="5"/>
  <c r="A513" i="5"/>
  <c r="I512" i="5"/>
  <c r="K512" i="5" s="1"/>
  <c r="H512" i="5"/>
  <c r="G512" i="5"/>
  <c r="D512" i="5"/>
  <c r="C512" i="5"/>
  <c r="B512" i="5"/>
  <c r="A512" i="5"/>
  <c r="I511" i="5"/>
  <c r="K511" i="5" s="1"/>
  <c r="H511" i="5"/>
  <c r="G511" i="5"/>
  <c r="D511" i="5"/>
  <c r="C511" i="5"/>
  <c r="B511" i="5"/>
  <c r="A511" i="5"/>
  <c r="I510" i="5"/>
  <c r="K510" i="5" s="1"/>
  <c r="H510" i="5"/>
  <c r="G510" i="5"/>
  <c r="D510" i="5"/>
  <c r="C510" i="5"/>
  <c r="B510" i="5"/>
  <c r="A510" i="5"/>
  <c r="I509" i="5"/>
  <c r="K509" i="5" s="1"/>
  <c r="H509" i="5"/>
  <c r="G509" i="5"/>
  <c r="D509" i="5"/>
  <c r="C509" i="5"/>
  <c r="B509" i="5"/>
  <c r="A509" i="5"/>
  <c r="I508" i="5"/>
  <c r="K508" i="5" s="1"/>
  <c r="H508" i="5"/>
  <c r="G508" i="5"/>
  <c r="D508" i="5"/>
  <c r="C508" i="5"/>
  <c r="B508" i="5"/>
  <c r="A508" i="5"/>
  <c r="I507" i="5"/>
  <c r="K507" i="5" s="1"/>
  <c r="H507" i="5"/>
  <c r="G507" i="5"/>
  <c r="D507" i="5"/>
  <c r="C507" i="5"/>
  <c r="B507" i="5"/>
  <c r="A507" i="5"/>
  <c r="I506" i="5"/>
  <c r="K506" i="5" s="1"/>
  <c r="H506" i="5"/>
  <c r="G506" i="5"/>
  <c r="D506" i="5"/>
  <c r="C506" i="5"/>
  <c r="B506" i="5"/>
  <c r="A506" i="5"/>
  <c r="I505" i="5"/>
  <c r="K505" i="5" s="1"/>
  <c r="H505" i="5"/>
  <c r="G505" i="5"/>
  <c r="D505" i="5"/>
  <c r="C505" i="5"/>
  <c r="B505" i="5"/>
  <c r="A505" i="5"/>
  <c r="I504" i="5"/>
  <c r="K504" i="5" s="1"/>
  <c r="H504" i="5"/>
  <c r="G504" i="5"/>
  <c r="D504" i="5"/>
  <c r="C504" i="5"/>
  <c r="B504" i="5"/>
  <c r="A504" i="5"/>
  <c r="I503" i="5"/>
  <c r="K503" i="5" s="1"/>
  <c r="H503" i="5"/>
  <c r="G503" i="5"/>
  <c r="D503" i="5"/>
  <c r="C503" i="5"/>
  <c r="B503" i="5"/>
  <c r="A503" i="5"/>
  <c r="I502" i="5"/>
  <c r="K502" i="5" s="1"/>
  <c r="H502" i="5"/>
  <c r="G502" i="5"/>
  <c r="D502" i="5"/>
  <c r="C502" i="5"/>
  <c r="B502" i="5"/>
  <c r="A502" i="5"/>
  <c r="I501" i="5"/>
  <c r="K501" i="5" s="1"/>
  <c r="H501" i="5"/>
  <c r="G501" i="5"/>
  <c r="D501" i="5"/>
  <c r="C501" i="5"/>
  <c r="B501" i="5"/>
  <c r="A501" i="5"/>
  <c r="I500" i="5"/>
  <c r="K500" i="5" s="1"/>
  <c r="H500" i="5"/>
  <c r="G500" i="5"/>
  <c r="D500" i="5"/>
  <c r="C500" i="5"/>
  <c r="B500" i="5"/>
  <c r="A500" i="5"/>
  <c r="I499" i="5"/>
  <c r="K499" i="5" s="1"/>
  <c r="H499" i="5"/>
  <c r="G499" i="5"/>
  <c r="D499" i="5"/>
  <c r="C499" i="5"/>
  <c r="B499" i="5"/>
  <c r="A499" i="5"/>
  <c r="I498" i="5"/>
  <c r="K498" i="5" s="1"/>
  <c r="H498" i="5"/>
  <c r="G498" i="5"/>
  <c r="D498" i="5"/>
  <c r="C498" i="5"/>
  <c r="B498" i="5"/>
  <c r="A498" i="5"/>
  <c r="I497" i="5"/>
  <c r="K497" i="5" s="1"/>
  <c r="H497" i="5"/>
  <c r="G497" i="5"/>
  <c r="D497" i="5"/>
  <c r="C497" i="5"/>
  <c r="B497" i="5"/>
  <c r="A497" i="5"/>
  <c r="I496" i="5"/>
  <c r="K496" i="5" s="1"/>
  <c r="H496" i="5"/>
  <c r="G496" i="5"/>
  <c r="D496" i="5"/>
  <c r="C496" i="5"/>
  <c r="B496" i="5"/>
  <c r="A496" i="5"/>
  <c r="I495" i="5"/>
  <c r="K495" i="5" s="1"/>
  <c r="H495" i="5"/>
  <c r="G495" i="5"/>
  <c r="D495" i="5"/>
  <c r="C495" i="5"/>
  <c r="B495" i="5"/>
  <c r="A495" i="5"/>
  <c r="I494" i="5"/>
  <c r="K494" i="5" s="1"/>
  <c r="H494" i="5"/>
  <c r="G494" i="5"/>
  <c r="D494" i="5"/>
  <c r="C494" i="5"/>
  <c r="B494" i="5"/>
  <c r="A494" i="5"/>
  <c r="I493" i="5"/>
  <c r="K493" i="5" s="1"/>
  <c r="H493" i="5"/>
  <c r="G493" i="5"/>
  <c r="D493" i="5"/>
  <c r="C493" i="5"/>
  <c r="B493" i="5"/>
  <c r="A493" i="5"/>
  <c r="I492" i="5"/>
  <c r="K492" i="5" s="1"/>
  <c r="H492" i="5"/>
  <c r="G492" i="5"/>
  <c r="D492" i="5"/>
  <c r="C492" i="5"/>
  <c r="B492" i="5"/>
  <c r="A492" i="5"/>
  <c r="I491" i="5"/>
  <c r="K491" i="5" s="1"/>
  <c r="H491" i="5"/>
  <c r="G491" i="5"/>
  <c r="D491" i="5"/>
  <c r="C491" i="5"/>
  <c r="B491" i="5"/>
  <c r="A491" i="5"/>
  <c r="I490" i="5"/>
  <c r="K490" i="5" s="1"/>
  <c r="H490" i="5"/>
  <c r="G490" i="5"/>
  <c r="D490" i="5"/>
  <c r="C490" i="5"/>
  <c r="B490" i="5"/>
  <c r="A490" i="5"/>
  <c r="I489" i="5"/>
  <c r="K489" i="5" s="1"/>
  <c r="H489" i="5"/>
  <c r="G489" i="5"/>
  <c r="D489" i="5"/>
  <c r="C489" i="5"/>
  <c r="B489" i="5"/>
  <c r="A489" i="5"/>
  <c r="I488" i="5"/>
  <c r="K488" i="5" s="1"/>
  <c r="H488" i="5"/>
  <c r="G488" i="5"/>
  <c r="D488" i="5"/>
  <c r="C488" i="5"/>
  <c r="B488" i="5"/>
  <c r="A488" i="5"/>
  <c r="I487" i="5"/>
  <c r="K487" i="5" s="1"/>
  <c r="H487" i="5"/>
  <c r="G487" i="5"/>
  <c r="D487" i="5"/>
  <c r="C487" i="5"/>
  <c r="B487" i="5"/>
  <c r="A487" i="5"/>
  <c r="I486" i="5"/>
  <c r="K486" i="5" s="1"/>
  <c r="H486" i="5"/>
  <c r="G486" i="5"/>
  <c r="D486" i="5"/>
  <c r="C486" i="5"/>
  <c r="B486" i="5"/>
  <c r="A486" i="5"/>
  <c r="I485" i="5"/>
  <c r="K485" i="5" s="1"/>
  <c r="H485" i="5"/>
  <c r="G485" i="5"/>
  <c r="D485" i="5"/>
  <c r="C485" i="5"/>
  <c r="B485" i="5"/>
  <c r="A485" i="5"/>
  <c r="I484" i="5"/>
  <c r="K484" i="5" s="1"/>
  <c r="H484" i="5"/>
  <c r="G484" i="5"/>
  <c r="D484" i="5"/>
  <c r="C484" i="5"/>
  <c r="B484" i="5"/>
  <c r="A484" i="5"/>
  <c r="I483" i="5"/>
  <c r="K483" i="5" s="1"/>
  <c r="H483" i="5"/>
  <c r="G483" i="5"/>
  <c r="D483" i="5"/>
  <c r="C483" i="5"/>
  <c r="B483" i="5"/>
  <c r="A483" i="5"/>
  <c r="I482" i="5"/>
  <c r="K482" i="5" s="1"/>
  <c r="H482" i="5"/>
  <c r="G482" i="5"/>
  <c r="D482" i="5"/>
  <c r="C482" i="5"/>
  <c r="B482" i="5"/>
  <c r="A482" i="5"/>
  <c r="I481" i="5"/>
  <c r="K481" i="5" s="1"/>
  <c r="H481" i="5"/>
  <c r="G481" i="5"/>
  <c r="D481" i="5"/>
  <c r="C481" i="5"/>
  <c r="B481" i="5"/>
  <c r="A481" i="5"/>
  <c r="I480" i="5"/>
  <c r="K480" i="5" s="1"/>
  <c r="H480" i="5"/>
  <c r="G480" i="5"/>
  <c r="D480" i="5"/>
  <c r="C480" i="5"/>
  <c r="B480" i="5"/>
  <c r="A480" i="5"/>
  <c r="I479" i="5"/>
  <c r="K479" i="5" s="1"/>
  <c r="H479" i="5"/>
  <c r="G479" i="5"/>
  <c r="D479" i="5"/>
  <c r="C479" i="5"/>
  <c r="B479" i="5"/>
  <c r="A479" i="5"/>
  <c r="I478" i="5"/>
  <c r="K478" i="5" s="1"/>
  <c r="H478" i="5"/>
  <c r="G478" i="5"/>
  <c r="D478" i="5"/>
  <c r="C478" i="5"/>
  <c r="B478" i="5"/>
  <c r="A478" i="5"/>
  <c r="I477" i="5"/>
  <c r="K477" i="5" s="1"/>
  <c r="H477" i="5"/>
  <c r="G477" i="5"/>
  <c r="D477" i="5"/>
  <c r="C477" i="5"/>
  <c r="B477" i="5"/>
  <c r="A477" i="5"/>
  <c r="I476" i="5"/>
  <c r="K476" i="5" s="1"/>
  <c r="H476" i="5"/>
  <c r="G476" i="5"/>
  <c r="D476" i="5"/>
  <c r="C476" i="5"/>
  <c r="B476" i="5"/>
  <c r="A476" i="5"/>
  <c r="I475" i="5"/>
  <c r="K475" i="5" s="1"/>
  <c r="H475" i="5"/>
  <c r="G475" i="5"/>
  <c r="D475" i="5"/>
  <c r="C475" i="5"/>
  <c r="B475" i="5"/>
  <c r="A475" i="5"/>
  <c r="I474" i="5"/>
  <c r="K474" i="5" s="1"/>
  <c r="H474" i="5"/>
  <c r="G474" i="5"/>
  <c r="D474" i="5"/>
  <c r="C474" i="5"/>
  <c r="B474" i="5"/>
  <c r="A474" i="5"/>
  <c r="I473" i="5"/>
  <c r="K473" i="5" s="1"/>
  <c r="H473" i="5"/>
  <c r="G473" i="5"/>
  <c r="D473" i="5"/>
  <c r="C473" i="5"/>
  <c r="B473" i="5"/>
  <c r="A473" i="5"/>
  <c r="I472" i="5"/>
  <c r="K472" i="5" s="1"/>
  <c r="H472" i="5"/>
  <c r="G472" i="5"/>
  <c r="D472" i="5"/>
  <c r="C472" i="5"/>
  <c r="B472" i="5"/>
  <c r="A472" i="5"/>
  <c r="I471" i="5"/>
  <c r="K471" i="5" s="1"/>
  <c r="H471" i="5"/>
  <c r="G471" i="5"/>
  <c r="D471" i="5"/>
  <c r="C471" i="5"/>
  <c r="B471" i="5"/>
  <c r="A471" i="5"/>
  <c r="I470" i="5"/>
  <c r="K470" i="5" s="1"/>
  <c r="H470" i="5"/>
  <c r="G470" i="5"/>
  <c r="D470" i="5"/>
  <c r="C470" i="5"/>
  <c r="B470" i="5"/>
  <c r="A470" i="5"/>
  <c r="I469" i="5"/>
  <c r="K469" i="5" s="1"/>
  <c r="H469" i="5"/>
  <c r="G469" i="5"/>
  <c r="D469" i="5"/>
  <c r="C469" i="5"/>
  <c r="B469" i="5"/>
  <c r="A469" i="5"/>
  <c r="I468" i="5"/>
  <c r="K468" i="5" s="1"/>
  <c r="H468" i="5"/>
  <c r="G468" i="5"/>
  <c r="D468" i="5"/>
  <c r="C468" i="5"/>
  <c r="B468" i="5"/>
  <c r="A468" i="5"/>
  <c r="I467" i="5"/>
  <c r="K467" i="5" s="1"/>
  <c r="H467" i="5"/>
  <c r="G467" i="5"/>
  <c r="D467" i="5"/>
  <c r="C467" i="5"/>
  <c r="B467" i="5"/>
  <c r="A467" i="5"/>
  <c r="I466" i="5"/>
  <c r="K466" i="5" s="1"/>
  <c r="H466" i="5"/>
  <c r="G466" i="5"/>
  <c r="D466" i="5"/>
  <c r="C466" i="5"/>
  <c r="B466" i="5"/>
  <c r="A466" i="5"/>
  <c r="I465" i="5"/>
  <c r="K465" i="5" s="1"/>
  <c r="H465" i="5"/>
  <c r="G465" i="5"/>
  <c r="D465" i="5"/>
  <c r="C465" i="5"/>
  <c r="B465" i="5"/>
  <c r="A465" i="5"/>
  <c r="I464" i="5"/>
  <c r="K464" i="5" s="1"/>
  <c r="H464" i="5"/>
  <c r="G464" i="5"/>
  <c r="D464" i="5"/>
  <c r="C464" i="5"/>
  <c r="B464" i="5"/>
  <c r="A464" i="5"/>
  <c r="I463" i="5"/>
  <c r="K463" i="5" s="1"/>
  <c r="H463" i="5"/>
  <c r="G463" i="5"/>
  <c r="D463" i="5"/>
  <c r="C463" i="5"/>
  <c r="B463" i="5"/>
  <c r="A463" i="5"/>
  <c r="I462" i="5"/>
  <c r="K462" i="5" s="1"/>
  <c r="H462" i="5"/>
  <c r="G462" i="5"/>
  <c r="D462" i="5"/>
  <c r="C462" i="5"/>
  <c r="B462" i="5"/>
  <c r="A462" i="5"/>
  <c r="I461" i="5"/>
  <c r="K461" i="5" s="1"/>
  <c r="H461" i="5"/>
  <c r="G461" i="5"/>
  <c r="D461" i="5"/>
  <c r="C461" i="5"/>
  <c r="B461" i="5"/>
  <c r="A461" i="5"/>
  <c r="I460" i="5"/>
  <c r="K460" i="5" s="1"/>
  <c r="H460" i="5"/>
  <c r="G460" i="5"/>
  <c r="D460" i="5"/>
  <c r="C460" i="5"/>
  <c r="B460" i="5"/>
  <c r="A460" i="5"/>
  <c r="I459" i="5"/>
  <c r="K459" i="5" s="1"/>
  <c r="H459" i="5"/>
  <c r="G459" i="5"/>
  <c r="D459" i="5"/>
  <c r="C459" i="5"/>
  <c r="B459" i="5"/>
  <c r="A459" i="5"/>
  <c r="I458" i="5"/>
  <c r="K458" i="5" s="1"/>
  <c r="H458" i="5"/>
  <c r="G458" i="5"/>
  <c r="D458" i="5"/>
  <c r="C458" i="5"/>
  <c r="B458" i="5"/>
  <c r="A458" i="5"/>
  <c r="I457" i="5"/>
  <c r="K457" i="5" s="1"/>
  <c r="H457" i="5"/>
  <c r="G457" i="5"/>
  <c r="D457" i="5"/>
  <c r="C457" i="5"/>
  <c r="B457" i="5"/>
  <c r="A457" i="5"/>
  <c r="I456" i="5"/>
  <c r="K456" i="5" s="1"/>
  <c r="H456" i="5"/>
  <c r="G456" i="5"/>
  <c r="D456" i="5"/>
  <c r="C456" i="5"/>
  <c r="B456" i="5"/>
  <c r="A456" i="5"/>
  <c r="I455" i="5"/>
  <c r="K455" i="5" s="1"/>
  <c r="H455" i="5"/>
  <c r="G455" i="5"/>
  <c r="D455" i="5"/>
  <c r="C455" i="5"/>
  <c r="B455" i="5"/>
  <c r="A455" i="5"/>
  <c r="I454" i="5"/>
  <c r="K454" i="5" s="1"/>
  <c r="H454" i="5"/>
  <c r="G454" i="5"/>
  <c r="D454" i="5"/>
  <c r="C454" i="5"/>
  <c r="B454" i="5"/>
  <c r="A454" i="5"/>
  <c r="I453" i="5"/>
  <c r="K453" i="5" s="1"/>
  <c r="H453" i="5"/>
  <c r="G453" i="5"/>
  <c r="D453" i="5"/>
  <c r="C453" i="5"/>
  <c r="B453" i="5"/>
  <c r="A453" i="5"/>
  <c r="I452" i="5"/>
  <c r="K452" i="5" s="1"/>
  <c r="H452" i="5"/>
  <c r="G452" i="5"/>
  <c r="D452" i="5"/>
  <c r="C452" i="5"/>
  <c r="B452" i="5"/>
  <c r="A452" i="5"/>
  <c r="I451" i="5"/>
  <c r="K451" i="5" s="1"/>
  <c r="H451" i="5"/>
  <c r="G451" i="5"/>
  <c r="D451" i="5"/>
  <c r="C451" i="5"/>
  <c r="B451" i="5"/>
  <c r="A451" i="5"/>
  <c r="I450" i="5"/>
  <c r="K450" i="5" s="1"/>
  <c r="H450" i="5"/>
  <c r="G450" i="5"/>
  <c r="D450" i="5"/>
  <c r="C450" i="5"/>
  <c r="B450" i="5"/>
  <c r="A450" i="5"/>
  <c r="I449" i="5"/>
  <c r="K449" i="5" s="1"/>
  <c r="H449" i="5"/>
  <c r="G449" i="5"/>
  <c r="D449" i="5"/>
  <c r="C449" i="5"/>
  <c r="B449" i="5"/>
  <c r="A449" i="5"/>
  <c r="I448" i="5"/>
  <c r="K448" i="5" s="1"/>
  <c r="H448" i="5"/>
  <c r="G448" i="5"/>
  <c r="D448" i="5"/>
  <c r="C448" i="5"/>
  <c r="B448" i="5"/>
  <c r="A448" i="5"/>
  <c r="I447" i="5"/>
  <c r="K447" i="5" s="1"/>
  <c r="H447" i="5"/>
  <c r="G447" i="5"/>
  <c r="D447" i="5"/>
  <c r="C447" i="5"/>
  <c r="B447" i="5"/>
  <c r="A447" i="5"/>
  <c r="I446" i="5"/>
  <c r="K446" i="5" s="1"/>
  <c r="H446" i="5"/>
  <c r="G446" i="5"/>
  <c r="D446" i="5"/>
  <c r="C446" i="5"/>
  <c r="B446" i="5"/>
  <c r="A446" i="5"/>
  <c r="I445" i="5"/>
  <c r="K445" i="5" s="1"/>
  <c r="H445" i="5"/>
  <c r="G445" i="5"/>
  <c r="D445" i="5"/>
  <c r="C445" i="5"/>
  <c r="B445" i="5"/>
  <c r="A445" i="5"/>
  <c r="I444" i="5"/>
  <c r="K444" i="5" s="1"/>
  <c r="H444" i="5"/>
  <c r="G444" i="5"/>
  <c r="D444" i="5"/>
  <c r="C444" i="5"/>
  <c r="B444" i="5"/>
  <c r="A444" i="5"/>
  <c r="I443" i="5"/>
  <c r="K443" i="5" s="1"/>
  <c r="H443" i="5"/>
  <c r="G443" i="5"/>
  <c r="D443" i="5"/>
  <c r="C443" i="5"/>
  <c r="B443" i="5"/>
  <c r="A443" i="5"/>
  <c r="I442" i="5"/>
  <c r="K442" i="5" s="1"/>
  <c r="H442" i="5"/>
  <c r="G442" i="5"/>
  <c r="D442" i="5"/>
  <c r="C442" i="5"/>
  <c r="B442" i="5"/>
  <c r="A442" i="5"/>
  <c r="I441" i="5"/>
  <c r="K441" i="5" s="1"/>
  <c r="H441" i="5"/>
  <c r="G441" i="5"/>
  <c r="D441" i="5"/>
  <c r="C441" i="5"/>
  <c r="B441" i="5"/>
  <c r="A441" i="5"/>
  <c r="I440" i="5"/>
  <c r="K440" i="5" s="1"/>
  <c r="H440" i="5"/>
  <c r="G440" i="5"/>
  <c r="D440" i="5"/>
  <c r="C440" i="5"/>
  <c r="B440" i="5"/>
  <c r="A440" i="5"/>
  <c r="I439" i="5"/>
  <c r="K439" i="5" s="1"/>
  <c r="H439" i="5"/>
  <c r="G439" i="5"/>
  <c r="D439" i="5"/>
  <c r="C439" i="5"/>
  <c r="B439" i="5"/>
  <c r="A439" i="5"/>
  <c r="I438" i="5"/>
  <c r="K438" i="5" s="1"/>
  <c r="H438" i="5"/>
  <c r="G438" i="5"/>
  <c r="D438" i="5"/>
  <c r="C438" i="5"/>
  <c r="B438" i="5"/>
  <c r="A438" i="5"/>
  <c r="I437" i="5"/>
  <c r="K437" i="5" s="1"/>
  <c r="H437" i="5"/>
  <c r="G437" i="5"/>
  <c r="D437" i="5"/>
  <c r="C437" i="5"/>
  <c r="B437" i="5"/>
  <c r="A437" i="5"/>
  <c r="I436" i="5"/>
  <c r="K436" i="5" s="1"/>
  <c r="H436" i="5"/>
  <c r="G436" i="5"/>
  <c r="D436" i="5"/>
  <c r="C436" i="5"/>
  <c r="B436" i="5"/>
  <c r="A436" i="5"/>
  <c r="I435" i="5"/>
  <c r="K435" i="5" s="1"/>
  <c r="H435" i="5"/>
  <c r="G435" i="5"/>
  <c r="D435" i="5"/>
  <c r="C435" i="5"/>
  <c r="B435" i="5"/>
  <c r="A435" i="5"/>
  <c r="I434" i="5"/>
  <c r="K434" i="5" s="1"/>
  <c r="H434" i="5"/>
  <c r="G434" i="5"/>
  <c r="D434" i="5"/>
  <c r="C434" i="5"/>
  <c r="B434" i="5"/>
  <c r="A434" i="5"/>
  <c r="I433" i="5"/>
  <c r="K433" i="5" s="1"/>
  <c r="H433" i="5"/>
  <c r="G433" i="5"/>
  <c r="D433" i="5"/>
  <c r="C433" i="5"/>
  <c r="B433" i="5"/>
  <c r="A433" i="5"/>
  <c r="I432" i="5"/>
  <c r="K432" i="5" s="1"/>
  <c r="H432" i="5"/>
  <c r="G432" i="5"/>
  <c r="D432" i="5"/>
  <c r="C432" i="5"/>
  <c r="B432" i="5"/>
  <c r="A432" i="5"/>
  <c r="I431" i="5"/>
  <c r="K431" i="5" s="1"/>
  <c r="H431" i="5"/>
  <c r="G431" i="5"/>
  <c r="D431" i="5"/>
  <c r="C431" i="5"/>
  <c r="B431" i="5"/>
  <c r="A431" i="5"/>
  <c r="I430" i="5"/>
  <c r="K430" i="5" s="1"/>
  <c r="H430" i="5"/>
  <c r="G430" i="5"/>
  <c r="D430" i="5"/>
  <c r="C430" i="5"/>
  <c r="B430" i="5"/>
  <c r="A430" i="5"/>
  <c r="I429" i="5"/>
  <c r="K429" i="5" s="1"/>
  <c r="H429" i="5"/>
  <c r="G429" i="5"/>
  <c r="D429" i="5"/>
  <c r="C429" i="5"/>
  <c r="B429" i="5"/>
  <c r="A429" i="5"/>
  <c r="I428" i="5"/>
  <c r="K428" i="5" s="1"/>
  <c r="H428" i="5"/>
  <c r="G428" i="5"/>
  <c r="D428" i="5"/>
  <c r="C428" i="5"/>
  <c r="B428" i="5"/>
  <c r="A428" i="5"/>
  <c r="I427" i="5"/>
  <c r="K427" i="5" s="1"/>
  <c r="H427" i="5"/>
  <c r="G427" i="5"/>
  <c r="D427" i="5"/>
  <c r="C427" i="5"/>
  <c r="B427" i="5"/>
  <c r="A427" i="5"/>
  <c r="I426" i="5"/>
  <c r="K426" i="5" s="1"/>
  <c r="H426" i="5"/>
  <c r="G426" i="5"/>
  <c r="D426" i="5"/>
  <c r="C426" i="5"/>
  <c r="B426" i="5"/>
  <c r="A426" i="5"/>
  <c r="I425" i="5"/>
  <c r="K425" i="5" s="1"/>
  <c r="H425" i="5"/>
  <c r="G425" i="5"/>
  <c r="D425" i="5"/>
  <c r="C425" i="5"/>
  <c r="B425" i="5"/>
  <c r="A425" i="5"/>
  <c r="I424" i="5"/>
  <c r="K424" i="5" s="1"/>
  <c r="H424" i="5"/>
  <c r="G424" i="5"/>
  <c r="D424" i="5"/>
  <c r="C424" i="5"/>
  <c r="B424" i="5"/>
  <c r="A424" i="5"/>
  <c r="I423" i="5"/>
  <c r="K423" i="5" s="1"/>
  <c r="H423" i="5"/>
  <c r="G423" i="5"/>
  <c r="D423" i="5"/>
  <c r="C423" i="5"/>
  <c r="B423" i="5"/>
  <c r="A423" i="5"/>
  <c r="I422" i="5"/>
  <c r="K422" i="5" s="1"/>
  <c r="H422" i="5"/>
  <c r="G422" i="5"/>
  <c r="D422" i="5"/>
  <c r="C422" i="5"/>
  <c r="B422" i="5"/>
  <c r="A422" i="5"/>
  <c r="I421" i="5"/>
  <c r="K421" i="5" s="1"/>
  <c r="H421" i="5"/>
  <c r="G421" i="5"/>
  <c r="D421" i="5"/>
  <c r="C421" i="5"/>
  <c r="B421" i="5"/>
  <c r="A421" i="5"/>
  <c r="I420" i="5"/>
  <c r="K420" i="5" s="1"/>
  <c r="H420" i="5"/>
  <c r="G420" i="5"/>
  <c r="D420" i="5"/>
  <c r="C420" i="5"/>
  <c r="B420" i="5"/>
  <c r="A420" i="5"/>
  <c r="I419" i="5"/>
  <c r="K419" i="5" s="1"/>
  <c r="H419" i="5"/>
  <c r="G419" i="5"/>
  <c r="D419" i="5"/>
  <c r="C419" i="5"/>
  <c r="B419" i="5"/>
  <c r="A419" i="5"/>
  <c r="I418" i="5"/>
  <c r="K418" i="5" s="1"/>
  <c r="H418" i="5"/>
  <c r="G418" i="5"/>
  <c r="D418" i="5"/>
  <c r="C418" i="5"/>
  <c r="B418" i="5"/>
  <c r="A418" i="5"/>
  <c r="I417" i="5"/>
  <c r="K417" i="5" s="1"/>
  <c r="H417" i="5"/>
  <c r="G417" i="5"/>
  <c r="D417" i="5"/>
  <c r="C417" i="5"/>
  <c r="B417" i="5"/>
  <c r="A417" i="5"/>
  <c r="I416" i="5"/>
  <c r="K416" i="5" s="1"/>
  <c r="H416" i="5"/>
  <c r="G416" i="5"/>
  <c r="D416" i="5"/>
  <c r="C416" i="5"/>
  <c r="B416" i="5"/>
  <c r="A416" i="5"/>
  <c r="I415" i="5"/>
  <c r="K415" i="5" s="1"/>
  <c r="H415" i="5"/>
  <c r="G415" i="5"/>
  <c r="D415" i="5"/>
  <c r="C415" i="5"/>
  <c r="B415" i="5"/>
  <c r="A415" i="5"/>
  <c r="I414" i="5"/>
  <c r="K414" i="5" s="1"/>
  <c r="H414" i="5"/>
  <c r="G414" i="5"/>
  <c r="D414" i="5"/>
  <c r="C414" i="5"/>
  <c r="B414" i="5"/>
  <c r="A414" i="5"/>
  <c r="I413" i="5"/>
  <c r="K413" i="5" s="1"/>
  <c r="H413" i="5"/>
  <c r="G413" i="5"/>
  <c r="D413" i="5"/>
  <c r="C413" i="5"/>
  <c r="B413" i="5"/>
  <c r="A413" i="5"/>
  <c r="I412" i="5"/>
  <c r="K412" i="5" s="1"/>
  <c r="H412" i="5"/>
  <c r="G412" i="5"/>
  <c r="D412" i="5"/>
  <c r="C412" i="5"/>
  <c r="B412" i="5"/>
  <c r="A412" i="5"/>
  <c r="I411" i="5"/>
  <c r="K411" i="5" s="1"/>
  <c r="H411" i="5"/>
  <c r="G411" i="5"/>
  <c r="D411" i="5"/>
  <c r="C411" i="5"/>
  <c r="B411" i="5"/>
  <c r="A411" i="5"/>
  <c r="I410" i="5"/>
  <c r="K410" i="5" s="1"/>
  <c r="H410" i="5"/>
  <c r="G410" i="5"/>
  <c r="D410" i="5"/>
  <c r="C410" i="5"/>
  <c r="B410" i="5"/>
  <c r="A410" i="5"/>
  <c r="I409" i="5"/>
  <c r="K409" i="5" s="1"/>
  <c r="H409" i="5"/>
  <c r="G409" i="5"/>
  <c r="D409" i="5"/>
  <c r="C409" i="5"/>
  <c r="B409" i="5"/>
  <c r="A409" i="5"/>
  <c r="I408" i="5"/>
  <c r="K408" i="5" s="1"/>
  <c r="H408" i="5"/>
  <c r="G408" i="5"/>
  <c r="D408" i="5"/>
  <c r="C408" i="5"/>
  <c r="B408" i="5"/>
  <c r="A408" i="5"/>
  <c r="I407" i="5"/>
  <c r="K407" i="5" s="1"/>
  <c r="H407" i="5"/>
  <c r="G407" i="5"/>
  <c r="D407" i="5"/>
  <c r="C407" i="5"/>
  <c r="B407" i="5"/>
  <c r="A407" i="5"/>
  <c r="I406" i="5"/>
  <c r="K406" i="5" s="1"/>
  <c r="H406" i="5"/>
  <c r="G406" i="5"/>
  <c r="D406" i="5"/>
  <c r="C406" i="5"/>
  <c r="B406" i="5"/>
  <c r="A406" i="5"/>
  <c r="I405" i="5"/>
  <c r="K405" i="5" s="1"/>
  <c r="H405" i="5"/>
  <c r="G405" i="5"/>
  <c r="D405" i="5"/>
  <c r="C405" i="5"/>
  <c r="B405" i="5"/>
  <c r="A405" i="5"/>
  <c r="I404" i="5"/>
  <c r="K404" i="5" s="1"/>
  <c r="H404" i="5"/>
  <c r="G404" i="5"/>
  <c r="D404" i="5"/>
  <c r="C404" i="5"/>
  <c r="B404" i="5"/>
  <c r="A404" i="5"/>
  <c r="I403" i="5"/>
  <c r="K403" i="5" s="1"/>
  <c r="H403" i="5"/>
  <c r="G403" i="5"/>
  <c r="D403" i="5"/>
  <c r="C403" i="5"/>
  <c r="B403" i="5"/>
  <c r="A403" i="5"/>
  <c r="I402" i="5"/>
  <c r="K402" i="5" s="1"/>
  <c r="H402" i="5"/>
  <c r="G402" i="5"/>
  <c r="D402" i="5"/>
  <c r="C402" i="5"/>
  <c r="B402" i="5"/>
  <c r="A402" i="5"/>
  <c r="I401" i="5"/>
  <c r="K401" i="5" s="1"/>
  <c r="H401" i="5"/>
  <c r="G401" i="5"/>
  <c r="D401" i="5"/>
  <c r="C401" i="5"/>
  <c r="B401" i="5"/>
  <c r="A401" i="5"/>
  <c r="K400" i="5"/>
  <c r="I400" i="5"/>
  <c r="H400" i="5"/>
  <c r="G400" i="5"/>
  <c r="D400" i="5"/>
  <c r="C400" i="5"/>
  <c r="B400" i="5"/>
  <c r="A400" i="5"/>
  <c r="K399" i="5"/>
  <c r="I399" i="5"/>
  <c r="H399" i="5"/>
  <c r="G399" i="5"/>
  <c r="D399" i="5"/>
  <c r="C399" i="5"/>
  <c r="B399" i="5"/>
  <c r="A399" i="5"/>
  <c r="K398" i="5"/>
  <c r="I398" i="5"/>
  <c r="H398" i="5"/>
  <c r="G398" i="5"/>
  <c r="D398" i="5"/>
  <c r="C398" i="5"/>
  <c r="B398" i="5"/>
  <c r="A398" i="5"/>
  <c r="K397" i="5"/>
  <c r="I397" i="5"/>
  <c r="H397" i="5"/>
  <c r="G397" i="5"/>
  <c r="D397" i="5"/>
  <c r="C397" i="5"/>
  <c r="B397" i="5"/>
  <c r="A397" i="5"/>
  <c r="K396" i="5"/>
  <c r="I396" i="5"/>
  <c r="H396" i="5"/>
  <c r="G396" i="5"/>
  <c r="D396" i="5"/>
  <c r="C396" i="5"/>
  <c r="B396" i="5"/>
  <c r="A396" i="5"/>
  <c r="K395" i="5"/>
  <c r="I395" i="5"/>
  <c r="H395" i="5"/>
  <c r="G395" i="5"/>
  <c r="D395" i="5"/>
  <c r="C395" i="5"/>
  <c r="B395" i="5"/>
  <c r="A395" i="5"/>
  <c r="K394" i="5"/>
  <c r="I394" i="5"/>
  <c r="H394" i="5"/>
  <c r="G394" i="5"/>
  <c r="D394" i="5"/>
  <c r="C394" i="5"/>
  <c r="B394" i="5"/>
  <c r="A394" i="5"/>
  <c r="K393" i="5"/>
  <c r="I393" i="5"/>
  <c r="H393" i="5"/>
  <c r="G393" i="5"/>
  <c r="D393" i="5"/>
  <c r="C393" i="5"/>
  <c r="B393" i="5"/>
  <c r="A393" i="5"/>
  <c r="K392" i="5"/>
  <c r="I392" i="5"/>
  <c r="H392" i="5"/>
  <c r="G392" i="5"/>
  <c r="D392" i="5"/>
  <c r="C392" i="5"/>
  <c r="B392" i="5"/>
  <c r="A392" i="5"/>
  <c r="K391" i="5"/>
  <c r="I391" i="5"/>
  <c r="H391" i="5"/>
  <c r="G391" i="5"/>
  <c r="D391" i="5"/>
  <c r="C391" i="5"/>
  <c r="B391" i="5"/>
  <c r="A391" i="5"/>
  <c r="K390" i="5"/>
  <c r="I390" i="5"/>
  <c r="H390" i="5"/>
  <c r="G390" i="5"/>
  <c r="D390" i="5"/>
  <c r="C390" i="5"/>
  <c r="B390" i="5"/>
  <c r="A390" i="5"/>
  <c r="K389" i="5"/>
  <c r="I389" i="5"/>
  <c r="H389" i="5"/>
  <c r="G389" i="5"/>
  <c r="D389" i="5"/>
  <c r="C389" i="5"/>
  <c r="B389" i="5"/>
  <c r="A389" i="5"/>
  <c r="K388" i="5"/>
  <c r="I388" i="5"/>
  <c r="H388" i="5"/>
  <c r="G388" i="5"/>
  <c r="D388" i="5"/>
  <c r="C388" i="5"/>
  <c r="B388" i="5"/>
  <c r="A388" i="5"/>
  <c r="K387" i="5"/>
  <c r="I387" i="5"/>
  <c r="H387" i="5"/>
  <c r="G387" i="5"/>
  <c r="D387" i="5"/>
  <c r="C387" i="5"/>
  <c r="B387" i="5"/>
  <c r="A387" i="5"/>
  <c r="K386" i="5"/>
  <c r="I386" i="5"/>
  <c r="H386" i="5"/>
  <c r="G386" i="5"/>
  <c r="D386" i="5"/>
  <c r="C386" i="5"/>
  <c r="B386" i="5"/>
  <c r="A386" i="5"/>
  <c r="K385" i="5"/>
  <c r="I385" i="5"/>
  <c r="H385" i="5"/>
  <c r="G385" i="5"/>
  <c r="D385" i="5"/>
  <c r="C385" i="5"/>
  <c r="B385" i="5"/>
  <c r="A385" i="5"/>
  <c r="K384" i="5"/>
  <c r="I384" i="5"/>
  <c r="H384" i="5"/>
  <c r="G384" i="5"/>
  <c r="D384" i="5"/>
  <c r="C384" i="5"/>
  <c r="B384" i="5"/>
  <c r="A384" i="5"/>
  <c r="K383" i="5"/>
  <c r="I383" i="5"/>
  <c r="H383" i="5"/>
  <c r="G383" i="5"/>
  <c r="D383" i="5"/>
  <c r="C383" i="5"/>
  <c r="B383" i="5"/>
  <c r="A383" i="5"/>
  <c r="K382" i="5"/>
  <c r="I382" i="5"/>
  <c r="H382" i="5"/>
  <c r="G382" i="5"/>
  <c r="D382" i="5"/>
  <c r="C382" i="5"/>
  <c r="B382" i="5"/>
  <c r="A382" i="5"/>
  <c r="K381" i="5"/>
  <c r="I381" i="5"/>
  <c r="H381" i="5"/>
  <c r="G381" i="5"/>
  <c r="D381" i="5"/>
  <c r="C381" i="5"/>
  <c r="B381" i="5"/>
  <c r="A381" i="5"/>
  <c r="K380" i="5"/>
  <c r="I380" i="5"/>
  <c r="H380" i="5"/>
  <c r="G380" i="5"/>
  <c r="D380" i="5"/>
  <c r="C380" i="5"/>
  <c r="B380" i="5"/>
  <c r="A380" i="5"/>
  <c r="K379" i="5"/>
  <c r="I379" i="5"/>
  <c r="H379" i="5"/>
  <c r="G379" i="5"/>
  <c r="D379" i="5"/>
  <c r="C379" i="5"/>
  <c r="B379" i="5"/>
  <c r="A379" i="5"/>
  <c r="K378" i="5"/>
  <c r="I378" i="5"/>
  <c r="H378" i="5"/>
  <c r="G378" i="5"/>
  <c r="D378" i="5"/>
  <c r="C378" i="5"/>
  <c r="B378" i="5"/>
  <c r="A378" i="5"/>
  <c r="K377" i="5"/>
  <c r="I377" i="5"/>
  <c r="H377" i="5"/>
  <c r="G377" i="5"/>
  <c r="D377" i="5"/>
  <c r="C377" i="5"/>
  <c r="B377" i="5"/>
  <c r="A377" i="5"/>
  <c r="K376" i="5"/>
  <c r="I376" i="5"/>
  <c r="H376" i="5"/>
  <c r="G376" i="5"/>
  <c r="D376" i="5"/>
  <c r="C376" i="5"/>
  <c r="B376" i="5"/>
  <c r="A376" i="5"/>
  <c r="K375" i="5"/>
  <c r="I375" i="5"/>
  <c r="H375" i="5"/>
  <c r="G375" i="5"/>
  <c r="D375" i="5"/>
  <c r="C375" i="5"/>
  <c r="B375" i="5"/>
  <c r="A375" i="5"/>
  <c r="K374" i="5"/>
  <c r="I374" i="5"/>
  <c r="G374" i="5"/>
  <c r="H374" i="5" s="1"/>
  <c r="D374" i="5"/>
  <c r="C374" i="5"/>
  <c r="B374" i="5"/>
  <c r="A374" i="5"/>
  <c r="I373" i="5"/>
  <c r="K373" i="5" s="1"/>
  <c r="G373" i="5"/>
  <c r="H373" i="5" s="1"/>
  <c r="D373" i="5"/>
  <c r="C373" i="5"/>
  <c r="B373" i="5"/>
  <c r="A373" i="5"/>
  <c r="I372" i="5"/>
  <c r="K372" i="5" s="1"/>
  <c r="G372" i="5"/>
  <c r="H372" i="5" s="1"/>
  <c r="D372" i="5"/>
  <c r="C372" i="5"/>
  <c r="B372" i="5"/>
  <c r="A372" i="5"/>
  <c r="I371" i="5"/>
  <c r="G371" i="5"/>
  <c r="H371" i="5" s="1"/>
  <c r="D371" i="5"/>
  <c r="C371" i="5"/>
  <c r="B371" i="5"/>
  <c r="A371" i="5"/>
  <c r="I370" i="5"/>
  <c r="G370" i="5"/>
  <c r="H370" i="5" s="1"/>
  <c r="D370" i="5"/>
  <c r="C370" i="5"/>
  <c r="B370" i="5"/>
  <c r="A370" i="5"/>
  <c r="I369" i="5"/>
  <c r="K369" i="5" s="1"/>
  <c r="G369" i="5"/>
  <c r="H369" i="5" s="1"/>
  <c r="D369" i="5"/>
  <c r="C369" i="5"/>
  <c r="B369" i="5"/>
  <c r="A369" i="5"/>
  <c r="I368" i="5"/>
  <c r="K368" i="5" s="1"/>
  <c r="G368" i="5"/>
  <c r="H368" i="5" s="1"/>
  <c r="D368" i="5"/>
  <c r="C368" i="5"/>
  <c r="B368" i="5"/>
  <c r="A368" i="5"/>
  <c r="K367" i="5"/>
  <c r="I367" i="5"/>
  <c r="G367" i="5"/>
  <c r="H367" i="5" s="1"/>
  <c r="D367" i="5"/>
  <c r="C367" i="5"/>
  <c r="B367" i="5"/>
  <c r="A367" i="5"/>
  <c r="I366" i="5"/>
  <c r="K366" i="5" s="1"/>
  <c r="G366" i="5"/>
  <c r="H366" i="5" s="1"/>
  <c r="D366" i="5"/>
  <c r="C366" i="5"/>
  <c r="B366" i="5"/>
  <c r="A366" i="5"/>
  <c r="I365" i="5"/>
  <c r="G365" i="5"/>
  <c r="H365" i="5" s="1"/>
  <c r="D365" i="5"/>
  <c r="C365" i="5"/>
  <c r="B365" i="5"/>
  <c r="A365" i="5"/>
  <c r="I364" i="5"/>
  <c r="K364" i="5" s="1"/>
  <c r="G364" i="5"/>
  <c r="H364" i="5" s="1"/>
  <c r="D364" i="5"/>
  <c r="C364" i="5"/>
  <c r="B364" i="5"/>
  <c r="A364" i="5"/>
  <c r="K363" i="5"/>
  <c r="I363" i="5"/>
  <c r="G363" i="5"/>
  <c r="H363" i="5" s="1"/>
  <c r="D363" i="5"/>
  <c r="C363" i="5"/>
  <c r="B363" i="5"/>
  <c r="A363" i="5"/>
  <c r="I362" i="5"/>
  <c r="K362" i="5" s="1"/>
  <c r="G362" i="5"/>
  <c r="H362" i="5" s="1"/>
  <c r="D362" i="5"/>
  <c r="C362" i="5"/>
  <c r="B362" i="5"/>
  <c r="A362" i="5"/>
  <c r="I361" i="5"/>
  <c r="K361" i="5" s="1"/>
  <c r="G361" i="5"/>
  <c r="H361" i="5" s="1"/>
  <c r="D361" i="5"/>
  <c r="C361" i="5"/>
  <c r="B361" i="5"/>
  <c r="A361" i="5"/>
  <c r="I360" i="5"/>
  <c r="K360" i="5" s="1"/>
  <c r="G360" i="5"/>
  <c r="H360" i="5" s="1"/>
  <c r="D360" i="5"/>
  <c r="C360" i="5"/>
  <c r="B360" i="5"/>
  <c r="A360" i="5"/>
  <c r="K359" i="5"/>
  <c r="I359" i="5"/>
  <c r="G359" i="5"/>
  <c r="H359" i="5" s="1"/>
  <c r="D359" i="5"/>
  <c r="C359" i="5"/>
  <c r="B359" i="5"/>
  <c r="A359" i="5"/>
  <c r="K358" i="5"/>
  <c r="I358" i="5"/>
  <c r="G358" i="5"/>
  <c r="H358" i="5" s="1"/>
  <c r="D358" i="5"/>
  <c r="C358" i="5"/>
  <c r="B358" i="5"/>
  <c r="A358" i="5"/>
  <c r="K357" i="5"/>
  <c r="I357" i="5"/>
  <c r="G357" i="5"/>
  <c r="H357" i="5" s="1"/>
  <c r="D357" i="5"/>
  <c r="C357" i="5"/>
  <c r="B357" i="5"/>
  <c r="A357" i="5"/>
  <c r="K356" i="5"/>
  <c r="I356" i="5"/>
  <c r="G356" i="5"/>
  <c r="H356" i="5" s="1"/>
  <c r="D356" i="5"/>
  <c r="C356" i="5"/>
  <c r="B356" i="5"/>
  <c r="A356" i="5"/>
  <c r="K355" i="5"/>
  <c r="I355" i="5"/>
  <c r="G355" i="5"/>
  <c r="H355" i="5" s="1"/>
  <c r="D355" i="5"/>
  <c r="C355" i="5"/>
  <c r="B355" i="5"/>
  <c r="A355" i="5"/>
  <c r="I354" i="5"/>
  <c r="G354" i="5"/>
  <c r="H354" i="5" s="1"/>
  <c r="D354" i="5"/>
  <c r="C354" i="5"/>
  <c r="B354" i="5"/>
  <c r="A354" i="5"/>
  <c r="I353" i="5"/>
  <c r="G353" i="5"/>
  <c r="H353" i="5" s="1"/>
  <c r="D353" i="5"/>
  <c r="C353" i="5"/>
  <c r="B353" i="5"/>
  <c r="A353" i="5"/>
  <c r="I352" i="5"/>
  <c r="K352" i="5" s="1"/>
  <c r="G352" i="5"/>
  <c r="H352" i="5" s="1"/>
  <c r="D352" i="5"/>
  <c r="C352" i="5"/>
  <c r="B352" i="5"/>
  <c r="A352" i="5"/>
  <c r="K351" i="5"/>
  <c r="I351" i="5"/>
  <c r="G351" i="5"/>
  <c r="H351" i="5" s="1"/>
  <c r="D351" i="5"/>
  <c r="C351" i="5"/>
  <c r="B351" i="5"/>
  <c r="A351" i="5"/>
  <c r="K350" i="5"/>
  <c r="I350" i="5"/>
  <c r="G350" i="5"/>
  <c r="H350" i="5" s="1"/>
  <c r="D350" i="5"/>
  <c r="C350" i="5"/>
  <c r="B350" i="5"/>
  <c r="A350" i="5"/>
  <c r="I349" i="5"/>
  <c r="K349" i="5" s="1"/>
  <c r="G349" i="5"/>
  <c r="H349" i="5" s="1"/>
  <c r="D349" i="5"/>
  <c r="C349" i="5"/>
  <c r="B349" i="5"/>
  <c r="A349" i="5"/>
  <c r="I348" i="5"/>
  <c r="G348" i="5"/>
  <c r="H348" i="5" s="1"/>
  <c r="D348" i="5"/>
  <c r="C348" i="5"/>
  <c r="B348" i="5"/>
  <c r="A348" i="5"/>
  <c r="I347" i="5"/>
  <c r="G347" i="5"/>
  <c r="H347" i="5" s="1"/>
  <c r="D347" i="5"/>
  <c r="C347" i="5"/>
  <c r="B347" i="5"/>
  <c r="A347" i="5"/>
  <c r="I346" i="5"/>
  <c r="G346" i="5"/>
  <c r="H346" i="5" s="1"/>
  <c r="D346" i="5"/>
  <c r="C346" i="5"/>
  <c r="B346" i="5"/>
  <c r="A346" i="5"/>
  <c r="I345" i="5"/>
  <c r="K345" i="5" s="1"/>
  <c r="G345" i="5"/>
  <c r="H345" i="5" s="1"/>
  <c r="D345" i="5"/>
  <c r="C345" i="5"/>
  <c r="B345" i="5"/>
  <c r="A345" i="5"/>
  <c r="I344" i="5"/>
  <c r="K344" i="5" s="1"/>
  <c r="G344" i="5"/>
  <c r="H344" i="5" s="1"/>
  <c r="D344" i="5"/>
  <c r="C344" i="5"/>
  <c r="B344" i="5"/>
  <c r="A344" i="5"/>
  <c r="K343" i="5"/>
  <c r="I343" i="5"/>
  <c r="G343" i="5"/>
  <c r="H343" i="5" s="1"/>
  <c r="D343" i="5"/>
  <c r="C343" i="5"/>
  <c r="B343" i="5"/>
  <c r="A343" i="5"/>
  <c r="I342" i="5"/>
  <c r="K342" i="5" s="1"/>
  <c r="G342" i="5"/>
  <c r="H342" i="5" s="1"/>
  <c r="D342" i="5"/>
  <c r="C342" i="5"/>
  <c r="B342" i="5"/>
  <c r="A342" i="5"/>
  <c r="I341" i="5"/>
  <c r="K341" i="5" s="1"/>
  <c r="G341" i="5"/>
  <c r="H341" i="5" s="1"/>
  <c r="D341" i="5"/>
  <c r="C341" i="5"/>
  <c r="B341" i="5"/>
  <c r="A341" i="5"/>
  <c r="K340" i="5"/>
  <c r="I340" i="5"/>
  <c r="G340" i="5"/>
  <c r="H340" i="5" s="1"/>
  <c r="D340" i="5"/>
  <c r="C340" i="5"/>
  <c r="B340" i="5"/>
  <c r="A340" i="5"/>
  <c r="K339" i="5"/>
  <c r="I339" i="5"/>
  <c r="G339" i="5"/>
  <c r="H339" i="5" s="1"/>
  <c r="D339" i="5"/>
  <c r="C339" i="5"/>
  <c r="B339" i="5"/>
  <c r="A339" i="5"/>
  <c r="I338" i="5"/>
  <c r="K338" i="5" s="1"/>
  <c r="G338" i="5"/>
  <c r="H338" i="5" s="1"/>
  <c r="D338" i="5"/>
  <c r="C338" i="5"/>
  <c r="B338" i="5"/>
  <c r="A338" i="5"/>
  <c r="I337" i="5"/>
  <c r="G337" i="5"/>
  <c r="H337" i="5" s="1"/>
  <c r="D337" i="5"/>
  <c r="C337" i="5"/>
  <c r="B337" i="5"/>
  <c r="A337" i="5"/>
  <c r="I336" i="5"/>
  <c r="K336" i="5" s="1"/>
  <c r="G336" i="5"/>
  <c r="H336" i="5" s="1"/>
  <c r="D336" i="5"/>
  <c r="C336" i="5"/>
  <c r="B336" i="5"/>
  <c r="A336" i="5"/>
  <c r="K335" i="5"/>
  <c r="I335" i="5"/>
  <c r="G335" i="5"/>
  <c r="H335" i="5" s="1"/>
  <c r="D335" i="5"/>
  <c r="C335" i="5"/>
  <c r="B335" i="5"/>
  <c r="A335" i="5"/>
  <c r="K334" i="5"/>
  <c r="I334" i="5"/>
  <c r="G334" i="5"/>
  <c r="H334" i="5" s="1"/>
  <c r="D334" i="5"/>
  <c r="C334" i="5"/>
  <c r="B334" i="5"/>
  <c r="A334" i="5"/>
  <c r="K333" i="5"/>
  <c r="I333" i="5"/>
  <c r="G333" i="5"/>
  <c r="H333" i="5" s="1"/>
  <c r="D333" i="5"/>
  <c r="C333" i="5"/>
  <c r="B333" i="5"/>
  <c r="A333" i="5"/>
  <c r="I332" i="5"/>
  <c r="K332" i="5" s="1"/>
  <c r="G332" i="5"/>
  <c r="H332" i="5" s="1"/>
  <c r="D332" i="5"/>
  <c r="C332" i="5"/>
  <c r="B332" i="5"/>
  <c r="A332" i="5"/>
  <c r="I331" i="5"/>
  <c r="K331" i="5" s="1"/>
  <c r="G331" i="5"/>
  <c r="H331" i="5" s="1"/>
  <c r="D331" i="5"/>
  <c r="C331" i="5"/>
  <c r="B331" i="5"/>
  <c r="A331" i="5"/>
  <c r="I330" i="5"/>
  <c r="G330" i="5"/>
  <c r="H330" i="5" s="1"/>
  <c r="D330" i="5"/>
  <c r="C330" i="5"/>
  <c r="B330" i="5"/>
  <c r="A330" i="5"/>
  <c r="I329" i="5"/>
  <c r="G329" i="5"/>
  <c r="H329" i="5" s="1"/>
  <c r="D329" i="5"/>
  <c r="C329" i="5"/>
  <c r="B329" i="5"/>
  <c r="A329" i="5"/>
  <c r="I328" i="5"/>
  <c r="K328" i="5" s="1"/>
  <c r="G328" i="5"/>
  <c r="H328" i="5" s="1"/>
  <c r="D328" i="5"/>
  <c r="C328" i="5"/>
  <c r="B328" i="5"/>
  <c r="A328" i="5"/>
  <c r="K327" i="5"/>
  <c r="I327" i="5"/>
  <c r="G327" i="5"/>
  <c r="H327" i="5" s="1"/>
  <c r="D327" i="5"/>
  <c r="C327" i="5"/>
  <c r="B327" i="5"/>
  <c r="A327" i="5"/>
  <c r="I326" i="5"/>
  <c r="K326" i="5" s="1"/>
  <c r="G326" i="5"/>
  <c r="H326" i="5" s="1"/>
  <c r="D326" i="5"/>
  <c r="C326" i="5"/>
  <c r="B326" i="5"/>
  <c r="A326" i="5"/>
  <c r="I325" i="5"/>
  <c r="G325" i="5"/>
  <c r="H325" i="5" s="1"/>
  <c r="D325" i="5"/>
  <c r="C325" i="5"/>
  <c r="B325" i="5"/>
  <c r="A325" i="5"/>
  <c r="I324" i="5"/>
  <c r="K324" i="5" s="1"/>
  <c r="G324" i="5"/>
  <c r="H324" i="5" s="1"/>
  <c r="D324" i="5"/>
  <c r="C324" i="5"/>
  <c r="B324" i="5"/>
  <c r="A324" i="5"/>
  <c r="I323" i="5"/>
  <c r="K323" i="5" s="1"/>
  <c r="G323" i="5"/>
  <c r="H323" i="5" s="1"/>
  <c r="D323" i="5"/>
  <c r="C323" i="5"/>
  <c r="B323" i="5"/>
  <c r="A323" i="5"/>
  <c r="I322" i="5"/>
  <c r="K322" i="5" s="1"/>
  <c r="G322" i="5"/>
  <c r="H322" i="5" s="1"/>
  <c r="D322" i="5"/>
  <c r="C322" i="5"/>
  <c r="B322" i="5"/>
  <c r="A322" i="5"/>
  <c r="I321" i="5"/>
  <c r="G321" i="5"/>
  <c r="H321" i="5" s="1"/>
  <c r="D321" i="5"/>
  <c r="C321" i="5"/>
  <c r="B321" i="5"/>
  <c r="A321" i="5"/>
  <c r="I320" i="5"/>
  <c r="K320" i="5" s="1"/>
  <c r="G320" i="5"/>
  <c r="H320" i="5" s="1"/>
  <c r="D320" i="5"/>
  <c r="C320" i="5"/>
  <c r="B320" i="5"/>
  <c r="A320" i="5"/>
  <c r="K319" i="5"/>
  <c r="I319" i="5"/>
  <c r="G319" i="5"/>
  <c r="H319" i="5" s="1"/>
  <c r="D319" i="5"/>
  <c r="C319" i="5"/>
  <c r="B319" i="5"/>
  <c r="A319" i="5"/>
  <c r="I318" i="5"/>
  <c r="K318" i="5" s="1"/>
  <c r="G318" i="5"/>
  <c r="H318" i="5" s="1"/>
  <c r="D318" i="5"/>
  <c r="C318" i="5"/>
  <c r="B318" i="5"/>
  <c r="A318" i="5"/>
  <c r="I317" i="5"/>
  <c r="G317" i="5"/>
  <c r="H317" i="5" s="1"/>
  <c r="K317" i="5" s="1"/>
  <c r="D317" i="5"/>
  <c r="C317" i="5"/>
  <c r="B317" i="5"/>
  <c r="A317" i="5"/>
  <c r="K316" i="5"/>
  <c r="I316" i="5"/>
  <c r="G316" i="5"/>
  <c r="H316" i="5" s="1"/>
  <c r="D316" i="5"/>
  <c r="C316" i="5"/>
  <c r="B316" i="5"/>
  <c r="A316" i="5"/>
  <c r="K315" i="5"/>
  <c r="I315" i="5"/>
  <c r="G315" i="5"/>
  <c r="H315" i="5" s="1"/>
  <c r="D315" i="5"/>
  <c r="C315" i="5"/>
  <c r="B315" i="5"/>
  <c r="A315" i="5"/>
  <c r="I314" i="5"/>
  <c r="G314" i="5"/>
  <c r="H314" i="5" s="1"/>
  <c r="D314" i="5"/>
  <c r="C314" i="5"/>
  <c r="B314" i="5"/>
  <c r="A314" i="5"/>
  <c r="I313" i="5"/>
  <c r="G313" i="5"/>
  <c r="H313" i="5" s="1"/>
  <c r="D313" i="5"/>
  <c r="C313" i="5"/>
  <c r="B313" i="5"/>
  <c r="A313" i="5"/>
  <c r="I312" i="5"/>
  <c r="K312" i="5" s="1"/>
  <c r="G312" i="5"/>
  <c r="H312" i="5" s="1"/>
  <c r="D312" i="5"/>
  <c r="C312" i="5"/>
  <c r="B312" i="5"/>
  <c r="A312" i="5"/>
  <c r="K311" i="5"/>
  <c r="I311" i="5"/>
  <c r="G311" i="5"/>
  <c r="H311" i="5" s="1"/>
  <c r="D311" i="5"/>
  <c r="C311" i="5"/>
  <c r="B311" i="5"/>
  <c r="A311" i="5"/>
  <c r="K310" i="5"/>
  <c r="I310" i="5"/>
  <c r="G310" i="5"/>
  <c r="H310" i="5" s="1"/>
  <c r="D310" i="5"/>
  <c r="C310" i="5"/>
  <c r="B310" i="5"/>
  <c r="A310" i="5"/>
  <c r="I309" i="5"/>
  <c r="K309" i="5" s="1"/>
  <c r="G309" i="5"/>
  <c r="H309" i="5" s="1"/>
  <c r="D309" i="5"/>
  <c r="C309" i="5"/>
  <c r="B309" i="5"/>
  <c r="A309" i="5"/>
  <c r="I308" i="5"/>
  <c r="G308" i="5"/>
  <c r="H308" i="5" s="1"/>
  <c r="D308" i="5"/>
  <c r="C308" i="5"/>
  <c r="B308" i="5"/>
  <c r="A308" i="5"/>
  <c r="I307" i="5"/>
  <c r="K307" i="5" s="1"/>
  <c r="G307" i="5"/>
  <c r="H307" i="5" s="1"/>
  <c r="D307" i="5"/>
  <c r="C307" i="5"/>
  <c r="B307" i="5"/>
  <c r="A307" i="5"/>
  <c r="I306" i="5"/>
  <c r="G306" i="5"/>
  <c r="H306" i="5" s="1"/>
  <c r="D306" i="5"/>
  <c r="C306" i="5"/>
  <c r="B306" i="5"/>
  <c r="A306" i="5"/>
  <c r="I305" i="5"/>
  <c r="K305" i="5" s="1"/>
  <c r="G305" i="5"/>
  <c r="H305" i="5" s="1"/>
  <c r="D305" i="5"/>
  <c r="C305" i="5"/>
  <c r="B305" i="5"/>
  <c r="A305" i="5"/>
  <c r="I304" i="5"/>
  <c r="K304" i="5" s="1"/>
  <c r="G304" i="5"/>
  <c r="H304" i="5" s="1"/>
  <c r="D304" i="5"/>
  <c r="C304" i="5"/>
  <c r="B304" i="5"/>
  <c r="A304" i="5"/>
  <c r="K303" i="5"/>
  <c r="I303" i="5"/>
  <c r="G303" i="5"/>
  <c r="H303" i="5" s="1"/>
  <c r="D303" i="5"/>
  <c r="C303" i="5"/>
  <c r="B303" i="5"/>
  <c r="A303" i="5"/>
  <c r="I302" i="5"/>
  <c r="K302" i="5" s="1"/>
  <c r="G302" i="5"/>
  <c r="H302" i="5" s="1"/>
  <c r="D302" i="5"/>
  <c r="C302" i="5"/>
  <c r="B302" i="5"/>
  <c r="A302" i="5"/>
  <c r="I301" i="5"/>
  <c r="G301" i="5"/>
  <c r="H301" i="5" s="1"/>
  <c r="K301" i="5" s="1"/>
  <c r="D301" i="5"/>
  <c r="C301" i="5"/>
  <c r="B301" i="5"/>
  <c r="A301" i="5"/>
  <c r="I300" i="5"/>
  <c r="K300" i="5" s="1"/>
  <c r="G300" i="5"/>
  <c r="H300" i="5" s="1"/>
  <c r="D300" i="5"/>
  <c r="C300" i="5"/>
  <c r="B300" i="5"/>
  <c r="A300" i="5"/>
  <c r="I299" i="5"/>
  <c r="G299" i="5"/>
  <c r="H299" i="5" s="1"/>
  <c r="K299" i="5" s="1"/>
  <c r="D299" i="5"/>
  <c r="C299" i="5"/>
  <c r="B299" i="5"/>
  <c r="A299" i="5"/>
  <c r="I298" i="5"/>
  <c r="K298" i="5" s="1"/>
  <c r="G298" i="5"/>
  <c r="H298" i="5" s="1"/>
  <c r="D298" i="5"/>
  <c r="C298" i="5"/>
  <c r="B298" i="5"/>
  <c r="A298" i="5"/>
  <c r="I297" i="5"/>
  <c r="G297" i="5"/>
  <c r="H297" i="5" s="1"/>
  <c r="D297" i="5"/>
  <c r="C297" i="5"/>
  <c r="B297" i="5"/>
  <c r="A297" i="5"/>
  <c r="I296" i="5"/>
  <c r="K296" i="5" s="1"/>
  <c r="G296" i="5"/>
  <c r="H296" i="5" s="1"/>
  <c r="D296" i="5"/>
  <c r="C296" i="5"/>
  <c r="B296" i="5"/>
  <c r="A296" i="5"/>
  <c r="K295" i="5"/>
  <c r="I295" i="5"/>
  <c r="G295" i="5"/>
  <c r="H295" i="5" s="1"/>
  <c r="D295" i="5"/>
  <c r="C295" i="5"/>
  <c r="B295" i="5"/>
  <c r="A295" i="5"/>
  <c r="K294" i="5"/>
  <c r="I294" i="5"/>
  <c r="G294" i="5"/>
  <c r="H294" i="5" s="1"/>
  <c r="D294" i="5"/>
  <c r="C294" i="5"/>
  <c r="B294" i="5"/>
  <c r="A294" i="5"/>
  <c r="K293" i="5"/>
  <c r="I293" i="5"/>
  <c r="G293" i="5"/>
  <c r="H293" i="5" s="1"/>
  <c r="D293" i="5"/>
  <c r="C293" i="5"/>
  <c r="B293" i="5"/>
  <c r="A293" i="5"/>
  <c r="I292" i="5"/>
  <c r="K292" i="5" s="1"/>
  <c r="G292" i="5"/>
  <c r="H292" i="5" s="1"/>
  <c r="D292" i="5"/>
  <c r="C292" i="5"/>
  <c r="B292" i="5"/>
  <c r="A292" i="5"/>
  <c r="I291" i="5"/>
  <c r="K291" i="5" s="1"/>
  <c r="G291" i="5"/>
  <c r="H291" i="5" s="1"/>
  <c r="D291" i="5"/>
  <c r="C291" i="5"/>
  <c r="B291" i="5"/>
  <c r="A291" i="5"/>
  <c r="I290" i="5"/>
  <c r="G290" i="5"/>
  <c r="H290" i="5" s="1"/>
  <c r="D290" i="5"/>
  <c r="C290" i="5"/>
  <c r="B290" i="5"/>
  <c r="A290" i="5"/>
  <c r="I289" i="5"/>
  <c r="K289" i="5" s="1"/>
  <c r="G289" i="5"/>
  <c r="H289" i="5" s="1"/>
  <c r="D289" i="5"/>
  <c r="C289" i="5"/>
  <c r="B289" i="5"/>
  <c r="A289" i="5"/>
  <c r="I288" i="5"/>
  <c r="G288" i="5"/>
  <c r="H288" i="5" s="1"/>
  <c r="K288" i="5" s="1"/>
  <c r="D288" i="5"/>
  <c r="C288" i="5"/>
  <c r="B288" i="5"/>
  <c r="A288" i="5"/>
  <c r="K287" i="5"/>
  <c r="I287" i="5"/>
  <c r="G287" i="5"/>
  <c r="H287" i="5" s="1"/>
  <c r="D287" i="5"/>
  <c r="C287" i="5"/>
  <c r="B287" i="5"/>
  <c r="A287" i="5"/>
  <c r="I286" i="5"/>
  <c r="K286" i="5" s="1"/>
  <c r="G286" i="5"/>
  <c r="H286" i="5" s="1"/>
  <c r="D286" i="5"/>
  <c r="C286" i="5"/>
  <c r="B286" i="5"/>
  <c r="A286" i="5"/>
  <c r="I285" i="5"/>
  <c r="K285" i="5" s="1"/>
  <c r="G285" i="5"/>
  <c r="H285" i="5" s="1"/>
  <c r="D285" i="5"/>
  <c r="C285" i="5"/>
  <c r="B285" i="5"/>
  <c r="A285" i="5"/>
  <c r="K284" i="5"/>
  <c r="I284" i="5"/>
  <c r="G284" i="5"/>
  <c r="H284" i="5" s="1"/>
  <c r="D284" i="5"/>
  <c r="C284" i="5"/>
  <c r="B284" i="5"/>
  <c r="A284" i="5"/>
  <c r="K283" i="5"/>
  <c r="I283" i="5"/>
  <c r="G283" i="5"/>
  <c r="H283" i="5" s="1"/>
  <c r="D283" i="5"/>
  <c r="C283" i="5"/>
  <c r="B283" i="5"/>
  <c r="A283" i="5"/>
  <c r="I282" i="5"/>
  <c r="G282" i="5"/>
  <c r="H282" i="5" s="1"/>
  <c r="D282" i="5"/>
  <c r="C282" i="5"/>
  <c r="B282" i="5"/>
  <c r="A282" i="5"/>
  <c r="I281" i="5"/>
  <c r="K281" i="5" s="1"/>
  <c r="G281" i="5"/>
  <c r="H281" i="5" s="1"/>
  <c r="D281" i="5"/>
  <c r="C281" i="5"/>
  <c r="B281" i="5"/>
  <c r="A281" i="5"/>
  <c r="I280" i="5"/>
  <c r="G280" i="5"/>
  <c r="H280" i="5" s="1"/>
  <c r="K280" i="5" s="1"/>
  <c r="D280" i="5"/>
  <c r="C280" i="5"/>
  <c r="B280" i="5"/>
  <c r="A280" i="5"/>
  <c r="K279" i="5"/>
  <c r="I279" i="5"/>
  <c r="G279" i="5"/>
  <c r="H279" i="5" s="1"/>
  <c r="D279" i="5"/>
  <c r="C279" i="5"/>
  <c r="B279" i="5"/>
  <c r="A279" i="5"/>
  <c r="K278" i="5"/>
  <c r="I278" i="5"/>
  <c r="G278" i="5"/>
  <c r="H278" i="5" s="1"/>
  <c r="D278" i="5"/>
  <c r="C278" i="5"/>
  <c r="B278" i="5"/>
  <c r="A278" i="5"/>
  <c r="I277" i="5"/>
  <c r="G277" i="5"/>
  <c r="H277" i="5" s="1"/>
  <c r="D277" i="5"/>
  <c r="C277" i="5"/>
  <c r="B277" i="5"/>
  <c r="A277" i="5"/>
  <c r="I276" i="5"/>
  <c r="G276" i="5"/>
  <c r="H276" i="5" s="1"/>
  <c r="K276" i="5" s="1"/>
  <c r="D276" i="5"/>
  <c r="C276" i="5"/>
  <c r="B276" i="5"/>
  <c r="A276" i="5"/>
  <c r="I275" i="5"/>
  <c r="K275" i="5" s="1"/>
  <c r="G275" i="5"/>
  <c r="H275" i="5" s="1"/>
  <c r="D275" i="5"/>
  <c r="C275" i="5"/>
  <c r="B275" i="5"/>
  <c r="A275" i="5"/>
  <c r="I274" i="5"/>
  <c r="K274" i="5" s="1"/>
  <c r="G274" i="5"/>
  <c r="H274" i="5" s="1"/>
  <c r="D274" i="5"/>
  <c r="C274" i="5"/>
  <c r="B274" i="5"/>
  <c r="A274" i="5"/>
  <c r="I273" i="5"/>
  <c r="G273" i="5"/>
  <c r="H273" i="5" s="1"/>
  <c r="D273" i="5"/>
  <c r="C273" i="5"/>
  <c r="B273" i="5"/>
  <c r="A273" i="5"/>
  <c r="I272" i="5"/>
  <c r="G272" i="5"/>
  <c r="H272" i="5" s="1"/>
  <c r="K272" i="5" s="1"/>
  <c r="D272" i="5"/>
  <c r="C272" i="5"/>
  <c r="B272" i="5"/>
  <c r="A272" i="5"/>
  <c r="K271" i="5"/>
  <c r="I271" i="5"/>
  <c r="G271" i="5"/>
  <c r="H271" i="5" s="1"/>
  <c r="D271" i="5"/>
  <c r="C271" i="5"/>
  <c r="B271" i="5"/>
  <c r="A271" i="5"/>
  <c r="K270" i="5"/>
  <c r="I270" i="5"/>
  <c r="G270" i="5"/>
  <c r="H270" i="5" s="1"/>
  <c r="D270" i="5"/>
  <c r="C270" i="5"/>
  <c r="B270" i="5"/>
  <c r="A270" i="5"/>
  <c r="I269" i="5"/>
  <c r="K269" i="5" s="1"/>
  <c r="G269" i="5"/>
  <c r="H269" i="5" s="1"/>
  <c r="D269" i="5"/>
  <c r="C269" i="5"/>
  <c r="B269" i="5"/>
  <c r="A269" i="5"/>
  <c r="I268" i="5"/>
  <c r="K268" i="5" s="1"/>
  <c r="G268" i="5"/>
  <c r="H268" i="5" s="1"/>
  <c r="D268" i="5"/>
  <c r="C268" i="5"/>
  <c r="B268" i="5"/>
  <c r="A268" i="5"/>
  <c r="I267" i="5"/>
  <c r="K267" i="5" s="1"/>
  <c r="G267" i="5"/>
  <c r="H267" i="5" s="1"/>
  <c r="D267" i="5"/>
  <c r="C267" i="5"/>
  <c r="B267" i="5"/>
  <c r="A267" i="5"/>
  <c r="K266" i="5"/>
  <c r="I266" i="5"/>
  <c r="G266" i="5"/>
  <c r="H266" i="5" s="1"/>
  <c r="D266" i="5"/>
  <c r="C266" i="5"/>
  <c r="B266" i="5"/>
  <c r="A266" i="5"/>
  <c r="I265" i="5"/>
  <c r="K265" i="5" s="1"/>
  <c r="G265" i="5"/>
  <c r="H265" i="5" s="1"/>
  <c r="D265" i="5"/>
  <c r="C265" i="5"/>
  <c r="B265" i="5"/>
  <c r="A265" i="5"/>
  <c r="I264" i="5"/>
  <c r="G264" i="5"/>
  <c r="H264" i="5" s="1"/>
  <c r="K264" i="5" s="1"/>
  <c r="D264" i="5"/>
  <c r="C264" i="5"/>
  <c r="B264" i="5"/>
  <c r="A264" i="5"/>
  <c r="K263" i="5"/>
  <c r="I263" i="5"/>
  <c r="G263" i="5"/>
  <c r="H263" i="5" s="1"/>
  <c r="D263" i="5"/>
  <c r="C263" i="5"/>
  <c r="B263" i="5"/>
  <c r="A263" i="5"/>
  <c r="I262" i="5"/>
  <c r="K262" i="5" s="1"/>
  <c r="G262" i="5"/>
  <c r="H262" i="5" s="1"/>
  <c r="D262" i="5"/>
  <c r="C262" i="5"/>
  <c r="B262" i="5"/>
  <c r="A262" i="5"/>
  <c r="I261" i="5"/>
  <c r="K261" i="5" s="1"/>
  <c r="G261" i="5"/>
  <c r="H261" i="5" s="1"/>
  <c r="D261" i="5"/>
  <c r="C261" i="5"/>
  <c r="B261" i="5"/>
  <c r="A261" i="5"/>
  <c r="K260" i="5"/>
  <c r="I260" i="5"/>
  <c r="G260" i="5"/>
  <c r="H260" i="5" s="1"/>
  <c r="D260" i="5"/>
  <c r="C260" i="5"/>
  <c r="B260" i="5"/>
  <c r="A260" i="5"/>
  <c r="K259" i="5"/>
  <c r="I259" i="5"/>
  <c r="G259" i="5"/>
  <c r="H259" i="5" s="1"/>
  <c r="D259" i="5"/>
  <c r="C259" i="5"/>
  <c r="B259" i="5"/>
  <c r="A259" i="5"/>
  <c r="I258" i="5"/>
  <c r="K258" i="5" s="1"/>
  <c r="G258" i="5"/>
  <c r="H258" i="5" s="1"/>
  <c r="D258" i="5"/>
  <c r="C258" i="5"/>
  <c r="B258" i="5"/>
  <c r="A258" i="5"/>
  <c r="I257" i="5"/>
  <c r="G257" i="5"/>
  <c r="H257" i="5" s="1"/>
  <c r="D257" i="5"/>
  <c r="C257" i="5"/>
  <c r="B257" i="5"/>
  <c r="A257" i="5"/>
  <c r="I256" i="5"/>
  <c r="G256" i="5"/>
  <c r="H256" i="5" s="1"/>
  <c r="K256" i="5" s="1"/>
  <c r="D256" i="5"/>
  <c r="C256" i="5"/>
  <c r="B256" i="5"/>
  <c r="A256" i="5"/>
  <c r="K255" i="5"/>
  <c r="I255" i="5"/>
  <c r="G255" i="5"/>
  <c r="H255" i="5" s="1"/>
  <c r="D255" i="5"/>
  <c r="C255" i="5"/>
  <c r="B255" i="5"/>
  <c r="A255" i="5"/>
  <c r="K254" i="5"/>
  <c r="I254" i="5"/>
  <c r="G254" i="5"/>
  <c r="H254" i="5" s="1"/>
  <c r="D254" i="5"/>
  <c r="C254" i="5"/>
  <c r="B254" i="5"/>
  <c r="A254" i="5"/>
  <c r="K253" i="5"/>
  <c r="I253" i="5"/>
  <c r="G253" i="5"/>
  <c r="H253" i="5" s="1"/>
  <c r="D253" i="5"/>
  <c r="C253" i="5"/>
  <c r="B253" i="5"/>
  <c r="A253" i="5"/>
  <c r="I252" i="5"/>
  <c r="K252" i="5" s="1"/>
  <c r="G252" i="5"/>
  <c r="H252" i="5" s="1"/>
  <c r="D252" i="5"/>
  <c r="C252" i="5"/>
  <c r="B252" i="5"/>
  <c r="A252" i="5"/>
  <c r="I251" i="5"/>
  <c r="K251" i="5" s="1"/>
  <c r="G251" i="5"/>
  <c r="H251" i="5" s="1"/>
  <c r="D251" i="5"/>
  <c r="C251" i="5"/>
  <c r="B251" i="5"/>
  <c r="A251" i="5"/>
  <c r="I250" i="5"/>
  <c r="G250" i="5"/>
  <c r="H250" i="5" s="1"/>
  <c r="K250" i="5" s="1"/>
  <c r="D250" i="5"/>
  <c r="C250" i="5"/>
  <c r="B250" i="5"/>
  <c r="A250" i="5"/>
  <c r="I249" i="5"/>
  <c r="G249" i="5"/>
  <c r="H249" i="5" s="1"/>
  <c r="D249" i="5"/>
  <c r="C249" i="5"/>
  <c r="B249" i="5"/>
  <c r="A249" i="5"/>
  <c r="I248" i="5"/>
  <c r="G248" i="5"/>
  <c r="H248" i="5" s="1"/>
  <c r="K248" i="5" s="1"/>
  <c r="D248" i="5"/>
  <c r="C248" i="5"/>
  <c r="B248" i="5"/>
  <c r="A248" i="5"/>
  <c r="K247" i="5"/>
  <c r="I247" i="5"/>
  <c r="G247" i="5"/>
  <c r="H247" i="5" s="1"/>
  <c r="D247" i="5"/>
  <c r="C247" i="5"/>
  <c r="B247" i="5"/>
  <c r="A247" i="5"/>
  <c r="I246" i="5"/>
  <c r="K246" i="5" s="1"/>
  <c r="G246" i="5"/>
  <c r="H246" i="5" s="1"/>
  <c r="D246" i="5"/>
  <c r="C246" i="5"/>
  <c r="B246" i="5"/>
  <c r="A246" i="5"/>
  <c r="I245" i="5"/>
  <c r="G245" i="5"/>
  <c r="H245" i="5" s="1"/>
  <c r="D245" i="5"/>
  <c r="C245" i="5"/>
  <c r="B245" i="5"/>
  <c r="A245" i="5"/>
  <c r="I244" i="5"/>
  <c r="G244" i="5"/>
  <c r="H244" i="5" s="1"/>
  <c r="K244" i="5" s="1"/>
  <c r="D244" i="5"/>
  <c r="C244" i="5"/>
  <c r="B244" i="5"/>
  <c r="A244" i="5"/>
  <c r="I243" i="5"/>
  <c r="K243" i="5" s="1"/>
  <c r="G243" i="5"/>
  <c r="H243" i="5" s="1"/>
  <c r="D243" i="5"/>
  <c r="C243" i="5"/>
  <c r="B243" i="5"/>
  <c r="A243" i="5"/>
  <c r="I242" i="5"/>
  <c r="K242" i="5" s="1"/>
  <c r="G242" i="5"/>
  <c r="H242" i="5" s="1"/>
  <c r="D242" i="5"/>
  <c r="C242" i="5"/>
  <c r="B242" i="5"/>
  <c r="A242" i="5"/>
  <c r="I241" i="5"/>
  <c r="G241" i="5"/>
  <c r="H241" i="5" s="1"/>
  <c r="D241" i="5"/>
  <c r="C241" i="5"/>
  <c r="B241" i="5"/>
  <c r="A241" i="5"/>
  <c r="I240" i="5"/>
  <c r="K240" i="5" s="1"/>
  <c r="G240" i="5"/>
  <c r="H240" i="5" s="1"/>
  <c r="D240" i="5"/>
  <c r="C240" i="5"/>
  <c r="B240" i="5"/>
  <c r="A240" i="5"/>
  <c r="K239" i="5"/>
  <c r="I239" i="5"/>
  <c r="G239" i="5"/>
  <c r="H239" i="5" s="1"/>
  <c r="D239" i="5"/>
  <c r="C239" i="5"/>
  <c r="B239" i="5"/>
  <c r="A239" i="5"/>
  <c r="K238" i="5"/>
  <c r="I238" i="5"/>
  <c r="G238" i="5"/>
  <c r="H238" i="5" s="1"/>
  <c r="D238" i="5"/>
  <c r="C238" i="5"/>
  <c r="B238" i="5"/>
  <c r="A238" i="5"/>
  <c r="I237" i="5"/>
  <c r="K237" i="5" s="1"/>
  <c r="G237" i="5"/>
  <c r="H237" i="5" s="1"/>
  <c r="D237" i="5"/>
  <c r="C237" i="5"/>
  <c r="B237" i="5"/>
  <c r="A237" i="5"/>
  <c r="I236" i="5"/>
  <c r="K236" i="5" s="1"/>
  <c r="G236" i="5"/>
  <c r="H236" i="5" s="1"/>
  <c r="D236" i="5"/>
  <c r="C236" i="5"/>
  <c r="B236" i="5"/>
  <c r="A236" i="5"/>
  <c r="I235" i="5"/>
  <c r="K235" i="5" s="1"/>
  <c r="G235" i="5"/>
  <c r="H235" i="5" s="1"/>
  <c r="D235" i="5"/>
  <c r="C235" i="5"/>
  <c r="B235" i="5"/>
  <c r="A235" i="5"/>
  <c r="K234" i="5"/>
  <c r="I234" i="5"/>
  <c r="G234" i="5"/>
  <c r="H234" i="5" s="1"/>
  <c r="D234" i="5"/>
  <c r="C234" i="5"/>
  <c r="B234" i="5"/>
  <c r="A234" i="5"/>
  <c r="I233" i="5"/>
  <c r="K233" i="5" s="1"/>
  <c r="G233" i="5"/>
  <c r="H233" i="5" s="1"/>
  <c r="D233" i="5"/>
  <c r="C233" i="5"/>
  <c r="B233" i="5"/>
  <c r="A233" i="5"/>
  <c r="I232" i="5"/>
  <c r="G232" i="5"/>
  <c r="H232" i="5" s="1"/>
  <c r="D232" i="5"/>
  <c r="C232" i="5"/>
  <c r="B232" i="5"/>
  <c r="A232" i="5"/>
  <c r="K231" i="5"/>
  <c r="I231" i="5"/>
  <c r="G231" i="5"/>
  <c r="H231" i="5" s="1"/>
  <c r="D231" i="5"/>
  <c r="C231" i="5"/>
  <c r="B231" i="5"/>
  <c r="A231" i="5"/>
  <c r="I230" i="5"/>
  <c r="K230" i="5" s="1"/>
  <c r="G230" i="5"/>
  <c r="H230" i="5" s="1"/>
  <c r="D230" i="5"/>
  <c r="C230" i="5"/>
  <c r="B230" i="5"/>
  <c r="A230" i="5"/>
  <c r="I229" i="5"/>
  <c r="K229" i="5" s="1"/>
  <c r="G229" i="5"/>
  <c r="H229" i="5" s="1"/>
  <c r="D229" i="5"/>
  <c r="C229" i="5"/>
  <c r="B229" i="5"/>
  <c r="A229" i="5"/>
  <c r="K228" i="5"/>
  <c r="I228" i="5"/>
  <c r="G228" i="5"/>
  <c r="H228" i="5" s="1"/>
  <c r="D228" i="5"/>
  <c r="C228" i="5"/>
  <c r="B228" i="5"/>
  <c r="A228" i="5"/>
  <c r="K227" i="5"/>
  <c r="I227" i="5"/>
  <c r="G227" i="5"/>
  <c r="H227" i="5" s="1"/>
  <c r="D227" i="5"/>
  <c r="C227" i="5"/>
  <c r="B227" i="5"/>
  <c r="A227" i="5"/>
  <c r="I226" i="5"/>
  <c r="K226" i="5" s="1"/>
  <c r="G226" i="5"/>
  <c r="H226" i="5" s="1"/>
  <c r="D226" i="5"/>
  <c r="C226" i="5"/>
  <c r="B226" i="5"/>
  <c r="A226" i="5"/>
  <c r="I225" i="5"/>
  <c r="G225" i="5"/>
  <c r="H225" i="5" s="1"/>
  <c r="D225" i="5"/>
  <c r="C225" i="5"/>
  <c r="B225" i="5"/>
  <c r="A225" i="5"/>
  <c r="I224" i="5"/>
  <c r="G224" i="5"/>
  <c r="H224" i="5" s="1"/>
  <c r="D224" i="5"/>
  <c r="C224" i="5"/>
  <c r="B224" i="5"/>
  <c r="A224" i="5"/>
  <c r="K223" i="5"/>
  <c r="I223" i="5"/>
  <c r="G223" i="5"/>
  <c r="H223" i="5" s="1"/>
  <c r="D223" i="5"/>
  <c r="C223" i="5"/>
  <c r="B223" i="5"/>
  <c r="A223" i="5"/>
  <c r="K222" i="5"/>
  <c r="I222" i="5"/>
  <c r="G222" i="5"/>
  <c r="H222" i="5" s="1"/>
  <c r="D222" i="5"/>
  <c r="C222" i="5"/>
  <c r="B222" i="5"/>
  <c r="A222" i="5"/>
  <c r="K221" i="5"/>
  <c r="I221" i="5"/>
  <c r="G221" i="5"/>
  <c r="H221" i="5" s="1"/>
  <c r="D221" i="5"/>
  <c r="C221" i="5"/>
  <c r="B221" i="5"/>
  <c r="A221" i="5"/>
  <c r="I220" i="5"/>
  <c r="K220" i="5" s="1"/>
  <c r="G220" i="5"/>
  <c r="H220" i="5" s="1"/>
  <c r="D220" i="5"/>
  <c r="C220" i="5"/>
  <c r="B220" i="5"/>
  <c r="A220" i="5"/>
  <c r="I219" i="5"/>
  <c r="K219" i="5" s="1"/>
  <c r="G219" i="5"/>
  <c r="H219" i="5" s="1"/>
  <c r="D219" i="5"/>
  <c r="C219" i="5"/>
  <c r="B219" i="5"/>
  <c r="A219" i="5"/>
  <c r="I218" i="5"/>
  <c r="G218" i="5"/>
  <c r="H218" i="5" s="1"/>
  <c r="K218" i="5" s="1"/>
  <c r="D218" i="5"/>
  <c r="C218" i="5"/>
  <c r="B218" i="5"/>
  <c r="A218" i="5"/>
  <c r="I217" i="5"/>
  <c r="G217" i="5"/>
  <c r="H217" i="5" s="1"/>
  <c r="D217" i="5"/>
  <c r="C217" i="5"/>
  <c r="B217" i="5"/>
  <c r="A217" i="5"/>
  <c r="I216" i="5"/>
  <c r="G216" i="5"/>
  <c r="H216" i="5" s="1"/>
  <c r="D216" i="5"/>
  <c r="C216" i="5"/>
  <c r="B216" i="5"/>
  <c r="A216" i="5"/>
  <c r="K215" i="5"/>
  <c r="I215" i="5"/>
  <c r="G215" i="5"/>
  <c r="H215" i="5" s="1"/>
  <c r="D215" i="5"/>
  <c r="C215" i="5"/>
  <c r="B215" i="5"/>
  <c r="A215" i="5"/>
  <c r="K214" i="5"/>
  <c r="I214" i="5"/>
  <c r="G214" i="5"/>
  <c r="H214" i="5" s="1"/>
  <c r="D214" i="5"/>
  <c r="C214" i="5"/>
  <c r="B214" i="5"/>
  <c r="A214" i="5"/>
  <c r="I213" i="5"/>
  <c r="G213" i="5"/>
  <c r="H213" i="5" s="1"/>
  <c r="K213" i="5" s="1"/>
  <c r="D213" i="5"/>
  <c r="C213" i="5"/>
  <c r="B213" i="5"/>
  <c r="A213" i="5"/>
  <c r="I212" i="5"/>
  <c r="G212" i="5"/>
  <c r="H212" i="5" s="1"/>
  <c r="K212" i="5" s="1"/>
  <c r="D212" i="5"/>
  <c r="C212" i="5"/>
  <c r="B212" i="5"/>
  <c r="A212" i="5"/>
  <c r="I211" i="5"/>
  <c r="G211" i="5"/>
  <c r="H211" i="5" s="1"/>
  <c r="K211" i="5" s="1"/>
  <c r="D211" i="5"/>
  <c r="C211" i="5"/>
  <c r="B211" i="5"/>
  <c r="A211" i="5"/>
  <c r="I210" i="5"/>
  <c r="G210" i="5"/>
  <c r="H210" i="5" s="1"/>
  <c r="K210" i="5" s="1"/>
  <c r="D210" i="5"/>
  <c r="C210" i="5"/>
  <c r="B210" i="5"/>
  <c r="A210" i="5"/>
  <c r="I209" i="5"/>
  <c r="G209" i="5"/>
  <c r="H209" i="5" s="1"/>
  <c r="K209" i="5" s="1"/>
  <c r="D209" i="5"/>
  <c r="C209" i="5"/>
  <c r="B209" i="5"/>
  <c r="A209" i="5"/>
  <c r="K208" i="5"/>
  <c r="I208" i="5"/>
  <c r="G208" i="5"/>
  <c r="H208" i="5" s="1"/>
  <c r="D208" i="5"/>
  <c r="C208" i="5"/>
  <c r="B208" i="5"/>
  <c r="A208" i="5"/>
  <c r="K207" i="5"/>
  <c r="I207" i="5"/>
  <c r="G207" i="5"/>
  <c r="H207" i="5" s="1"/>
  <c r="D207" i="5"/>
  <c r="C207" i="5"/>
  <c r="B207" i="5"/>
  <c r="A207" i="5"/>
  <c r="K206" i="5"/>
  <c r="I206" i="5"/>
  <c r="G206" i="5"/>
  <c r="H206" i="5" s="1"/>
  <c r="D206" i="5"/>
  <c r="C206" i="5"/>
  <c r="B206" i="5"/>
  <c r="A206" i="5"/>
  <c r="I205" i="5"/>
  <c r="G205" i="5"/>
  <c r="H205" i="5" s="1"/>
  <c r="K205" i="5" s="1"/>
  <c r="D205" i="5"/>
  <c r="C205" i="5"/>
  <c r="B205" i="5"/>
  <c r="A205" i="5"/>
  <c r="I204" i="5"/>
  <c r="G204" i="5"/>
  <c r="H204" i="5" s="1"/>
  <c r="K204" i="5" s="1"/>
  <c r="D204" i="5"/>
  <c r="C204" i="5"/>
  <c r="B204" i="5"/>
  <c r="A204" i="5"/>
  <c r="I203" i="5"/>
  <c r="G203" i="5"/>
  <c r="H203" i="5" s="1"/>
  <c r="K203" i="5" s="1"/>
  <c r="D203" i="5"/>
  <c r="C203" i="5"/>
  <c r="B203" i="5"/>
  <c r="A203" i="5"/>
  <c r="I202" i="5"/>
  <c r="G202" i="5"/>
  <c r="H202" i="5" s="1"/>
  <c r="K202" i="5" s="1"/>
  <c r="D202" i="5"/>
  <c r="C202" i="5"/>
  <c r="B202" i="5"/>
  <c r="A202" i="5"/>
  <c r="I201" i="5"/>
  <c r="G201" i="5"/>
  <c r="H201" i="5" s="1"/>
  <c r="K201" i="5" s="1"/>
  <c r="D201" i="5"/>
  <c r="C201" i="5"/>
  <c r="B201" i="5"/>
  <c r="A201" i="5"/>
  <c r="K200" i="5"/>
  <c r="I200" i="5"/>
  <c r="G200" i="5"/>
  <c r="H200" i="5" s="1"/>
  <c r="D200" i="5"/>
  <c r="C200" i="5"/>
  <c r="B200" i="5"/>
  <c r="A200" i="5"/>
  <c r="K199" i="5"/>
  <c r="I199" i="5"/>
  <c r="G199" i="5"/>
  <c r="H199" i="5" s="1"/>
  <c r="D199" i="5"/>
  <c r="C199" i="5"/>
  <c r="B199" i="5"/>
  <c r="A199" i="5"/>
  <c r="K198" i="5"/>
  <c r="I198" i="5"/>
  <c r="G198" i="5"/>
  <c r="H198" i="5" s="1"/>
  <c r="D198" i="5"/>
  <c r="C198" i="5"/>
  <c r="B198" i="5"/>
  <c r="A198" i="5"/>
  <c r="I197" i="5"/>
  <c r="G197" i="5"/>
  <c r="H197" i="5" s="1"/>
  <c r="K197" i="5" s="1"/>
  <c r="D197" i="5"/>
  <c r="C197" i="5"/>
  <c r="B197" i="5"/>
  <c r="A197" i="5"/>
  <c r="K196" i="5"/>
  <c r="I196" i="5"/>
  <c r="G196" i="5"/>
  <c r="H196" i="5" s="1"/>
  <c r="D196" i="5"/>
  <c r="C196" i="5"/>
  <c r="B196" i="5"/>
  <c r="A196" i="5"/>
  <c r="I195" i="5"/>
  <c r="G195" i="5"/>
  <c r="H195" i="5" s="1"/>
  <c r="K195" i="5" s="1"/>
  <c r="D195" i="5"/>
  <c r="C195" i="5"/>
  <c r="B195" i="5"/>
  <c r="A195" i="5"/>
  <c r="I194" i="5"/>
  <c r="G194" i="5"/>
  <c r="H194" i="5" s="1"/>
  <c r="K194" i="5" s="1"/>
  <c r="D194" i="5"/>
  <c r="C194" i="5"/>
  <c r="B194" i="5"/>
  <c r="A194" i="5"/>
  <c r="I193" i="5"/>
  <c r="G193" i="5"/>
  <c r="H193" i="5" s="1"/>
  <c r="K193" i="5" s="1"/>
  <c r="D193" i="5"/>
  <c r="C193" i="5"/>
  <c r="B193" i="5"/>
  <c r="A193" i="5"/>
  <c r="K192" i="5"/>
  <c r="I192" i="5"/>
  <c r="G192" i="5"/>
  <c r="H192" i="5" s="1"/>
  <c r="D192" i="5"/>
  <c r="C192" i="5"/>
  <c r="B192" i="5"/>
  <c r="A192" i="5"/>
  <c r="K191" i="5"/>
  <c r="I191" i="5"/>
  <c r="G191" i="5"/>
  <c r="H191" i="5" s="1"/>
  <c r="D191" i="5"/>
  <c r="C191" i="5"/>
  <c r="B191" i="5"/>
  <c r="A191" i="5"/>
  <c r="K190" i="5"/>
  <c r="I190" i="5"/>
  <c r="G190" i="5"/>
  <c r="H190" i="5" s="1"/>
  <c r="D190" i="5"/>
  <c r="C190" i="5"/>
  <c r="B190" i="5"/>
  <c r="A190" i="5"/>
  <c r="I189" i="5"/>
  <c r="G189" i="5"/>
  <c r="H189" i="5" s="1"/>
  <c r="K189" i="5" s="1"/>
  <c r="D189" i="5"/>
  <c r="C189" i="5"/>
  <c r="B189" i="5"/>
  <c r="A189" i="5"/>
  <c r="I188" i="5"/>
  <c r="G188" i="5"/>
  <c r="H188" i="5" s="1"/>
  <c r="K188" i="5" s="1"/>
  <c r="D188" i="5"/>
  <c r="C188" i="5"/>
  <c r="B188" i="5"/>
  <c r="A188" i="5"/>
  <c r="I187" i="5"/>
  <c r="G187" i="5"/>
  <c r="H187" i="5" s="1"/>
  <c r="K187" i="5" s="1"/>
  <c r="D187" i="5"/>
  <c r="C187" i="5"/>
  <c r="B187" i="5"/>
  <c r="A187" i="5"/>
  <c r="I186" i="5"/>
  <c r="G186" i="5"/>
  <c r="H186" i="5" s="1"/>
  <c r="K186" i="5" s="1"/>
  <c r="D186" i="5"/>
  <c r="C186" i="5"/>
  <c r="B186" i="5"/>
  <c r="A186" i="5"/>
  <c r="I185" i="5"/>
  <c r="G185" i="5"/>
  <c r="H185" i="5" s="1"/>
  <c r="K185" i="5" s="1"/>
  <c r="D185" i="5"/>
  <c r="C185" i="5"/>
  <c r="B185" i="5"/>
  <c r="A185" i="5"/>
  <c r="K184" i="5"/>
  <c r="I184" i="5"/>
  <c r="G184" i="5"/>
  <c r="H184" i="5" s="1"/>
  <c r="D184" i="5"/>
  <c r="C184" i="5"/>
  <c r="B184" i="5"/>
  <c r="A184" i="5"/>
  <c r="K183" i="5"/>
  <c r="I183" i="5"/>
  <c r="G183" i="5"/>
  <c r="H183" i="5" s="1"/>
  <c r="D183" i="5"/>
  <c r="C183" i="5"/>
  <c r="B183" i="5"/>
  <c r="A183" i="5"/>
  <c r="K182" i="5"/>
  <c r="I182" i="5"/>
  <c r="G182" i="5"/>
  <c r="H182" i="5" s="1"/>
  <c r="D182" i="5"/>
  <c r="C182" i="5"/>
  <c r="B182" i="5"/>
  <c r="A182" i="5"/>
  <c r="I181" i="5"/>
  <c r="G181" i="5"/>
  <c r="H181" i="5" s="1"/>
  <c r="K181" i="5" s="1"/>
  <c r="D181" i="5"/>
  <c r="C181" i="5"/>
  <c r="B181" i="5"/>
  <c r="A181" i="5"/>
  <c r="K180" i="5"/>
  <c r="I180" i="5"/>
  <c r="G180" i="5"/>
  <c r="H180" i="5" s="1"/>
  <c r="D180" i="5"/>
  <c r="C180" i="5"/>
  <c r="B180" i="5"/>
  <c r="A180" i="5"/>
  <c r="I179" i="5"/>
  <c r="G179" i="5"/>
  <c r="H179" i="5" s="1"/>
  <c r="K179" i="5" s="1"/>
  <c r="D179" i="5"/>
  <c r="C179" i="5"/>
  <c r="B179" i="5"/>
  <c r="A179" i="5"/>
  <c r="I178" i="5"/>
  <c r="G178" i="5"/>
  <c r="H178" i="5" s="1"/>
  <c r="K178" i="5" s="1"/>
  <c r="D178" i="5"/>
  <c r="C178" i="5"/>
  <c r="B178" i="5"/>
  <c r="A178" i="5"/>
  <c r="I177" i="5"/>
  <c r="K177" i="5" s="1"/>
  <c r="G177" i="5"/>
  <c r="H177" i="5" s="1"/>
  <c r="D177" i="5"/>
  <c r="C177" i="5"/>
  <c r="B177" i="5"/>
  <c r="A177" i="5"/>
  <c r="K176" i="5"/>
  <c r="I176" i="5"/>
  <c r="G176" i="5"/>
  <c r="H176" i="5" s="1"/>
  <c r="D176" i="5"/>
  <c r="C176" i="5"/>
  <c r="B176" i="5"/>
  <c r="A176" i="5"/>
  <c r="K175" i="5"/>
  <c r="I175" i="5"/>
  <c r="G175" i="5"/>
  <c r="H175" i="5" s="1"/>
  <c r="D175" i="5"/>
  <c r="C175" i="5"/>
  <c r="B175" i="5"/>
  <c r="A175" i="5"/>
  <c r="I174" i="5"/>
  <c r="K174" i="5" s="1"/>
  <c r="G174" i="5"/>
  <c r="H174" i="5" s="1"/>
  <c r="D174" i="5"/>
  <c r="C174" i="5"/>
  <c r="B174" i="5"/>
  <c r="A174" i="5"/>
  <c r="I173" i="5"/>
  <c r="K173" i="5" s="1"/>
  <c r="G173" i="5"/>
  <c r="H173" i="5" s="1"/>
  <c r="D173" i="5"/>
  <c r="C173" i="5"/>
  <c r="B173" i="5"/>
  <c r="A173" i="5"/>
  <c r="I172" i="5"/>
  <c r="G172" i="5"/>
  <c r="H172" i="5" s="1"/>
  <c r="K172" i="5" s="1"/>
  <c r="D172" i="5"/>
  <c r="C172" i="5"/>
  <c r="B172" i="5"/>
  <c r="A172" i="5"/>
  <c r="I171" i="5"/>
  <c r="K171" i="5" s="1"/>
  <c r="G171" i="5"/>
  <c r="H171" i="5" s="1"/>
  <c r="D171" i="5"/>
  <c r="C171" i="5"/>
  <c r="B171" i="5"/>
  <c r="A171" i="5"/>
  <c r="I170" i="5"/>
  <c r="K170" i="5" s="1"/>
  <c r="G170" i="5"/>
  <c r="H170" i="5" s="1"/>
  <c r="D170" i="5"/>
  <c r="C170" i="5"/>
  <c r="B170" i="5"/>
  <c r="A170" i="5"/>
  <c r="I169" i="5"/>
  <c r="K169" i="5" s="1"/>
  <c r="G169" i="5"/>
  <c r="H169" i="5" s="1"/>
  <c r="D169" i="5"/>
  <c r="C169" i="5"/>
  <c r="B169" i="5"/>
  <c r="A169" i="5"/>
  <c r="K168" i="5"/>
  <c r="I168" i="5"/>
  <c r="G168" i="5"/>
  <c r="H168" i="5" s="1"/>
  <c r="D168" i="5"/>
  <c r="C168" i="5"/>
  <c r="B168" i="5"/>
  <c r="A168" i="5"/>
  <c r="K167" i="5"/>
  <c r="I167" i="5"/>
  <c r="G167" i="5"/>
  <c r="H167" i="5" s="1"/>
  <c r="D167" i="5"/>
  <c r="C167" i="5"/>
  <c r="B167" i="5"/>
  <c r="A167" i="5"/>
  <c r="K166" i="5"/>
  <c r="I166" i="5"/>
  <c r="G166" i="5"/>
  <c r="H166" i="5" s="1"/>
  <c r="D166" i="5"/>
  <c r="C166" i="5"/>
  <c r="B166" i="5"/>
  <c r="A166" i="5"/>
  <c r="I165" i="5"/>
  <c r="G165" i="5"/>
  <c r="H165" i="5" s="1"/>
  <c r="D165" i="5"/>
  <c r="C165" i="5"/>
  <c r="B165" i="5"/>
  <c r="A165" i="5"/>
  <c r="K164" i="5"/>
  <c r="I164" i="5"/>
  <c r="G164" i="5"/>
  <c r="H164" i="5" s="1"/>
  <c r="D164" i="5"/>
  <c r="C164" i="5"/>
  <c r="B164" i="5"/>
  <c r="A164" i="5"/>
  <c r="I163" i="5"/>
  <c r="K163" i="5" s="1"/>
  <c r="G163" i="5"/>
  <c r="H163" i="5" s="1"/>
  <c r="D163" i="5"/>
  <c r="C163" i="5"/>
  <c r="B163" i="5"/>
  <c r="A163" i="5"/>
  <c r="I162" i="5"/>
  <c r="K162" i="5" s="1"/>
  <c r="G162" i="5"/>
  <c r="H162" i="5" s="1"/>
  <c r="D162" i="5"/>
  <c r="C162" i="5"/>
  <c r="B162" i="5"/>
  <c r="A162" i="5"/>
  <c r="I161" i="5"/>
  <c r="K161" i="5" s="1"/>
  <c r="G161" i="5"/>
  <c r="H161" i="5" s="1"/>
  <c r="D161" i="5"/>
  <c r="C161" i="5"/>
  <c r="B161" i="5"/>
  <c r="A161" i="5"/>
  <c r="K160" i="5"/>
  <c r="I160" i="5"/>
  <c r="G160" i="5"/>
  <c r="H160" i="5" s="1"/>
  <c r="D160" i="5"/>
  <c r="C160" i="5"/>
  <c r="B160" i="5"/>
  <c r="A160" i="5"/>
  <c r="K159" i="5"/>
  <c r="I159" i="5"/>
  <c r="G159" i="5"/>
  <c r="H159" i="5" s="1"/>
  <c r="D159" i="5"/>
  <c r="C159" i="5"/>
  <c r="B159" i="5"/>
  <c r="A159" i="5"/>
  <c r="I158" i="5"/>
  <c r="K158" i="5" s="1"/>
  <c r="G158" i="5"/>
  <c r="H158" i="5" s="1"/>
  <c r="D158" i="5"/>
  <c r="C158" i="5"/>
  <c r="B158" i="5"/>
  <c r="A158" i="5"/>
  <c r="I157" i="5"/>
  <c r="K157" i="5" s="1"/>
  <c r="G157" i="5"/>
  <c r="H157" i="5" s="1"/>
  <c r="D157" i="5"/>
  <c r="C157" i="5"/>
  <c r="B157" i="5"/>
  <c r="A157" i="5"/>
  <c r="I156" i="5"/>
  <c r="G156" i="5"/>
  <c r="H156" i="5" s="1"/>
  <c r="K156" i="5" s="1"/>
  <c r="D156" i="5"/>
  <c r="C156" i="5"/>
  <c r="B156" i="5"/>
  <c r="A156" i="5"/>
  <c r="I155" i="5"/>
  <c r="K155" i="5" s="1"/>
  <c r="G155" i="5"/>
  <c r="H155" i="5" s="1"/>
  <c r="D155" i="5"/>
  <c r="C155" i="5"/>
  <c r="B155" i="5"/>
  <c r="A155" i="5"/>
  <c r="I154" i="5"/>
  <c r="K154" i="5" s="1"/>
  <c r="G154" i="5"/>
  <c r="H154" i="5" s="1"/>
  <c r="D154" i="5"/>
  <c r="C154" i="5"/>
  <c r="B154" i="5"/>
  <c r="A154" i="5"/>
  <c r="I153" i="5"/>
  <c r="K153" i="5" s="1"/>
  <c r="G153" i="5"/>
  <c r="H153" i="5" s="1"/>
  <c r="D153" i="5"/>
  <c r="C153" i="5"/>
  <c r="B153" i="5"/>
  <c r="A153" i="5"/>
  <c r="K152" i="5"/>
  <c r="I152" i="5"/>
  <c r="G152" i="5"/>
  <c r="H152" i="5" s="1"/>
  <c r="D152" i="5"/>
  <c r="C152" i="5"/>
  <c r="B152" i="5"/>
  <c r="A152" i="5"/>
  <c r="K151" i="5"/>
  <c r="I151" i="5"/>
  <c r="G151" i="5"/>
  <c r="H151" i="5" s="1"/>
  <c r="D151" i="5"/>
  <c r="C151" i="5"/>
  <c r="B151" i="5"/>
  <c r="A151" i="5"/>
  <c r="K150" i="5"/>
  <c r="I150" i="5"/>
  <c r="G150" i="5"/>
  <c r="H150" i="5" s="1"/>
  <c r="D150" i="5"/>
  <c r="C150" i="5"/>
  <c r="B150" i="5"/>
  <c r="A150" i="5"/>
  <c r="I149" i="5"/>
  <c r="G149" i="5"/>
  <c r="H149" i="5" s="1"/>
  <c r="D149" i="5"/>
  <c r="C149" i="5"/>
  <c r="B149" i="5"/>
  <c r="A149" i="5"/>
  <c r="K148" i="5"/>
  <c r="I148" i="5"/>
  <c r="G148" i="5"/>
  <c r="H148" i="5" s="1"/>
  <c r="D148" i="5"/>
  <c r="C148" i="5"/>
  <c r="B148" i="5"/>
  <c r="A148" i="5"/>
  <c r="I147" i="5"/>
  <c r="K147" i="5" s="1"/>
  <c r="G147" i="5"/>
  <c r="H147" i="5" s="1"/>
  <c r="D147" i="5"/>
  <c r="C147" i="5"/>
  <c r="B147" i="5"/>
  <c r="A147" i="5"/>
  <c r="I146" i="5"/>
  <c r="K146" i="5" s="1"/>
  <c r="G146" i="5"/>
  <c r="H146" i="5" s="1"/>
  <c r="D146" i="5"/>
  <c r="C146" i="5"/>
  <c r="B146" i="5"/>
  <c r="A146" i="5"/>
  <c r="I145" i="5"/>
  <c r="K145" i="5" s="1"/>
  <c r="G145" i="5"/>
  <c r="H145" i="5" s="1"/>
  <c r="D145" i="5"/>
  <c r="C145" i="5"/>
  <c r="B145" i="5"/>
  <c r="A145" i="5"/>
  <c r="K144" i="5"/>
  <c r="I144" i="5"/>
  <c r="G144" i="5"/>
  <c r="H144" i="5" s="1"/>
  <c r="D144" i="5"/>
  <c r="C144" i="5"/>
  <c r="B144" i="5"/>
  <c r="A144" i="5"/>
  <c r="K143" i="5"/>
  <c r="I143" i="5"/>
  <c r="G143" i="5"/>
  <c r="H143" i="5" s="1"/>
  <c r="D143" i="5"/>
  <c r="C143" i="5"/>
  <c r="B143" i="5"/>
  <c r="A143" i="5"/>
  <c r="I142" i="5"/>
  <c r="K142" i="5" s="1"/>
  <c r="G142" i="5"/>
  <c r="H142" i="5" s="1"/>
  <c r="D142" i="5"/>
  <c r="C142" i="5"/>
  <c r="B142" i="5"/>
  <c r="A142" i="5"/>
  <c r="I141" i="5"/>
  <c r="K141" i="5" s="1"/>
  <c r="G141" i="5"/>
  <c r="H141" i="5" s="1"/>
  <c r="D141" i="5"/>
  <c r="C141" i="5"/>
  <c r="B141" i="5"/>
  <c r="A141" i="5"/>
  <c r="I140" i="5"/>
  <c r="G140" i="5"/>
  <c r="H140" i="5" s="1"/>
  <c r="K140" i="5" s="1"/>
  <c r="D140" i="5"/>
  <c r="C140" i="5"/>
  <c r="B140" i="5"/>
  <c r="A140" i="5"/>
  <c r="I139" i="5"/>
  <c r="K139" i="5" s="1"/>
  <c r="G139" i="5"/>
  <c r="H139" i="5" s="1"/>
  <c r="D139" i="5"/>
  <c r="C139" i="5"/>
  <c r="B139" i="5"/>
  <c r="A139" i="5"/>
  <c r="I138" i="5"/>
  <c r="K138" i="5" s="1"/>
  <c r="G138" i="5"/>
  <c r="H138" i="5" s="1"/>
  <c r="D138" i="5"/>
  <c r="C138" i="5"/>
  <c r="B138" i="5"/>
  <c r="A138" i="5"/>
  <c r="I137" i="5"/>
  <c r="K137" i="5" s="1"/>
  <c r="G137" i="5"/>
  <c r="H137" i="5" s="1"/>
  <c r="D137" i="5"/>
  <c r="C137" i="5"/>
  <c r="B137" i="5"/>
  <c r="A137" i="5"/>
  <c r="K136" i="5"/>
  <c r="I136" i="5"/>
  <c r="G136" i="5"/>
  <c r="H136" i="5" s="1"/>
  <c r="D136" i="5"/>
  <c r="C136" i="5"/>
  <c r="B136" i="5"/>
  <c r="A136" i="5"/>
  <c r="K135" i="5"/>
  <c r="I135" i="5"/>
  <c r="G135" i="5"/>
  <c r="H135" i="5" s="1"/>
  <c r="D135" i="5"/>
  <c r="C135" i="5"/>
  <c r="B135" i="5"/>
  <c r="A135" i="5"/>
  <c r="K134" i="5"/>
  <c r="I134" i="5"/>
  <c r="G134" i="5"/>
  <c r="H134" i="5" s="1"/>
  <c r="D134" i="5"/>
  <c r="C134" i="5"/>
  <c r="B134" i="5"/>
  <c r="A134" i="5"/>
  <c r="I133" i="5"/>
  <c r="G133" i="5"/>
  <c r="H133" i="5" s="1"/>
  <c r="D133" i="5"/>
  <c r="C133" i="5"/>
  <c r="B133" i="5"/>
  <c r="A133" i="5"/>
  <c r="K132" i="5"/>
  <c r="I132" i="5"/>
  <c r="G132" i="5"/>
  <c r="H132" i="5" s="1"/>
  <c r="D132" i="5"/>
  <c r="C132" i="5"/>
  <c r="B132" i="5"/>
  <c r="A132" i="5"/>
  <c r="I131" i="5"/>
  <c r="K131" i="5" s="1"/>
  <c r="G131" i="5"/>
  <c r="H131" i="5" s="1"/>
  <c r="D131" i="5"/>
  <c r="C131" i="5"/>
  <c r="B131" i="5"/>
  <c r="A131" i="5"/>
  <c r="I130" i="5"/>
  <c r="K130" i="5" s="1"/>
  <c r="G130" i="5"/>
  <c r="H130" i="5" s="1"/>
  <c r="D130" i="5"/>
  <c r="C130" i="5"/>
  <c r="B130" i="5"/>
  <c r="A130" i="5"/>
  <c r="I129" i="5"/>
  <c r="K129" i="5" s="1"/>
  <c r="G129" i="5"/>
  <c r="H129" i="5" s="1"/>
  <c r="D129" i="5"/>
  <c r="C129" i="5"/>
  <c r="B129" i="5"/>
  <c r="A129" i="5"/>
  <c r="K128" i="5"/>
  <c r="I128" i="5"/>
  <c r="G128" i="5"/>
  <c r="H128" i="5" s="1"/>
  <c r="D128" i="5"/>
  <c r="C128" i="5"/>
  <c r="B128" i="5"/>
  <c r="A128" i="5"/>
  <c r="K127" i="5"/>
  <c r="I127" i="5"/>
  <c r="G127" i="5"/>
  <c r="H127" i="5" s="1"/>
  <c r="D127" i="5"/>
  <c r="C127" i="5"/>
  <c r="B127" i="5"/>
  <c r="A127" i="5"/>
  <c r="I126" i="5"/>
  <c r="K126" i="5" s="1"/>
  <c r="G126" i="5"/>
  <c r="H126" i="5" s="1"/>
  <c r="D126" i="5"/>
  <c r="C126" i="5"/>
  <c r="B126" i="5"/>
  <c r="A126" i="5"/>
  <c r="I125" i="5"/>
  <c r="K125" i="5" s="1"/>
  <c r="G125" i="5"/>
  <c r="H125" i="5" s="1"/>
  <c r="D125" i="5"/>
  <c r="C125" i="5"/>
  <c r="B125" i="5"/>
  <c r="A125" i="5"/>
  <c r="I124" i="5"/>
  <c r="G124" i="5"/>
  <c r="H124" i="5" s="1"/>
  <c r="K124" i="5" s="1"/>
  <c r="D124" i="5"/>
  <c r="C124" i="5"/>
  <c r="B124" i="5"/>
  <c r="A124" i="5"/>
  <c r="I123" i="5"/>
  <c r="K123" i="5" s="1"/>
  <c r="G123" i="5"/>
  <c r="H123" i="5" s="1"/>
  <c r="D123" i="5"/>
  <c r="C123" i="5"/>
  <c r="B123" i="5"/>
  <c r="A123" i="5"/>
  <c r="I122" i="5"/>
  <c r="K122" i="5" s="1"/>
  <c r="G122" i="5"/>
  <c r="H122" i="5" s="1"/>
  <c r="D122" i="5"/>
  <c r="C122" i="5"/>
  <c r="B122" i="5"/>
  <c r="A122" i="5"/>
  <c r="I121" i="5"/>
  <c r="K121" i="5" s="1"/>
  <c r="G121" i="5"/>
  <c r="H121" i="5" s="1"/>
  <c r="D121" i="5"/>
  <c r="C121" i="5"/>
  <c r="B121" i="5"/>
  <c r="A121" i="5"/>
  <c r="K120" i="5"/>
  <c r="I120" i="5"/>
  <c r="G120" i="5"/>
  <c r="H120" i="5" s="1"/>
  <c r="D120" i="5"/>
  <c r="C120" i="5"/>
  <c r="B120" i="5"/>
  <c r="A120" i="5"/>
  <c r="K119" i="5"/>
  <c r="I119" i="5"/>
  <c r="G119" i="5"/>
  <c r="H119" i="5" s="1"/>
  <c r="D119" i="5"/>
  <c r="C119" i="5"/>
  <c r="B119" i="5"/>
  <c r="A119" i="5"/>
  <c r="K118" i="5"/>
  <c r="I118" i="5"/>
  <c r="G118" i="5"/>
  <c r="H118" i="5" s="1"/>
  <c r="D118" i="5"/>
  <c r="C118" i="5"/>
  <c r="B118" i="5"/>
  <c r="A118" i="5"/>
  <c r="I117" i="5"/>
  <c r="G117" i="5"/>
  <c r="H117" i="5" s="1"/>
  <c r="D117" i="5"/>
  <c r="C117" i="5"/>
  <c r="B117" i="5"/>
  <c r="A117" i="5"/>
  <c r="K116" i="5"/>
  <c r="I116" i="5"/>
  <c r="G116" i="5"/>
  <c r="H116" i="5" s="1"/>
  <c r="D116" i="5"/>
  <c r="C116" i="5"/>
  <c r="B116" i="5"/>
  <c r="A116" i="5"/>
  <c r="I115" i="5"/>
  <c r="K115" i="5" s="1"/>
  <c r="G115" i="5"/>
  <c r="H115" i="5" s="1"/>
  <c r="D115" i="5"/>
  <c r="C115" i="5"/>
  <c r="B115" i="5"/>
  <c r="A115" i="5"/>
  <c r="I114" i="5"/>
  <c r="K114" i="5" s="1"/>
  <c r="G114" i="5"/>
  <c r="H114" i="5" s="1"/>
  <c r="D114" i="5"/>
  <c r="C114" i="5"/>
  <c r="B114" i="5"/>
  <c r="A114" i="5"/>
  <c r="I113" i="5"/>
  <c r="K113" i="5" s="1"/>
  <c r="G113" i="5"/>
  <c r="H113" i="5" s="1"/>
  <c r="D113" i="5"/>
  <c r="C113" i="5"/>
  <c r="B113" i="5"/>
  <c r="A113" i="5"/>
  <c r="K112" i="5"/>
  <c r="I112" i="5"/>
  <c r="G112" i="5"/>
  <c r="H112" i="5" s="1"/>
  <c r="D112" i="5"/>
  <c r="C112" i="5"/>
  <c r="B112" i="5"/>
  <c r="A112" i="5"/>
  <c r="K111" i="5"/>
  <c r="I111" i="5"/>
  <c r="G111" i="5"/>
  <c r="H111" i="5" s="1"/>
  <c r="D111" i="5"/>
  <c r="C111" i="5"/>
  <c r="B111" i="5"/>
  <c r="A111" i="5"/>
  <c r="I110" i="5"/>
  <c r="K110" i="5" s="1"/>
  <c r="G110" i="5"/>
  <c r="H110" i="5" s="1"/>
  <c r="D110" i="5"/>
  <c r="C110" i="5"/>
  <c r="B110" i="5"/>
  <c r="A110" i="5"/>
  <c r="I109" i="5"/>
  <c r="K109" i="5" s="1"/>
  <c r="G109" i="5"/>
  <c r="H109" i="5" s="1"/>
  <c r="D109" i="5"/>
  <c r="C109" i="5"/>
  <c r="B109" i="5"/>
  <c r="A109" i="5"/>
  <c r="I108" i="5"/>
  <c r="G108" i="5"/>
  <c r="H108" i="5" s="1"/>
  <c r="K108" i="5" s="1"/>
  <c r="D108" i="5"/>
  <c r="C108" i="5"/>
  <c r="B108" i="5"/>
  <c r="A108" i="5"/>
  <c r="I107" i="5"/>
  <c r="K107" i="5" s="1"/>
  <c r="G107" i="5"/>
  <c r="H107" i="5" s="1"/>
  <c r="D107" i="5"/>
  <c r="C107" i="5"/>
  <c r="B107" i="5"/>
  <c r="A107" i="5"/>
  <c r="I106" i="5"/>
  <c r="K106" i="5" s="1"/>
  <c r="G106" i="5"/>
  <c r="H106" i="5" s="1"/>
  <c r="D106" i="5"/>
  <c r="C106" i="5"/>
  <c r="B106" i="5"/>
  <c r="A106" i="5"/>
  <c r="I105" i="5"/>
  <c r="K105" i="5" s="1"/>
  <c r="G105" i="5"/>
  <c r="H105" i="5" s="1"/>
  <c r="D105" i="5"/>
  <c r="C105" i="5"/>
  <c r="B105" i="5"/>
  <c r="A105" i="5"/>
  <c r="K104" i="5"/>
  <c r="I104" i="5"/>
  <c r="G104" i="5"/>
  <c r="H104" i="5" s="1"/>
  <c r="D104" i="5"/>
  <c r="C104" i="5"/>
  <c r="B104" i="5"/>
  <c r="A104" i="5"/>
  <c r="K103" i="5"/>
  <c r="I103" i="5"/>
  <c r="G103" i="5"/>
  <c r="H103" i="5" s="1"/>
  <c r="D103" i="5"/>
  <c r="C103" i="5"/>
  <c r="B103" i="5"/>
  <c r="A103" i="5"/>
  <c r="K102" i="5"/>
  <c r="I102" i="5"/>
  <c r="G102" i="5"/>
  <c r="H102" i="5" s="1"/>
  <c r="D102" i="5"/>
  <c r="C102" i="5"/>
  <c r="B102" i="5"/>
  <c r="A102" i="5"/>
  <c r="I101" i="5"/>
  <c r="G101" i="5"/>
  <c r="H101" i="5" s="1"/>
  <c r="D101" i="5"/>
  <c r="C101" i="5"/>
  <c r="B101" i="5"/>
  <c r="A101" i="5"/>
  <c r="K100" i="5"/>
  <c r="I100" i="5"/>
  <c r="G100" i="5"/>
  <c r="H100" i="5" s="1"/>
  <c r="D100" i="5"/>
  <c r="C100" i="5"/>
  <c r="B100" i="5"/>
  <c r="A100" i="5"/>
  <c r="I99" i="5"/>
  <c r="K99" i="5" s="1"/>
  <c r="G99" i="5"/>
  <c r="H99" i="5" s="1"/>
  <c r="D99" i="5"/>
  <c r="C99" i="5"/>
  <c r="B99" i="5"/>
  <c r="A99" i="5"/>
  <c r="I98" i="5"/>
  <c r="K98" i="5" s="1"/>
  <c r="G98" i="5"/>
  <c r="H98" i="5" s="1"/>
  <c r="D98" i="5"/>
  <c r="C98" i="5"/>
  <c r="B98" i="5"/>
  <c r="A98" i="5"/>
  <c r="I97" i="5"/>
  <c r="K97" i="5" s="1"/>
  <c r="G97" i="5"/>
  <c r="H97" i="5" s="1"/>
  <c r="D97" i="5"/>
  <c r="C97" i="5"/>
  <c r="B97" i="5"/>
  <c r="A97" i="5"/>
  <c r="K96" i="5"/>
  <c r="I96" i="5"/>
  <c r="G96" i="5"/>
  <c r="H96" i="5" s="1"/>
  <c r="D96" i="5"/>
  <c r="C96" i="5"/>
  <c r="B96" i="5"/>
  <c r="A96" i="5"/>
  <c r="K95" i="5"/>
  <c r="I95" i="5"/>
  <c r="G95" i="5"/>
  <c r="H95" i="5" s="1"/>
  <c r="D95" i="5"/>
  <c r="C95" i="5"/>
  <c r="B95" i="5"/>
  <c r="A95" i="5"/>
  <c r="I94" i="5"/>
  <c r="K94" i="5" s="1"/>
  <c r="G94" i="5"/>
  <c r="H94" i="5" s="1"/>
  <c r="D94" i="5"/>
  <c r="C94" i="5"/>
  <c r="B94" i="5"/>
  <c r="A94" i="5"/>
  <c r="I93" i="5"/>
  <c r="K93" i="5" s="1"/>
  <c r="G93" i="5"/>
  <c r="H93" i="5" s="1"/>
  <c r="D93" i="5"/>
  <c r="C93" i="5"/>
  <c r="B93" i="5"/>
  <c r="A93" i="5"/>
  <c r="I92" i="5"/>
  <c r="G92" i="5"/>
  <c r="H92" i="5" s="1"/>
  <c r="K92" i="5" s="1"/>
  <c r="D92" i="5"/>
  <c r="C92" i="5"/>
  <c r="B92" i="5"/>
  <c r="A92" i="5"/>
  <c r="I91" i="5"/>
  <c r="K91" i="5" s="1"/>
  <c r="G91" i="5"/>
  <c r="H91" i="5" s="1"/>
  <c r="D91" i="5"/>
  <c r="C91" i="5"/>
  <c r="B91" i="5"/>
  <c r="A91" i="5"/>
  <c r="I90" i="5"/>
  <c r="K90" i="5" s="1"/>
  <c r="G90" i="5"/>
  <c r="H90" i="5" s="1"/>
  <c r="D90" i="5"/>
  <c r="C90" i="5"/>
  <c r="B90" i="5"/>
  <c r="A90" i="5"/>
  <c r="I89" i="5"/>
  <c r="K89" i="5" s="1"/>
  <c r="G89" i="5"/>
  <c r="H89" i="5" s="1"/>
  <c r="D89" i="5"/>
  <c r="C89" i="5"/>
  <c r="B89" i="5"/>
  <c r="A89" i="5"/>
  <c r="K88" i="5"/>
  <c r="I88" i="5"/>
  <c r="G88" i="5"/>
  <c r="H88" i="5" s="1"/>
  <c r="D88" i="5"/>
  <c r="C88" i="5"/>
  <c r="B88" i="5"/>
  <c r="A88" i="5"/>
  <c r="K87" i="5"/>
  <c r="I87" i="5"/>
  <c r="G87" i="5"/>
  <c r="H87" i="5" s="1"/>
  <c r="D87" i="5"/>
  <c r="C87" i="5"/>
  <c r="B87" i="5"/>
  <c r="A87" i="5"/>
  <c r="K86" i="5"/>
  <c r="I86" i="5"/>
  <c r="G86" i="5"/>
  <c r="H86" i="5" s="1"/>
  <c r="D86" i="5"/>
  <c r="C86" i="5"/>
  <c r="B86" i="5"/>
  <c r="A86" i="5"/>
  <c r="I85" i="5"/>
  <c r="G85" i="5"/>
  <c r="H85" i="5" s="1"/>
  <c r="D85" i="5"/>
  <c r="C85" i="5"/>
  <c r="B85" i="5"/>
  <c r="A85" i="5"/>
  <c r="K84" i="5"/>
  <c r="I84" i="5"/>
  <c r="G84" i="5"/>
  <c r="H84" i="5" s="1"/>
  <c r="D84" i="5"/>
  <c r="C84" i="5"/>
  <c r="B84" i="5"/>
  <c r="A84" i="5"/>
  <c r="I83" i="5"/>
  <c r="K83" i="5" s="1"/>
  <c r="G83" i="5"/>
  <c r="H83" i="5" s="1"/>
  <c r="D83" i="5"/>
  <c r="C83" i="5"/>
  <c r="B83" i="5"/>
  <c r="A83" i="5"/>
  <c r="I82" i="5"/>
  <c r="K82" i="5" s="1"/>
  <c r="G82" i="5"/>
  <c r="H82" i="5" s="1"/>
  <c r="D82" i="5"/>
  <c r="C82" i="5"/>
  <c r="B82" i="5"/>
  <c r="A82" i="5"/>
  <c r="I81" i="5"/>
  <c r="K81" i="5" s="1"/>
  <c r="G81" i="5"/>
  <c r="H81" i="5" s="1"/>
  <c r="D81" i="5"/>
  <c r="C81" i="5"/>
  <c r="B81" i="5"/>
  <c r="A81" i="5"/>
  <c r="K80" i="5"/>
  <c r="I80" i="5"/>
  <c r="G80" i="5"/>
  <c r="H80" i="5" s="1"/>
  <c r="D80" i="5"/>
  <c r="C80" i="5"/>
  <c r="B80" i="5"/>
  <c r="A80" i="5"/>
  <c r="K79" i="5"/>
  <c r="I79" i="5"/>
  <c r="G79" i="5"/>
  <c r="H79" i="5" s="1"/>
  <c r="D79" i="5"/>
  <c r="C79" i="5"/>
  <c r="B79" i="5"/>
  <c r="A79" i="5"/>
  <c r="I78" i="5"/>
  <c r="K78" i="5" s="1"/>
  <c r="G78" i="5"/>
  <c r="H78" i="5" s="1"/>
  <c r="D78" i="5"/>
  <c r="C78" i="5"/>
  <c r="B78" i="5"/>
  <c r="A78" i="5"/>
  <c r="I77" i="5"/>
  <c r="K77" i="5" s="1"/>
  <c r="G77" i="5"/>
  <c r="H77" i="5" s="1"/>
  <c r="D77" i="5"/>
  <c r="C77" i="5"/>
  <c r="B77" i="5"/>
  <c r="A77" i="5"/>
  <c r="I76" i="5"/>
  <c r="G76" i="5"/>
  <c r="H76" i="5" s="1"/>
  <c r="K76" i="5" s="1"/>
  <c r="D76" i="5"/>
  <c r="C76" i="5"/>
  <c r="B76" i="5"/>
  <c r="A76" i="5"/>
  <c r="I75" i="5"/>
  <c r="K75" i="5" s="1"/>
  <c r="G75" i="5"/>
  <c r="H75" i="5" s="1"/>
  <c r="D75" i="5"/>
  <c r="C75" i="5"/>
  <c r="B75" i="5"/>
  <c r="A75" i="5"/>
  <c r="I74" i="5"/>
  <c r="K74" i="5" s="1"/>
  <c r="G74" i="5"/>
  <c r="H74" i="5" s="1"/>
  <c r="D74" i="5"/>
  <c r="C74" i="5"/>
  <c r="B74" i="5"/>
  <c r="A74" i="5"/>
  <c r="I73" i="5"/>
  <c r="G73" i="5"/>
  <c r="H73" i="5" s="1"/>
  <c r="D73" i="5"/>
  <c r="C73" i="5"/>
  <c r="B73" i="5"/>
  <c r="A73" i="5"/>
  <c r="I72" i="5"/>
  <c r="K72" i="5" s="1"/>
  <c r="G72" i="5"/>
  <c r="H72" i="5" s="1"/>
  <c r="D72" i="5"/>
  <c r="C72" i="5"/>
  <c r="B72" i="5"/>
  <c r="A72" i="5"/>
  <c r="I71" i="5"/>
  <c r="K71" i="5" s="1"/>
  <c r="G71" i="5"/>
  <c r="H71" i="5" s="1"/>
  <c r="D71" i="5"/>
  <c r="C71" i="5"/>
  <c r="B71" i="5"/>
  <c r="A71" i="5"/>
  <c r="I70" i="5"/>
  <c r="K70" i="5" s="1"/>
  <c r="G70" i="5"/>
  <c r="H70" i="5" s="1"/>
  <c r="D70" i="5"/>
  <c r="C70" i="5"/>
  <c r="B70" i="5"/>
  <c r="A70" i="5"/>
  <c r="I69" i="5"/>
  <c r="G69" i="5"/>
  <c r="H69" i="5" s="1"/>
  <c r="D69" i="5"/>
  <c r="C69" i="5"/>
  <c r="B69" i="5"/>
  <c r="A69" i="5"/>
  <c r="I68" i="5"/>
  <c r="K68" i="5" s="1"/>
  <c r="G68" i="5"/>
  <c r="H68" i="5" s="1"/>
  <c r="D68" i="5"/>
  <c r="C68" i="5"/>
  <c r="B68" i="5"/>
  <c r="A68" i="5"/>
  <c r="I67" i="5"/>
  <c r="K67" i="5" s="1"/>
  <c r="G67" i="5"/>
  <c r="H67" i="5" s="1"/>
  <c r="D67" i="5"/>
  <c r="C67" i="5"/>
  <c r="B67" i="5"/>
  <c r="A67" i="5"/>
  <c r="I66" i="5"/>
  <c r="K66" i="5" s="1"/>
  <c r="G66" i="5"/>
  <c r="H66" i="5" s="1"/>
  <c r="D66" i="5"/>
  <c r="C66" i="5"/>
  <c r="B66" i="5"/>
  <c r="A66" i="5"/>
  <c r="I65" i="5"/>
  <c r="G65" i="5"/>
  <c r="H65" i="5" s="1"/>
  <c r="D65" i="5"/>
  <c r="C65" i="5"/>
  <c r="B65" i="5"/>
  <c r="A65" i="5"/>
  <c r="I64" i="5"/>
  <c r="K64" i="5" s="1"/>
  <c r="G64" i="5"/>
  <c r="H64" i="5" s="1"/>
  <c r="D64" i="5"/>
  <c r="C64" i="5"/>
  <c r="B64" i="5"/>
  <c r="A64" i="5"/>
  <c r="I63" i="5"/>
  <c r="K63" i="5" s="1"/>
  <c r="G63" i="5"/>
  <c r="H63" i="5" s="1"/>
  <c r="D63" i="5"/>
  <c r="C63" i="5"/>
  <c r="B63" i="5"/>
  <c r="A63" i="5"/>
  <c r="I62" i="5"/>
  <c r="K62" i="5" s="1"/>
  <c r="G62" i="5"/>
  <c r="H62" i="5" s="1"/>
  <c r="D62" i="5"/>
  <c r="C62" i="5"/>
  <c r="B62" i="5"/>
  <c r="A62" i="5"/>
  <c r="I61" i="5"/>
  <c r="G61" i="5"/>
  <c r="H61" i="5" s="1"/>
  <c r="D61" i="5"/>
  <c r="C61" i="5"/>
  <c r="B61" i="5"/>
  <c r="A61" i="5"/>
  <c r="I60" i="5"/>
  <c r="K60" i="5" s="1"/>
  <c r="G60" i="5"/>
  <c r="H60" i="5" s="1"/>
  <c r="D60" i="5"/>
  <c r="C60" i="5"/>
  <c r="B60" i="5"/>
  <c r="A60" i="5"/>
  <c r="I59" i="5"/>
  <c r="K59" i="5" s="1"/>
  <c r="G59" i="5"/>
  <c r="H59" i="5" s="1"/>
  <c r="D59" i="5"/>
  <c r="C59" i="5"/>
  <c r="B59" i="5"/>
  <c r="A59" i="5"/>
  <c r="I58" i="5"/>
  <c r="K58" i="5" s="1"/>
  <c r="G58" i="5"/>
  <c r="H58" i="5" s="1"/>
  <c r="D58" i="5"/>
  <c r="C58" i="5"/>
  <c r="B58" i="5"/>
  <c r="A58" i="5"/>
  <c r="I57" i="5"/>
  <c r="G57" i="5"/>
  <c r="H57" i="5" s="1"/>
  <c r="D57" i="5"/>
  <c r="C57" i="5"/>
  <c r="B57" i="5"/>
  <c r="A57" i="5"/>
  <c r="I56" i="5"/>
  <c r="K56" i="5" s="1"/>
  <c r="G56" i="5"/>
  <c r="H56" i="5" s="1"/>
  <c r="D56" i="5"/>
  <c r="C56" i="5"/>
  <c r="B56" i="5"/>
  <c r="A56" i="5"/>
  <c r="I55" i="5"/>
  <c r="K55" i="5" s="1"/>
  <c r="G55" i="5"/>
  <c r="H55" i="5" s="1"/>
  <c r="D55" i="5"/>
  <c r="C55" i="5"/>
  <c r="B55" i="5"/>
  <c r="A55" i="5"/>
  <c r="I54" i="5"/>
  <c r="K54" i="5" s="1"/>
  <c r="G54" i="5"/>
  <c r="H54" i="5" s="1"/>
  <c r="D54" i="5"/>
  <c r="C54" i="5"/>
  <c r="B54" i="5"/>
  <c r="A54" i="5"/>
  <c r="I53" i="5"/>
  <c r="G53" i="5"/>
  <c r="H53" i="5" s="1"/>
  <c r="D53" i="5"/>
  <c r="C53" i="5"/>
  <c r="B53" i="5"/>
  <c r="A53" i="5"/>
  <c r="I52" i="5"/>
  <c r="K52" i="5" s="1"/>
  <c r="G52" i="5"/>
  <c r="H52" i="5" s="1"/>
  <c r="D52" i="5"/>
  <c r="C52" i="5"/>
  <c r="B52" i="5"/>
  <c r="A52" i="5"/>
  <c r="I51" i="5"/>
  <c r="K51" i="5" s="1"/>
  <c r="G51" i="5"/>
  <c r="H51" i="5" s="1"/>
  <c r="D51" i="5"/>
  <c r="C51" i="5"/>
  <c r="B51" i="5"/>
  <c r="A51" i="5"/>
  <c r="I50" i="5"/>
  <c r="K50" i="5" s="1"/>
  <c r="G50" i="5"/>
  <c r="H50" i="5" s="1"/>
  <c r="D50" i="5"/>
  <c r="C50" i="5"/>
  <c r="B50" i="5"/>
  <c r="A50" i="5"/>
  <c r="I49" i="5"/>
  <c r="G49" i="5"/>
  <c r="H49" i="5" s="1"/>
  <c r="D49" i="5"/>
  <c r="C49" i="5"/>
  <c r="B49" i="5"/>
  <c r="A49" i="5"/>
  <c r="I48" i="5"/>
  <c r="K48" i="5" s="1"/>
  <c r="G48" i="5"/>
  <c r="H48" i="5" s="1"/>
  <c r="D48" i="5"/>
  <c r="C48" i="5"/>
  <c r="B48" i="5"/>
  <c r="A48" i="5"/>
  <c r="I47" i="5"/>
  <c r="K47" i="5" s="1"/>
  <c r="G47" i="5"/>
  <c r="H47" i="5" s="1"/>
  <c r="D47" i="5"/>
  <c r="C47" i="5"/>
  <c r="B47" i="5"/>
  <c r="A47" i="5"/>
  <c r="I46" i="5"/>
  <c r="K46" i="5" s="1"/>
  <c r="G46" i="5"/>
  <c r="H46" i="5" s="1"/>
  <c r="D46" i="5"/>
  <c r="C46" i="5"/>
  <c r="B46" i="5"/>
  <c r="A46" i="5"/>
  <c r="I45" i="5"/>
  <c r="G45" i="5"/>
  <c r="H45" i="5" s="1"/>
  <c r="D45" i="5"/>
  <c r="C45" i="5"/>
  <c r="B45" i="5"/>
  <c r="A45" i="5"/>
  <c r="I44" i="5"/>
  <c r="K44" i="5" s="1"/>
  <c r="G44" i="5"/>
  <c r="H44" i="5" s="1"/>
  <c r="D44" i="5"/>
  <c r="C44" i="5"/>
  <c r="B44" i="5"/>
  <c r="A44" i="5"/>
  <c r="I43" i="5"/>
  <c r="K43" i="5" s="1"/>
  <c r="G43" i="5"/>
  <c r="H43" i="5" s="1"/>
  <c r="D43" i="5"/>
  <c r="C43" i="5"/>
  <c r="B43" i="5"/>
  <c r="A43" i="5"/>
  <c r="I42" i="5"/>
  <c r="K42" i="5" s="1"/>
  <c r="G42" i="5"/>
  <c r="H42" i="5" s="1"/>
  <c r="D42" i="5"/>
  <c r="C42" i="5"/>
  <c r="B42" i="5"/>
  <c r="A42" i="5"/>
  <c r="I41" i="5"/>
  <c r="G41" i="5"/>
  <c r="H41" i="5" s="1"/>
  <c r="D41" i="5"/>
  <c r="C41" i="5"/>
  <c r="B41" i="5"/>
  <c r="A41" i="5"/>
  <c r="I40" i="5"/>
  <c r="K40" i="5" s="1"/>
  <c r="G40" i="5"/>
  <c r="H40" i="5" s="1"/>
  <c r="D40" i="5"/>
  <c r="C40" i="5"/>
  <c r="B40" i="5"/>
  <c r="A40" i="5"/>
  <c r="I39" i="5"/>
  <c r="K39" i="5" s="1"/>
  <c r="G39" i="5"/>
  <c r="H39" i="5" s="1"/>
  <c r="D39" i="5"/>
  <c r="C39" i="5"/>
  <c r="B39" i="5"/>
  <c r="A39" i="5"/>
  <c r="I38" i="5"/>
  <c r="K38" i="5" s="1"/>
  <c r="G38" i="5"/>
  <c r="H38" i="5" s="1"/>
  <c r="D38" i="5"/>
  <c r="C38" i="5"/>
  <c r="B38" i="5"/>
  <c r="A38" i="5"/>
  <c r="I37" i="5"/>
  <c r="G37" i="5"/>
  <c r="H37" i="5" s="1"/>
  <c r="D37" i="5"/>
  <c r="C37" i="5"/>
  <c r="B37" i="5"/>
  <c r="A37" i="5"/>
  <c r="I36" i="5"/>
  <c r="K36" i="5" s="1"/>
  <c r="G36" i="5"/>
  <c r="H36" i="5" s="1"/>
  <c r="D36" i="5"/>
  <c r="C36" i="5"/>
  <c r="B36" i="5"/>
  <c r="A36" i="5"/>
  <c r="I35" i="5"/>
  <c r="K35" i="5" s="1"/>
  <c r="G35" i="5"/>
  <c r="H35" i="5" s="1"/>
  <c r="D35" i="5"/>
  <c r="C35" i="5"/>
  <c r="B35" i="5"/>
  <c r="A35" i="5"/>
  <c r="I34" i="5"/>
  <c r="K34" i="5" s="1"/>
  <c r="G34" i="5"/>
  <c r="H34" i="5" s="1"/>
  <c r="D34" i="5"/>
  <c r="C34" i="5"/>
  <c r="B34" i="5"/>
  <c r="A34" i="5"/>
  <c r="I33" i="5"/>
  <c r="G33" i="5"/>
  <c r="H33" i="5" s="1"/>
  <c r="D33" i="5"/>
  <c r="C33" i="5"/>
  <c r="B33" i="5"/>
  <c r="A33" i="5"/>
  <c r="I32" i="5"/>
  <c r="K32" i="5" s="1"/>
  <c r="G32" i="5"/>
  <c r="H32" i="5" s="1"/>
  <c r="D32" i="5"/>
  <c r="C32" i="5"/>
  <c r="B32" i="5"/>
  <c r="A32" i="5"/>
  <c r="I31" i="5"/>
  <c r="K31" i="5" s="1"/>
  <c r="G31" i="5"/>
  <c r="H31" i="5" s="1"/>
  <c r="D31" i="5"/>
  <c r="C31" i="5"/>
  <c r="B31" i="5"/>
  <c r="A31" i="5"/>
  <c r="I30" i="5"/>
  <c r="K30" i="5" s="1"/>
  <c r="G30" i="5"/>
  <c r="H30" i="5" s="1"/>
  <c r="D30" i="5"/>
  <c r="C30" i="5"/>
  <c r="B30" i="5"/>
  <c r="A30" i="5"/>
  <c r="I29" i="5"/>
  <c r="G29" i="5"/>
  <c r="H29" i="5" s="1"/>
  <c r="D29" i="5"/>
  <c r="C29" i="5"/>
  <c r="B29" i="5"/>
  <c r="A29" i="5"/>
  <c r="I28" i="5"/>
  <c r="K28" i="5" s="1"/>
  <c r="G28" i="5"/>
  <c r="H28" i="5" s="1"/>
  <c r="D28" i="5"/>
  <c r="C28" i="5"/>
  <c r="B28" i="5"/>
  <c r="A28" i="5"/>
  <c r="I27" i="5"/>
  <c r="K27" i="5" s="1"/>
  <c r="G27" i="5"/>
  <c r="H27" i="5" s="1"/>
  <c r="D27" i="5"/>
  <c r="C27" i="5"/>
  <c r="B27" i="5"/>
  <c r="A27" i="5"/>
  <c r="I26" i="5"/>
  <c r="K26" i="5" s="1"/>
  <c r="G26" i="5"/>
  <c r="H26" i="5" s="1"/>
  <c r="D26" i="5"/>
  <c r="C26" i="5"/>
  <c r="B26" i="5"/>
  <c r="A26" i="5"/>
  <c r="I25" i="5"/>
  <c r="G25" i="5"/>
  <c r="H25" i="5" s="1"/>
  <c r="D25" i="5"/>
  <c r="C25" i="5"/>
  <c r="B25" i="5"/>
  <c r="A25" i="5"/>
  <c r="I24" i="5"/>
  <c r="K24" i="5" s="1"/>
  <c r="G24" i="5"/>
  <c r="H24" i="5" s="1"/>
  <c r="D24" i="5"/>
  <c r="C24" i="5"/>
  <c r="B24" i="5"/>
  <c r="A24" i="5"/>
  <c r="I23" i="5"/>
  <c r="K23" i="5" s="1"/>
  <c r="G23" i="5"/>
  <c r="H23" i="5" s="1"/>
  <c r="D23" i="5"/>
  <c r="C23" i="5"/>
  <c r="B23" i="5"/>
  <c r="A23" i="5"/>
  <c r="I22" i="5"/>
  <c r="K22" i="5" s="1"/>
  <c r="G22" i="5"/>
  <c r="H22" i="5" s="1"/>
  <c r="D22" i="5"/>
  <c r="C22" i="5"/>
  <c r="B22" i="5"/>
  <c r="A22" i="5"/>
  <c r="I21" i="5"/>
  <c r="G21" i="5"/>
  <c r="H21" i="5" s="1"/>
  <c r="D21" i="5"/>
  <c r="C21" i="5"/>
  <c r="B21" i="5"/>
  <c r="A21" i="5"/>
  <c r="I20" i="5"/>
  <c r="K20" i="5" s="1"/>
  <c r="G20" i="5"/>
  <c r="H20" i="5" s="1"/>
  <c r="D20" i="5"/>
  <c r="C20" i="5"/>
  <c r="B20" i="5"/>
  <c r="A20" i="5"/>
  <c r="I19" i="5"/>
  <c r="K19" i="5" s="1"/>
  <c r="G19" i="5"/>
  <c r="H19" i="5" s="1"/>
  <c r="D19" i="5"/>
  <c r="C19" i="5"/>
  <c r="B19" i="5"/>
  <c r="A19" i="5"/>
  <c r="I18" i="5"/>
  <c r="K18" i="5" s="1"/>
  <c r="G18" i="5"/>
  <c r="H18" i="5" s="1"/>
  <c r="D18" i="5"/>
  <c r="C18" i="5"/>
  <c r="B18" i="5"/>
  <c r="A18" i="5"/>
  <c r="I17" i="5"/>
  <c r="G17" i="5"/>
  <c r="H17" i="5" s="1"/>
  <c r="D17" i="5"/>
  <c r="C17" i="5"/>
  <c r="B17" i="5"/>
  <c r="A17" i="5"/>
  <c r="I16" i="5"/>
  <c r="K16" i="5" s="1"/>
  <c r="H16" i="5"/>
  <c r="G16" i="5"/>
  <c r="D16" i="5"/>
  <c r="C16" i="5"/>
  <c r="B16" i="5"/>
  <c r="A16" i="5"/>
  <c r="I15" i="5"/>
  <c r="H15" i="5"/>
  <c r="G15" i="5"/>
  <c r="D15" i="5"/>
  <c r="C15" i="5"/>
  <c r="B15" i="5"/>
  <c r="A15" i="5"/>
  <c r="I14" i="5"/>
  <c r="G14" i="5"/>
  <c r="H14" i="5" s="1"/>
  <c r="D14" i="5"/>
  <c r="C14" i="5"/>
  <c r="B14" i="5"/>
  <c r="A14" i="5"/>
  <c r="I13" i="5"/>
  <c r="H13" i="5"/>
  <c r="G13" i="5"/>
  <c r="D13" i="5"/>
  <c r="C13" i="5"/>
  <c r="B13" i="5"/>
  <c r="A13" i="5"/>
  <c r="I12" i="5"/>
  <c r="G12" i="5"/>
  <c r="H12" i="5" s="1"/>
  <c r="D12" i="5"/>
  <c r="C12" i="5"/>
  <c r="B12" i="5"/>
  <c r="A12" i="5"/>
  <c r="I11" i="5"/>
  <c r="H11" i="5"/>
  <c r="G11" i="5"/>
  <c r="D11" i="5"/>
  <c r="C11" i="5"/>
  <c r="B11" i="5"/>
  <c r="A11" i="5"/>
  <c r="I10" i="5"/>
  <c r="G10" i="5"/>
  <c r="H10" i="5" s="1"/>
  <c r="D10" i="5"/>
  <c r="C10" i="5"/>
  <c r="B10" i="5"/>
  <c r="A10" i="5"/>
  <c r="I9" i="5"/>
  <c r="G9" i="5"/>
  <c r="H9" i="5" s="1"/>
  <c r="D9" i="5"/>
  <c r="C9" i="5"/>
  <c r="B9" i="5"/>
  <c r="A9" i="5"/>
  <c r="I8" i="5"/>
  <c r="K8" i="5" s="1"/>
  <c r="H8" i="5"/>
  <c r="G8" i="5"/>
  <c r="D8" i="5"/>
  <c r="C8" i="5"/>
  <c r="B8" i="5"/>
  <c r="A8" i="5"/>
  <c r="I7" i="5"/>
  <c r="H7" i="5"/>
  <c r="G7" i="5"/>
  <c r="D7" i="5"/>
  <c r="C7" i="5"/>
  <c r="B7" i="5"/>
  <c r="A7" i="5"/>
  <c r="I6" i="5"/>
  <c r="G6" i="5"/>
  <c r="H6" i="5" s="1"/>
  <c r="D6" i="5"/>
  <c r="C6" i="5"/>
  <c r="B6" i="5"/>
  <c r="A6" i="5"/>
  <c r="I5" i="5"/>
  <c r="H5" i="5"/>
  <c r="G5" i="5"/>
  <c r="D5" i="5"/>
  <c r="C5" i="5"/>
  <c r="B5" i="5"/>
  <c r="A5" i="5"/>
  <c r="I4" i="5"/>
  <c r="G4" i="5"/>
  <c r="H4" i="5" s="1"/>
  <c r="D4" i="5"/>
  <c r="C4" i="5"/>
  <c r="B4" i="5"/>
  <c r="A4" i="5"/>
  <c r="I3" i="5"/>
  <c r="H3" i="5"/>
  <c r="G3" i="5"/>
  <c r="D3" i="5"/>
  <c r="C3" i="5"/>
  <c r="B3" i="5"/>
  <c r="A3" i="5"/>
  <c r="I2" i="5"/>
  <c r="G2" i="5"/>
  <c r="H2" i="5" s="1"/>
  <c r="D2" i="5"/>
  <c r="C2" i="5"/>
  <c r="B2" i="5"/>
  <c r="A2" i="5"/>
  <c r="K9" i="5" l="1"/>
  <c r="K7" i="5"/>
  <c r="K15" i="5"/>
  <c r="K354" i="5"/>
  <c r="K365" i="5"/>
  <c r="K5" i="5"/>
  <c r="K13" i="5"/>
  <c r="K85" i="5"/>
  <c r="K101" i="5"/>
  <c r="K117" i="5"/>
  <c r="K133" i="5"/>
  <c r="K149" i="5"/>
  <c r="K165" i="5"/>
  <c r="K277" i="5"/>
  <c r="K12" i="5"/>
  <c r="K3" i="5"/>
  <c r="K11" i="5"/>
  <c r="K314" i="5"/>
  <c r="K6" i="5"/>
  <c r="K14" i="5"/>
  <c r="K4" i="5"/>
  <c r="K2" i="5"/>
  <c r="K10" i="5"/>
  <c r="K17" i="5"/>
  <c r="K21" i="5"/>
  <c r="K25" i="5"/>
  <c r="K29" i="5"/>
  <c r="K33" i="5"/>
  <c r="K37" i="5"/>
  <c r="K41" i="5"/>
  <c r="K45" i="5"/>
  <c r="K49" i="5"/>
  <c r="K53" i="5"/>
  <c r="K57" i="5"/>
  <c r="K61" i="5"/>
  <c r="K65" i="5"/>
  <c r="K69" i="5"/>
  <c r="K73" i="5"/>
  <c r="K245" i="5"/>
  <c r="K308" i="5"/>
  <c r="K225" i="5"/>
  <c r="K232" i="5"/>
  <c r="K257" i="5"/>
  <c r="K348" i="5"/>
  <c r="K217" i="5"/>
  <c r="K224" i="5"/>
  <c r="K249" i="5"/>
  <c r="K347" i="5"/>
  <c r="K297" i="5"/>
  <c r="K337" i="5"/>
  <c r="K216" i="5"/>
  <c r="K241" i="5"/>
  <c r="K273" i="5"/>
  <c r="K290" i="5"/>
  <c r="K321" i="5"/>
  <c r="K325" i="5"/>
  <c r="K371" i="5"/>
  <c r="K313" i="5"/>
  <c r="K330" i="5"/>
  <c r="K306" i="5"/>
  <c r="K353" i="5"/>
  <c r="K370" i="5"/>
  <c r="K282" i="5"/>
  <c r="K329" i="5"/>
  <c r="K346" i="5"/>
  <c r="K817" i="5"/>
  <c r="K870" i="5"/>
  <c r="K678" i="5"/>
  <c r="K694" i="5"/>
  <c r="K710" i="5"/>
  <c r="K726" i="5"/>
  <c r="K677" i="5"/>
  <c r="K685" i="5"/>
  <c r="K693" i="5"/>
  <c r="K701" i="5"/>
  <c r="K709" i="5"/>
  <c r="K717" i="5"/>
  <c r="K725" i="5"/>
  <c r="K733" i="5"/>
  <c r="K862" i="5"/>
  <c r="K926" i="5"/>
  <c r="K934" i="5"/>
  <c r="K942" i="5"/>
  <c r="K950" i="5"/>
  <c r="K958" i="5"/>
  <c r="K676" i="5"/>
  <c r="K684" i="5"/>
  <c r="K692" i="5"/>
  <c r="K700" i="5"/>
  <c r="K708" i="5"/>
  <c r="K716" i="5"/>
  <c r="K724" i="5"/>
  <c r="K732" i="5"/>
  <c r="K854" i="5"/>
  <c r="K918" i="5"/>
  <c r="K675" i="5"/>
  <c r="K683" i="5"/>
  <c r="K691" i="5"/>
  <c r="K699" i="5"/>
  <c r="K707" i="5"/>
  <c r="K715" i="5"/>
  <c r="K723" i="5"/>
  <c r="K731" i="5"/>
  <c r="K846" i="5"/>
  <c r="K910" i="5"/>
  <c r="K674" i="5"/>
  <c r="K682" i="5"/>
  <c r="K690" i="5"/>
  <c r="K698" i="5"/>
  <c r="K706" i="5"/>
  <c r="K714" i="5"/>
  <c r="K722" i="5"/>
  <c r="K730" i="5"/>
  <c r="K838" i="5"/>
  <c r="K902" i="5"/>
  <c r="K673" i="5"/>
  <c r="K681" i="5"/>
  <c r="K689" i="5"/>
  <c r="K697" i="5"/>
  <c r="K705" i="5"/>
  <c r="K713" i="5"/>
  <c r="K721" i="5"/>
  <c r="K729" i="5"/>
  <c r="K830" i="5"/>
  <c r="K894" i="5"/>
  <c r="K966" i="5"/>
  <c r="K1009" i="5"/>
  <c r="K1013" i="5"/>
  <c r="K981" i="5"/>
  <c r="K977" i="5"/>
  <c r="K973" i="5"/>
  <c r="K987" i="5"/>
  <c r="K1005" i="5"/>
  <c r="K1029" i="5"/>
  <c r="K969" i="5"/>
  <c r="K979" i="5"/>
  <c r="K997" i="5"/>
  <c r="K971" i="5"/>
  <c r="K978" i="5"/>
  <c r="K989" i="5"/>
  <c r="K967" i="5"/>
  <c r="K974" i="5"/>
  <c r="K985" i="5"/>
  <c r="K1018" i="5"/>
  <c r="K968" i="5"/>
  <c r="K972" i="5"/>
  <c r="K976" i="5"/>
  <c r="K980" i="5"/>
  <c r="K984" i="5"/>
  <c r="K988" i="5"/>
  <c r="K992" i="5"/>
  <c r="K996" i="5"/>
  <c r="K1000" i="5"/>
  <c r="K1004" i="5"/>
  <c r="K1008" i="5"/>
  <c r="K1012" i="5"/>
  <c r="K1023" i="5"/>
  <c r="K1028" i="5"/>
  <c r="K1039" i="5"/>
  <c r="K1051" i="5"/>
  <c r="K1022" i="5"/>
  <c r="K1021" i="5"/>
  <c r="K1026" i="5"/>
  <c r="K1038" i="5"/>
  <c r="K1047" i="5"/>
  <c r="K986" i="5"/>
  <c r="K990" i="5"/>
  <c r="K994" i="5"/>
  <c r="K998" i="5"/>
  <c r="K1002" i="5"/>
  <c r="K1006" i="5"/>
  <c r="K1010" i="5"/>
  <c r="K1020" i="5"/>
  <c r="K1046" i="5"/>
  <c r="K1050" i="5"/>
  <c r="K1054" i="5"/>
  <c r="K1058" i="5"/>
  <c r="K1062" i="5"/>
  <c r="K1066" i="5"/>
  <c r="K1070" i="5"/>
  <c r="K1074" i="5"/>
  <c r="K1078" i="5"/>
  <c r="K1082" i="5"/>
  <c r="K1086" i="5"/>
  <c r="K1090" i="5"/>
  <c r="K1094" i="5"/>
  <c r="K1019" i="5"/>
  <c r="K1027" i="5"/>
  <c r="K1033" i="5"/>
  <c r="K1037" i="5"/>
  <c r="K1041" i="5"/>
  <c r="K1045" i="5"/>
  <c r="K1049" i="5"/>
  <c r="K1053" i="5"/>
  <c r="K1057" i="5"/>
  <c r="K1061" i="5"/>
  <c r="K1065" i="5"/>
  <c r="K1069" i="5"/>
  <c r="K1073" i="5"/>
  <c r="K1077" i="5"/>
  <c r="K1081" i="5"/>
  <c r="K1085" i="5"/>
  <c r="K1089" i="5"/>
  <c r="K1093" i="5"/>
  <c r="K1017" i="5"/>
  <c r="K1025" i="5"/>
  <c r="K1032" i="5"/>
  <c r="K1036" i="5"/>
  <c r="K1040" i="5"/>
  <c r="K1044" i="5"/>
  <c r="K1048" i="5"/>
  <c r="K1052" i="5"/>
  <c r="K1056" i="5"/>
  <c r="K1060" i="5"/>
  <c r="K1064" i="5"/>
  <c r="K1068" i="5"/>
  <c r="K1072" i="5"/>
  <c r="K1076" i="5"/>
  <c r="K1080" i="5"/>
  <c r="K1084" i="5"/>
  <c r="K1088" i="5"/>
  <c r="K1092" i="5"/>
  <c r="K1096" i="5"/>
</calcChain>
</file>

<file path=xl/sharedStrings.xml><?xml version="1.0" encoding="utf-8"?>
<sst xmlns="http://schemas.openxmlformats.org/spreadsheetml/2006/main" count="2427" uniqueCount="595">
  <si>
    <t>Nepali_date</t>
  </si>
  <si>
    <t>English_date</t>
  </si>
  <si>
    <t>Observance</t>
  </si>
  <si>
    <t>Lunar day</t>
  </si>
  <si>
    <t>Month</t>
  </si>
  <si>
    <t>FY</t>
  </si>
  <si>
    <t>Baisakh, 1</t>
  </si>
  <si>
    <t>2073/74</t>
  </si>
  <si>
    <t>Baisakh, 2</t>
  </si>
  <si>
    <t>Baisakh, 3</t>
  </si>
  <si>
    <t>Baisakh, 4</t>
  </si>
  <si>
    <t>Baisakh, 5</t>
  </si>
  <si>
    <t>Baisakh, 6</t>
  </si>
  <si>
    <t>Baisakh, 7</t>
  </si>
  <si>
    <t>Baisakh, 8</t>
  </si>
  <si>
    <t>Baisakh, 9</t>
  </si>
  <si>
    <t>Baisakh, 10</t>
  </si>
  <si>
    <t>Baisakh, 11</t>
  </si>
  <si>
    <t>Baisakh, 12</t>
  </si>
  <si>
    <t>Baisakh, 13</t>
  </si>
  <si>
    <t>Baisakh, 14</t>
  </si>
  <si>
    <t>Baisakh, 15</t>
  </si>
  <si>
    <t>Baisakh, 16</t>
  </si>
  <si>
    <t>Baisakh, 17</t>
  </si>
  <si>
    <t>Baisakh, 18</t>
  </si>
  <si>
    <t>Baisakh, 19</t>
  </si>
  <si>
    <t>Baisakh, 20</t>
  </si>
  <si>
    <t>Baisakh, 21</t>
  </si>
  <si>
    <t>Baisakh, 22</t>
  </si>
  <si>
    <t>Baisakh, 23</t>
  </si>
  <si>
    <t>Baisakh, 24</t>
  </si>
  <si>
    <t>Baisakh, 25</t>
  </si>
  <si>
    <t>Baisakh, 26</t>
  </si>
  <si>
    <t>Baisakh, 27</t>
  </si>
  <si>
    <t>Baisakh, 28</t>
  </si>
  <si>
    <t>Baisakh, 29</t>
  </si>
  <si>
    <t>Baisakh, 30</t>
  </si>
  <si>
    <t>Baisakh, 31</t>
  </si>
  <si>
    <t>Jestha, 1</t>
  </si>
  <si>
    <t>Jestha, 2</t>
  </si>
  <si>
    <t>Jestha, 3</t>
  </si>
  <si>
    <t>Jestha, 4</t>
  </si>
  <si>
    <t>Jestha, 5</t>
  </si>
  <si>
    <t>Jestha, 6</t>
  </si>
  <si>
    <t>Jestha, 7</t>
  </si>
  <si>
    <t>Jestha, 8</t>
  </si>
  <si>
    <t>Jestha, 9</t>
  </si>
  <si>
    <t>Jestha, 10</t>
  </si>
  <si>
    <t>Jestha, 11</t>
  </si>
  <si>
    <t>Jestha, 12</t>
  </si>
  <si>
    <t>Jestha, 13</t>
  </si>
  <si>
    <t>Jestha, 14</t>
  </si>
  <si>
    <t>Jestha, 15</t>
  </si>
  <si>
    <t>Jestha, 16</t>
  </si>
  <si>
    <t>Jestha, 17</t>
  </si>
  <si>
    <t>Jestha, 18</t>
  </si>
  <si>
    <t>Jestha, 19</t>
  </si>
  <si>
    <t>Jestha, 20</t>
  </si>
  <si>
    <t>Jestha, 21</t>
  </si>
  <si>
    <t>Jestha, 22</t>
  </si>
  <si>
    <t>Jestha, 23</t>
  </si>
  <si>
    <t>Jestha, 24</t>
  </si>
  <si>
    <t>Jestha, 25</t>
  </si>
  <si>
    <t>Jestha, 26</t>
  </si>
  <si>
    <t>Jestha, 27</t>
  </si>
  <si>
    <t>Jestha, 28</t>
  </si>
  <si>
    <t>Jestha, 29</t>
  </si>
  <si>
    <t>Jestha, 30</t>
  </si>
  <si>
    <t>Jestha, 31</t>
  </si>
  <si>
    <t>Ashar, 1</t>
  </si>
  <si>
    <t>Ashar, 2</t>
  </si>
  <si>
    <t>Ashar, 3</t>
  </si>
  <si>
    <t>Ashar, 4</t>
  </si>
  <si>
    <t>Ashar, 5</t>
  </si>
  <si>
    <t>Ashar, 6</t>
  </si>
  <si>
    <t>Ashar, 7</t>
  </si>
  <si>
    <t>Ashar, 8</t>
  </si>
  <si>
    <t>Ashar, 9</t>
  </si>
  <si>
    <t>Ashar, 10</t>
  </si>
  <si>
    <t>Ashar, 11</t>
  </si>
  <si>
    <t>Ashar, 12</t>
  </si>
  <si>
    <t>Ashar, 13</t>
  </si>
  <si>
    <t>Ashar, 14</t>
  </si>
  <si>
    <t>Ashar, 15</t>
  </si>
  <si>
    <t>Ashar, 16</t>
  </si>
  <si>
    <t>Ashar, 17</t>
  </si>
  <si>
    <t>Ashar, 18</t>
  </si>
  <si>
    <t>Ashar, 19</t>
  </si>
  <si>
    <t>Ashar, 20</t>
  </si>
  <si>
    <t>Ashar, 21</t>
  </si>
  <si>
    <t>Ashar, 22</t>
  </si>
  <si>
    <t>Ashar, 23</t>
  </si>
  <si>
    <t>Ashar, 24</t>
  </si>
  <si>
    <t>Ashar, 25</t>
  </si>
  <si>
    <t>Ashar, 26</t>
  </si>
  <si>
    <t>Ashar, 27</t>
  </si>
  <si>
    <t>Ashar, 28</t>
  </si>
  <si>
    <t>Ashar, 29</t>
  </si>
  <si>
    <t>Ashar, 30</t>
  </si>
  <si>
    <t>Ashar, 31</t>
  </si>
  <si>
    <t>Shrawan, 1</t>
  </si>
  <si>
    <t>2074/75</t>
  </si>
  <si>
    <t>Shrawan, 2</t>
  </si>
  <si>
    <t>Shrawan, 3</t>
  </si>
  <si>
    <t>Shrawan, 4</t>
  </si>
  <si>
    <t>Shrawan, 5</t>
  </si>
  <si>
    <t>Shrawan, 6</t>
  </si>
  <si>
    <t>Shrawan, 7</t>
  </si>
  <si>
    <t>Shrawan, 8</t>
  </si>
  <si>
    <t>Shrawan, 9</t>
  </si>
  <si>
    <t>Shrawan, 10</t>
  </si>
  <si>
    <t>Shrawan, 11</t>
  </si>
  <si>
    <t>Shrawan, 12</t>
  </si>
  <si>
    <t>Shrawan, 13</t>
  </si>
  <si>
    <t>Shrawan, 14</t>
  </si>
  <si>
    <t>Shrawan, 15</t>
  </si>
  <si>
    <t>Shrawan, 16</t>
  </si>
  <si>
    <t>Shrawan, 17</t>
  </si>
  <si>
    <t>Shrawan, 18</t>
  </si>
  <si>
    <t>Shrawan, 19</t>
  </si>
  <si>
    <t>Shrawan, 20</t>
  </si>
  <si>
    <t>Shrawan, 21</t>
  </si>
  <si>
    <t>Shrawan, 22</t>
  </si>
  <si>
    <t>Shrawan, 23</t>
  </si>
  <si>
    <t>Shrawan, 24</t>
  </si>
  <si>
    <t>Shrawan, 25</t>
  </si>
  <si>
    <t>Shrawan, 26</t>
  </si>
  <si>
    <t>Shrawan, 27</t>
  </si>
  <si>
    <t>Shrawan, 28</t>
  </si>
  <si>
    <t>Shrawan, 29</t>
  </si>
  <si>
    <t>Shrawan, 30</t>
  </si>
  <si>
    <t>Shrawan, 31</t>
  </si>
  <si>
    <t>Shrawan, 32</t>
  </si>
  <si>
    <t>Bhadra, 1</t>
  </si>
  <si>
    <t>Bhadra, 2</t>
  </si>
  <si>
    <t>Bhadra, 3</t>
  </si>
  <si>
    <t>Bhadra, 4</t>
  </si>
  <si>
    <t>Bhadra, 5</t>
  </si>
  <si>
    <t>Bhadra, 6</t>
  </si>
  <si>
    <t>Bhadra, 7</t>
  </si>
  <si>
    <t>Bhadra, 8</t>
  </si>
  <si>
    <t>Bhadra, 9</t>
  </si>
  <si>
    <t>Bhadra, 10</t>
  </si>
  <si>
    <t>Bhadra, 11</t>
  </si>
  <si>
    <t>Bhadra, 12</t>
  </si>
  <si>
    <t>Bhadra, 13</t>
  </si>
  <si>
    <t>Bhadra, 14</t>
  </si>
  <si>
    <t>Bhadra, 15</t>
  </si>
  <si>
    <t>Bhadra, 16</t>
  </si>
  <si>
    <t>Bhadra, 17</t>
  </si>
  <si>
    <t>Bhadra, 18</t>
  </si>
  <si>
    <t>Bhadra, 19</t>
  </si>
  <si>
    <t>Bhadra, 20</t>
  </si>
  <si>
    <t>Bhadra, 21</t>
  </si>
  <si>
    <t>Bhadra, 22</t>
  </si>
  <si>
    <t>Bhadra, 23</t>
  </si>
  <si>
    <t>Bhadra, 24</t>
  </si>
  <si>
    <t>Bhadra, 25</t>
  </si>
  <si>
    <t>Bhadra, 26</t>
  </si>
  <si>
    <t>Bhadra, 27</t>
  </si>
  <si>
    <t>Bhadra, 28</t>
  </si>
  <si>
    <t>Bhadra, 29</t>
  </si>
  <si>
    <t>Bhadra, 30</t>
  </si>
  <si>
    <t>Bhadra, 31</t>
  </si>
  <si>
    <t>Ashoj, 1</t>
  </si>
  <si>
    <t>Ashoj, 2</t>
  </si>
  <si>
    <t>Ashoj, 3</t>
  </si>
  <si>
    <t>Ashoj, 4</t>
  </si>
  <si>
    <t>Ashoj, 5</t>
  </si>
  <si>
    <t>Ashoj, 6</t>
  </si>
  <si>
    <t>Ashoj, 7</t>
  </si>
  <si>
    <t>Ashoj, 8</t>
  </si>
  <si>
    <t>Ashoj, 9</t>
  </si>
  <si>
    <t>Ashoj, 10</t>
  </si>
  <si>
    <t>Ashoj, 11</t>
  </si>
  <si>
    <t>Ashoj, 12</t>
  </si>
  <si>
    <t>Ashoj, 13</t>
  </si>
  <si>
    <t>Ashoj, 14</t>
  </si>
  <si>
    <t>Ashoj, 15</t>
  </si>
  <si>
    <t>Ashoj, 16</t>
  </si>
  <si>
    <t>Ashoj, 17</t>
  </si>
  <si>
    <t>Ashoj, 18</t>
  </si>
  <si>
    <t>Ashoj, 19</t>
  </si>
  <si>
    <t>Ashoj, 20</t>
  </si>
  <si>
    <t>Ashoj, 21</t>
  </si>
  <si>
    <t>Ashoj, 22</t>
  </si>
  <si>
    <t>Ashoj, 23</t>
  </si>
  <si>
    <t>Ashoj, 24</t>
  </si>
  <si>
    <t>Ashoj, 25</t>
  </si>
  <si>
    <t>Ashoj, 26</t>
  </si>
  <si>
    <t>Ashoj, 27</t>
  </si>
  <si>
    <t>Ashoj, 28</t>
  </si>
  <si>
    <t>Ashoj, 29</t>
  </si>
  <si>
    <t>Ashoj, 30</t>
  </si>
  <si>
    <t>Ashoj, 31</t>
  </si>
  <si>
    <t>Kartik, 1</t>
  </si>
  <si>
    <t>Kartik, 2</t>
  </si>
  <si>
    <t>Kartik, 3</t>
  </si>
  <si>
    <t>Kartik, 4</t>
  </si>
  <si>
    <t>Kartik, 5</t>
  </si>
  <si>
    <t>Kartik, 6</t>
  </si>
  <si>
    <t>Kartik, 7</t>
  </si>
  <si>
    <t>Kartik, 8</t>
  </si>
  <si>
    <t>Kartik, 9</t>
  </si>
  <si>
    <t>Kartik, 10</t>
  </si>
  <si>
    <t>Kartik, 11</t>
  </si>
  <si>
    <t>Kartik, 12</t>
  </si>
  <si>
    <t>Kartik, 13</t>
  </si>
  <si>
    <t>Kartik, 14</t>
  </si>
  <si>
    <t>Kartik, 15</t>
  </si>
  <si>
    <t>Kartik, 16</t>
  </si>
  <si>
    <t>Kartik, 17</t>
  </si>
  <si>
    <t>Kartik, 18</t>
  </si>
  <si>
    <t>Kartik, 19</t>
  </si>
  <si>
    <t>Kartik, 20</t>
  </si>
  <si>
    <t>Kartik, 21</t>
  </si>
  <si>
    <t>Kartik, 22</t>
  </si>
  <si>
    <t>Kartik, 23</t>
  </si>
  <si>
    <t>Kartik, 24</t>
  </si>
  <si>
    <t>Kartik, 25</t>
  </si>
  <si>
    <t>Kartik, 26</t>
  </si>
  <si>
    <t>Kartik, 27</t>
  </si>
  <si>
    <t>Kartik, 28</t>
  </si>
  <si>
    <t>Kartik, 29</t>
  </si>
  <si>
    <t>Kartik, 30</t>
  </si>
  <si>
    <t>Mangsir, 1</t>
  </si>
  <si>
    <t>Mangsir, 2</t>
  </si>
  <si>
    <t>Mangsir, 3</t>
  </si>
  <si>
    <t>Mangsir, 4</t>
  </si>
  <si>
    <t>Mangsir, 5</t>
  </si>
  <si>
    <t>Mangsir, 6</t>
  </si>
  <si>
    <t>Mangsir, 7</t>
  </si>
  <si>
    <t>Mangsir, 8</t>
  </si>
  <si>
    <t>Mangsir, 9</t>
  </si>
  <si>
    <t>Mangsir, 10</t>
  </si>
  <si>
    <t>Mangsir, 11</t>
  </si>
  <si>
    <t>Mangsir, 12</t>
  </si>
  <si>
    <t>Mangsir, 13</t>
  </si>
  <si>
    <t>Mangsir, 14</t>
  </si>
  <si>
    <t>Mangsir, 15</t>
  </si>
  <si>
    <t>Mangsir, 16</t>
  </si>
  <si>
    <t>Mangsir, 17</t>
  </si>
  <si>
    <t>Mangsir, 18</t>
  </si>
  <si>
    <t>Mangsir, 19</t>
  </si>
  <si>
    <t>Mangsir, 20</t>
  </si>
  <si>
    <t>Mangsir, 21</t>
  </si>
  <si>
    <t>Mangsir, 22</t>
  </si>
  <si>
    <t>Mangsir, 23</t>
  </si>
  <si>
    <t>Mangsir, 24</t>
  </si>
  <si>
    <t>Mangsir, 25</t>
  </si>
  <si>
    <t>Mangsir, 26</t>
  </si>
  <si>
    <t>Mangsir, 27</t>
  </si>
  <si>
    <t>Mangsir, 28</t>
  </si>
  <si>
    <t>Mangsir, 29</t>
  </si>
  <si>
    <t>Poush, 1</t>
  </si>
  <si>
    <t>Poush, 2</t>
  </si>
  <si>
    <t>Poush, 3</t>
  </si>
  <si>
    <t>Poush, 4</t>
  </si>
  <si>
    <t>Poush, 5</t>
  </si>
  <si>
    <t>Poush, 6</t>
  </si>
  <si>
    <t>Poush, 7</t>
  </si>
  <si>
    <t>Poush, 8</t>
  </si>
  <si>
    <t>Poush, 9</t>
  </si>
  <si>
    <t>Poush, 10</t>
  </si>
  <si>
    <t>Poush, 11</t>
  </si>
  <si>
    <t>Poush, 12</t>
  </si>
  <si>
    <t>Poush, 13</t>
  </si>
  <si>
    <t>Poush, 14</t>
  </si>
  <si>
    <t>Poush, 15</t>
  </si>
  <si>
    <t>Poush, 16</t>
  </si>
  <si>
    <t>Poush, 17</t>
  </si>
  <si>
    <t>Poush, 18</t>
  </si>
  <si>
    <t>Poush, 19</t>
  </si>
  <si>
    <t>Poush, 20</t>
  </si>
  <si>
    <t>Poush, 21</t>
  </si>
  <si>
    <t>Poush, 22</t>
  </si>
  <si>
    <t>Poush, 23</t>
  </si>
  <si>
    <t>Poush, 24</t>
  </si>
  <si>
    <t>Poush, 25</t>
  </si>
  <si>
    <t>Poush, 26</t>
  </si>
  <si>
    <t>Poush, 27</t>
  </si>
  <si>
    <t>Poush, 28</t>
  </si>
  <si>
    <t>Poush, 29</t>
  </si>
  <si>
    <t>Poush, 30</t>
  </si>
  <si>
    <t>Magh, 1</t>
  </si>
  <si>
    <t>Magh, 2</t>
  </si>
  <si>
    <t>Magh, 3</t>
  </si>
  <si>
    <t>Magh, 4</t>
  </si>
  <si>
    <t>Magh, 5</t>
  </si>
  <si>
    <t>Magh, 6</t>
  </si>
  <si>
    <t>Magh, 7</t>
  </si>
  <si>
    <t>Magh, 8</t>
  </si>
  <si>
    <t>Magh, 9</t>
  </si>
  <si>
    <t>Magh, 10</t>
  </si>
  <si>
    <t>Magh, 11</t>
  </si>
  <si>
    <t>Magh, 12</t>
  </si>
  <si>
    <t>Magh, 13</t>
  </si>
  <si>
    <t>Magh, 14</t>
  </si>
  <si>
    <t>Magh, 15</t>
  </si>
  <si>
    <t>Magh, 16</t>
  </si>
  <si>
    <t>Magh, 17</t>
  </si>
  <si>
    <t>Magh, 18</t>
  </si>
  <si>
    <t>Magh, 19</t>
  </si>
  <si>
    <t>Magh, 20</t>
  </si>
  <si>
    <t>Magh, 21</t>
  </si>
  <si>
    <t>Magh, 22</t>
  </si>
  <si>
    <t>Magh, 23</t>
  </si>
  <si>
    <t>Magh, 24</t>
  </si>
  <si>
    <t>Magh, 25</t>
  </si>
  <si>
    <t>Magh, 26</t>
  </si>
  <si>
    <t>Magh, 27</t>
  </si>
  <si>
    <t>Magh, 28</t>
  </si>
  <si>
    <t>Magh, 29</t>
  </si>
  <si>
    <t>Falgun, 1</t>
  </si>
  <si>
    <t>Falgun, 2</t>
  </si>
  <si>
    <t>Falgun, 3</t>
  </si>
  <si>
    <t>Falgun, 4</t>
  </si>
  <si>
    <t>Falgun, 5</t>
  </si>
  <si>
    <t>Falgun, 6</t>
  </si>
  <si>
    <t>Falgun, 7</t>
  </si>
  <si>
    <t>Falgun, 8</t>
  </si>
  <si>
    <t>Falgun, 9</t>
  </si>
  <si>
    <t>Falgun, 10</t>
  </si>
  <si>
    <t>Falgun, 11</t>
  </si>
  <si>
    <t>Falgun, 12</t>
  </si>
  <si>
    <t>Falgun, 13</t>
  </si>
  <si>
    <t>Falgun, 14</t>
  </si>
  <si>
    <t>Falgun, 15</t>
  </si>
  <si>
    <t>Falgun, 16</t>
  </si>
  <si>
    <t>Falgun, 17</t>
  </si>
  <si>
    <t>Falgun, 18</t>
  </si>
  <si>
    <t>Falgun, 19</t>
  </si>
  <si>
    <t>Falgun, 20</t>
  </si>
  <si>
    <t>Falgun, 21</t>
  </si>
  <si>
    <t>Falgun, 22</t>
  </si>
  <si>
    <t>Falgun, 23</t>
  </si>
  <si>
    <t>Falgun, 24</t>
  </si>
  <si>
    <t>Falgun, 25</t>
  </si>
  <si>
    <t>Falgun, 26</t>
  </si>
  <si>
    <t>Falgun, 27</t>
  </si>
  <si>
    <t>Falgun, 28</t>
  </si>
  <si>
    <t>Falgun, 29</t>
  </si>
  <si>
    <t>Falgun, 30</t>
  </si>
  <si>
    <t>Chaitra, 1</t>
  </si>
  <si>
    <t>Chaitra, 2</t>
  </si>
  <si>
    <t>Chaitra, 3</t>
  </si>
  <si>
    <t>Chaitra, 4</t>
  </si>
  <si>
    <t>Chaitra, 5</t>
  </si>
  <si>
    <t>Chaitra, 6</t>
  </si>
  <si>
    <t>Chaitra, 7</t>
  </si>
  <si>
    <t>Chaitra, 8</t>
  </si>
  <si>
    <t>Chaitra, 9</t>
  </si>
  <si>
    <t>Chaitra, 10</t>
  </si>
  <si>
    <t>Chaitra, 11</t>
  </si>
  <si>
    <t>Chaitra, 12</t>
  </si>
  <si>
    <t>Chaitra, 13</t>
  </si>
  <si>
    <t>Chaitra, 14</t>
  </si>
  <si>
    <t>Chaitra, 15</t>
  </si>
  <si>
    <t>Chaitra, 16</t>
  </si>
  <si>
    <t>Chaitra, 17</t>
  </si>
  <si>
    <t>Chaitra, 18</t>
  </si>
  <si>
    <t>Chaitra, 19</t>
  </si>
  <si>
    <t>Chaitra, 20</t>
  </si>
  <si>
    <t>Chaitra, 21</t>
  </si>
  <si>
    <t>Chaitra, 22</t>
  </si>
  <si>
    <t>Chaitra, 23</t>
  </si>
  <si>
    <t>Chaitra, 24</t>
  </si>
  <si>
    <t>Chaitra, 25</t>
  </si>
  <si>
    <t>Chaitra, 26</t>
  </si>
  <si>
    <t>Chaitra, 27</t>
  </si>
  <si>
    <t>Chaitra, 28</t>
  </si>
  <si>
    <t>Chaitra, 29</t>
  </si>
  <si>
    <t>Chaitra, 30</t>
  </si>
  <si>
    <t>Ashar, 32</t>
  </si>
  <si>
    <t>2075/76</t>
  </si>
  <si>
    <t>English_year</t>
  </si>
  <si>
    <t>English_month</t>
  </si>
  <si>
    <t>English_day</t>
  </si>
  <si>
    <t>Nepali_year</t>
  </si>
  <si>
    <t>Nepali_month</t>
  </si>
  <si>
    <t>Nepali_day</t>
  </si>
  <si>
    <t>Number</t>
  </si>
  <si>
    <t>Baisakh</t>
  </si>
  <si>
    <t>Jestha</t>
  </si>
  <si>
    <t>Ashar</t>
  </si>
  <si>
    <t>Shrawan</t>
  </si>
  <si>
    <t>Bhadra</t>
  </si>
  <si>
    <t>Ashoj</t>
  </si>
  <si>
    <t>Kartik</t>
  </si>
  <si>
    <t>Mangsir</t>
  </si>
  <si>
    <t>Poush</t>
  </si>
  <si>
    <t>Magh</t>
  </si>
  <si>
    <t>Falgun</t>
  </si>
  <si>
    <t>Chaitra</t>
  </si>
  <si>
    <t>Nepali_month_num</t>
  </si>
  <si>
    <t>English_month_num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</si>
  <si>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</si>
  <si>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</si>
  <si>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</si>
  <si>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</si>
  <si>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</si>
  <si>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</si>
  <si>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</si>
  <si>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</si>
  <si>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</si>
  <si>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</si>
  <si>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</si>
  <si>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</si>
  <si>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English month</t>
  </si>
  <si>
    <t>English month num</t>
  </si>
  <si>
    <t>Jestha, 32</t>
  </si>
  <si>
    <t>2, 3, 4, 5, 9, 14, 15, 16, 21, 25, 26, 27, 28, 29, 30, 31, 32</t>
  </si>
  <si>
    <t>Bratabandha</t>
  </si>
  <si>
    <t>Marriage</t>
  </si>
  <si>
    <t>3, 4, 5, 6, 7, 8, 18, 23, 24, 29, 31</t>
  </si>
  <si>
    <t>9, 29</t>
  </si>
  <si>
    <t>Mangsir, 30</t>
  </si>
  <si>
    <t>2076/77</t>
  </si>
  <si>
    <t>21, 27</t>
  </si>
  <si>
    <t>14, 16, 23, 28</t>
  </si>
  <si>
    <t>4, 5, 13, 14, 15, 25, 27, 28, 29, 30</t>
  </si>
  <si>
    <t>2, 4, 15, 16, 17, 19, 21, 26, 27, 29</t>
  </si>
  <si>
    <t>12, 13, 16</t>
  </si>
  <si>
    <t>3, 6, 12, 14, 19, 20, 21, 25</t>
  </si>
  <si>
    <t> 1, 9, 10, 11, 21, 22, 23, 24, 25, 26</t>
  </si>
  <si>
    <t>gofF jif{</t>
  </si>
  <si>
    <t>ljZj k[YjL lbj;</t>
  </si>
  <si>
    <t>k':ts lbj;</t>
  </si>
  <si>
    <t>nfstGq lbj;</t>
  </si>
  <si>
    <t>cGt/f{li6«o &gt;lds lbj;</t>
  </si>
  <si>
    <t>Yes</t>
  </si>
  <si>
    <t>sfdbf PsfbzL</t>
  </si>
  <si>
    <t>dxfjL/ hoGtL -h}gx?nfO{ labf_</t>
  </si>
  <si>
    <t>xg'dfg hoGtL</t>
  </si>
  <si>
    <t>n= k'= dT:o]Gb|gfy :gfg</t>
  </si>
  <si>
    <t>ljZj k|]; :jtGqtf lbj;</t>
  </si>
  <si>
    <t>dftf lty{ cf+};L</t>
  </si>
  <si>
    <t>n= k'= dT:o]Gb|gfy /yf/f]x0f</t>
  </si>
  <si>
    <t>cIfo t[tLof</t>
  </si>
  <si>
    <t>n= k'= dT:o]Gb|gfy /yfofqf ;'?, ljZj /]8s|; lbj;</t>
  </si>
  <si>
    <t>sfg'g lbj;</t>
  </si>
  <si>
    <t>ljZj g;{ lbj;</t>
  </si>
  <si>
    <t>l;tf hoGtL</t>
  </si>
  <si>
    <t>df]lxgL PsfbzL</t>
  </si>
  <si>
    <t>dbg cl&gt;t :d[lt lbj;, ljZj b'/;+rf/ lbj;, ljZj pRr /Qmrfk lbj;</t>
  </si>
  <si>
    <t>a'¢ hoGtL</t>
  </si>
  <si>
    <t>h}ljs ljljwtf lbj;</t>
  </si>
  <si>
    <t>u0ftGq lbj;</t>
  </si>
  <si>
    <t>ljZj w'd|kfg /lxt lbj;</t>
  </si>
  <si>
    <t>ljZj jftfj/0f lbj;</t>
  </si>
  <si>
    <t>e=k'=df r08LeujtL ofqf, l;ly gvM</t>
  </si>
  <si>
    <t>afn&gt;d lj?¢ lbj;</t>
  </si>
  <si>
    <t>lgh{nf PsfbzL</t>
  </si>
  <si>
    <t>ljZj /Qmbftf lbj;</t>
  </si>
  <si>
    <t>ljZj z/0fyL{ lbj;</t>
  </si>
  <si>
    <t>ljZj ;+uLt lbj;, ljZj of]u lbj;</t>
  </si>
  <si>
    <t>bxL lrp/f vfg] lbg, /fli6«o wfg lbj;</t>
  </si>
  <si>
    <t>ljZj v]ns'b kqsf/ lbj;</t>
  </si>
  <si>
    <t>;'o{ u|x0f</t>
  </si>
  <si>
    <t>ljZj ;xsf/L lbj;</t>
  </si>
  <si>
    <t>ljZj hg;+Vof lbj;</t>
  </si>
  <si>
    <t>efg' hoGtL</t>
  </si>
  <si>
    <t>u'? k"l0f{df</t>
  </si>
  <si>
    <t>;fpg] ;+s|flGt, n'tf] kmNg] lbg</t>
  </si>
  <si>
    <t>d'St sd}of lbj;</t>
  </si>
  <si>
    <t>aL=kL :d[lt lbj;</t>
  </si>
  <si>
    <t>k'iknfn :d[lt lbj;</t>
  </si>
  <si>
    <t>ljZj ldqtf lbj;</t>
  </si>
  <si>
    <t>lv/ vfg] lbg</t>
  </si>
  <si>
    <t>gfu k~rdL</t>
  </si>
  <si>
    <t>;+/If0f lbj;</t>
  </si>
  <si>
    <t>ljZj cflbjf;L lbj;</t>
  </si>
  <si>
    <t>ljZj o'jf lbj;</t>
  </si>
  <si>
    <t>hg} k"l0f{df, /If aGwg</t>
  </si>
  <si>
    <t>ufO{hfqf -pkTosf ljbf_</t>
  </si>
  <si>
    <t>ljZj kmf]6f]u|fkmL lbj;</t>
  </si>
  <si>
    <t>/fli6«of ;"rgf lbj;</t>
  </si>
  <si>
    <t>&gt;Ls[i0f hGdfi7dL</t>
  </si>
  <si>
    <t>s'z] cf}zL, ljZj a]kQf gful/s lj?¢sf] lbj;</t>
  </si>
  <si>
    <t>b/ vfg] lbg</t>
  </si>
  <si>
    <t>xl/tflnsf tLh</t>
  </si>
  <si>
    <t>Clif k+rdL</t>
  </si>
  <si>
    <t>lghfdtL sd{rf/L lbj;, ljZj ;fIf/tf lbj;</t>
  </si>
  <si>
    <t>xl/kl/jlt{gL PsfbzL j|t</t>
  </si>
  <si>
    <t>O{Gb|hfqf -sf7df08f}+ labf_</t>
  </si>
  <si>
    <t>/fli6«of afn lbj;</t>
  </si>
  <si>
    <t>ljZj cf]hf]g tx arfp lbj;</t>
  </si>
  <si>
    <t>ljZjsdf{ k"hf, /fli6«o rnlrq lbj;</t>
  </si>
  <si>
    <t>;+ljwfg lbj;</t>
  </si>
  <si>
    <t>ljZj zflGt lbj;</t>
  </si>
  <si>
    <t>lhltof kj{</t>
  </si>
  <si>
    <t>;fdflhs ;]jf lbj;</t>
  </si>
  <si>
    <t>ljZj ko{6g lbj;</t>
  </si>
  <si>
    <t>ljZj /]aLh lbj;</t>
  </si>
  <si>
    <t>36:yfkgf, ljZj d'6' lbj;</t>
  </si>
  <si>
    <t>ljZj clx+;f lbj;</t>
  </si>
  <si>
    <t>ljZj k|f0fL lbj;</t>
  </si>
  <si>
    <t>ljZj lzIfs lbj;, km"nkftL</t>
  </si>
  <si>
    <t>dxfci7dL</t>
  </si>
  <si>
    <t>dxfgjdL</t>
  </si>
  <si>
    <t>lahof bzdL</t>
  </si>
  <si>
    <t>ljZj x'nfs lbj;</t>
  </si>
  <si>
    <t>ljZj b[li6 lbj;</t>
  </si>
  <si>
    <t>u}/cfjf;Lo lbj;</t>
  </si>
  <si>
    <t>sf]hfu|t k'l0f{df</t>
  </si>
  <si>
    <t>ljZj u'0f:t/ lbj;</t>
  </si>
  <si>
    <t>ljZj xft w'g] lbj;</t>
  </si>
  <si>
    <t>ljZj vfB lbj;</t>
  </si>
  <si>
    <t>ljZj ul/aL lgjf/0f lbj;</t>
  </si>
  <si>
    <t>clvnalnk"lt{ -l;+3of_</t>
  </si>
  <si>
    <t>/df PsfbzL, ljZj ljsf; ;'rgf lbj;, ;+o'Qm /fi6« ;+3 lbj;</t>
  </si>
  <si>
    <t>sfu ltxf/</t>
  </si>
  <si>
    <t>nIdL k'hf, s's'/ ltxf/</t>
  </si>
  <si>
    <t>ufO{ uf]? ltxf/, Dxk"hf</t>
  </si>
  <si>
    <t>g]kfn ;+jt !!$) k|f/De, efO{l6sf, uf]jw{g k"hf</t>
  </si>
  <si>
    <t>kmfNu'gGb hoGtL -ls/fFt wdf{jnDaL ljbf_</t>
  </si>
  <si>
    <t>57 kj{</t>
  </si>
  <si>
    <t>xl/af]lwgL PsfbzL</t>
  </si>
  <si>
    <t>kmfNu'gGb hoGtL</t>
  </si>
  <si>
    <t>u'? Gffgs hoGtL</t>
  </si>
  <si>
    <t>ljZj dw'd]x lbj;</t>
  </si>
  <si>
    <t>cGt/fli6«o ljBfyL{ lbj;</t>
  </si>
  <si>
    <t>ljZj zf}rfno lbj;</t>
  </si>
  <si>
    <t>ljZj afn clwsf/ lbj;</t>
  </si>
  <si>
    <t>ljZj 6]lnlehg lbj;</t>
  </si>
  <si>
    <t>afnf rt'b{zL, ztaLh 5g]{, dlxnf lx+;f cGTo lbj;</t>
  </si>
  <si>
    <t>/fli6«o Ifo/f]u lbj;</t>
  </si>
  <si>
    <t>ljjfx k~rdL, ljZj P8\; lbj;</t>
  </si>
  <si>
    <t>cGt{/fli6«o bf;tf pGd"ng lbj;</t>
  </si>
  <si>
    <t>ljZj ckfË lbj;</t>
  </si>
  <si>
    <t>cGt{/fli6«o :jo+;]js lbj;, ljZj df6f] lbj;</t>
  </si>
  <si>
    <t>cGt{/fli6«o gful/s p8\og lbj;</t>
  </si>
  <si>
    <t>ljZj e|i6rf/lj?¢sf] lbj;</t>
  </si>
  <si>
    <t>ljZj dfgjflwsf/ lbj;</t>
  </si>
  <si>
    <t>ljZj kj{t lbj;</t>
  </si>
  <si>
    <t>ljZj cfk|jf;g lbj;</t>
  </si>
  <si>
    <t>ls|;d;</t>
  </si>
  <si>
    <t>tf]n Nxf];f/</t>
  </si>
  <si>
    <t>td' Nxf];f/</t>
  </si>
  <si>
    <t>O{= ;+ @)@) k|f/De, /fli6«o d]nldnfk lbj;</t>
  </si>
  <si>
    <t>/fli6«o kf]iffs lbj;</t>
  </si>
  <si>
    <t>g]kfn Hof]ltif kl/ifb :yfkgf lbj;</t>
  </si>
  <si>
    <t>&gt;L :j:yfgL j|t cf/De, rGb| u|x0f</t>
  </si>
  <si>
    <t>/fli6«o Pstf lbj;, k[YjL hoGtL</t>
  </si>
  <si>
    <t>df3] ;+s|flGt</t>
  </si>
  <si>
    <t>/fli6«o e"sDk ;'/Iff lbj;</t>
  </si>
  <si>
    <t>;f]gfd Nxf];f/ -tfdfª_</t>
  </si>
  <si>
    <t>ljZj eG;f/ lbj;, s'i7/f]u lgjf/0f lbj;</t>
  </si>
  <si>
    <t>ljZj SofG;/ lbj;</t>
  </si>
  <si>
    <t>g]kfn gl;{ª lbj;</t>
  </si>
  <si>
    <t>;/:jtL k"hf, /fli6«o ;lxb lbj;</t>
  </si>
  <si>
    <t>ljZj l;d;f/ lbj;</t>
  </si>
  <si>
    <t>k|bf]if j|t</t>
  </si>
  <si>
    <t>&gt;L :j:yfgL j|t ;dflKt</t>
  </si>
  <si>
    <t>ljZj /]l8of] lbj;</t>
  </si>
  <si>
    <t>Eofn]G6fO{g 8]</t>
  </si>
  <si>
    <t>k|hftGq lbj;</t>
  </si>
  <si>
    <t>ljZj ;fdflhs Gofo lbj;</t>
  </si>
  <si>
    <t>dxflzj/flq, ljZj dft[efiff lbj;</t>
  </si>
  <si>
    <t>UofNkf] Nxf];f/</t>
  </si>
  <si>
    <t>/fli6«o du/ lbj;</t>
  </si>
  <si>
    <t>xf]lnsf/De</t>
  </si>
  <si>
    <t>cGt{/fli6«o dlxnf lbj;</t>
  </si>
  <si>
    <t>t/fO{df xf]nL</t>
  </si>
  <si>
    <t>kmfu' k'l0f{df</t>
  </si>
  <si>
    <t>ljZj pkef]Stf lbj;</t>
  </si>
  <si>
    <t>/fli6«o n]vs lbj;</t>
  </si>
  <si>
    <t>ljZj kfgL lbj;</t>
  </si>
  <si>
    <t>ljZj df};d la1fg lbj;</t>
  </si>
  <si>
    <t>ljZj Ifo/f]u lj?¢ lbj;, 3f]8] hfqf</t>
  </si>
  <si>
    <t>ljZj /+ud~r lbj;</t>
  </si>
  <si>
    <t>ljZj d'v{ lbj;, r}t] b;}+</t>
  </si>
  <si>
    <t>/fd gjdL, /fli6«o ;xsf/L lbj;</t>
  </si>
  <si>
    <t>ljZj :jf:Yo lbj;</t>
  </si>
  <si>
    <t>e'= k'= e}/j, eb|sfnL ofqf, n= k'= dT:o]Gb|gfy :gfg</t>
  </si>
  <si>
    <t>Holiday</t>
  </si>
  <si>
    <t>Nepali_mday</t>
  </si>
  <si>
    <t>Tithi</t>
  </si>
  <si>
    <t>k|ltkbf</t>
  </si>
  <si>
    <t>l¢ltof</t>
  </si>
  <si>
    <t>t[ltof</t>
  </si>
  <si>
    <t>rt'yL{</t>
  </si>
  <si>
    <t>k~rdL</t>
  </si>
  <si>
    <t>ifi7L</t>
  </si>
  <si>
    <t>;KtdL</t>
  </si>
  <si>
    <t>ci7dL</t>
  </si>
  <si>
    <t>gjdL</t>
  </si>
  <si>
    <t>bzdL</t>
  </si>
  <si>
    <t>PsfbzL</t>
  </si>
  <si>
    <t>¢fbzL</t>
  </si>
  <si>
    <t>qof]bzL</t>
  </si>
  <si>
    <t>rt'b{zL</t>
  </si>
  <si>
    <t>cf}+;L</t>
  </si>
  <si>
    <t>k"l0f{df</t>
  </si>
  <si>
    <t>Lunar day nepali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</si>
</sst>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Preeti"/>
    </font>
    <font>
      <sz val="14"/>
      <color theme="1"/>
      <name val="Preeti"/>
    </font>
    <font>
      <sz val="11"/>
      <color theme="1"/>
      <name val="Preet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6"/>
  <sheetViews>
    <sheetView tabSelected="1" workbookViewId="0">
      <selection activeCell="N1" sqref="N1"/>
    </sheetView>
  </sheetViews>
  <sheetFormatPr defaultRowHeight="14.4" x14ac:dyDescent="0.3"/>
  <cols>
    <col min="5" max="5" width="11.21875" bestFit="1" customWidth="1"/>
  </cols>
  <sheetData>
    <row r="1" spans="1:16" x14ac:dyDescent="0.3">
      <c r="A1" s="5" t="s">
        <v>375</v>
      </c>
      <c r="B1" s="5" t="s">
        <v>376</v>
      </c>
      <c r="C1" s="5" t="s">
        <v>395</v>
      </c>
      <c r="D1" s="5" t="s">
        <v>377</v>
      </c>
      <c r="E1" s="5" t="s">
        <v>1</v>
      </c>
      <c r="F1" s="5" t="s">
        <v>378</v>
      </c>
      <c r="G1" s="5" t="s">
        <v>379</v>
      </c>
      <c r="H1" s="5" t="s">
        <v>394</v>
      </c>
      <c r="I1" s="5" t="s">
        <v>380</v>
      </c>
      <c r="J1" s="5" t="s">
        <v>576</v>
      </c>
      <c r="K1" s="5" t="s">
        <v>0</v>
      </c>
      <c r="L1" s="5" t="s">
        <v>5</v>
      </c>
      <c r="M1" s="5" t="s">
        <v>3</v>
      </c>
      <c r="N1" s="5" t="s">
        <v>594</v>
      </c>
      <c r="O1" s="5" t="s">
        <v>2</v>
      </c>
      <c r="P1" s="5" t="s">
        <v>575</v>
      </c>
    </row>
    <row r="2" spans="1:16" ht="19.8" x14ac:dyDescent="0.3">
      <c r="A2">
        <f>YEAR(E2)</f>
        <v>2017</v>
      </c>
      <c r="B2" t="str">
        <f>VLOOKUP(C2,lookup_monthnum_eng!$A$1:$B$13,2,FALSE)</f>
        <v>April</v>
      </c>
      <c r="C2" s="3">
        <f t="shared" ref="C2:C65" si="0">MONTH(E2)</f>
        <v>4</v>
      </c>
      <c r="D2">
        <f>DAY(E2)</f>
        <v>14</v>
      </c>
      <c r="E2" s="1">
        <v>42839</v>
      </c>
      <c r="F2">
        <v>2074</v>
      </c>
      <c r="G2" t="str">
        <f t="shared" ref="G2:G65" si="1">LEFT(J2, FIND(",",J2)-1)</f>
        <v>Baisakh</v>
      </c>
      <c r="H2">
        <f>VLOOKUP(G2,lookup_monthnum_nep!$A$1:$B$13,2,FALSE)</f>
        <v>1</v>
      </c>
      <c r="I2" t="str">
        <f t="shared" ref="I2:I65" si="2">RIGHT(J2, LEN(J2)-FIND(",",J2))</f>
        <v xml:space="preserve"> 1</v>
      </c>
      <c r="J2" t="s">
        <v>6</v>
      </c>
      <c r="K2" t="str">
        <f>CONCATENATE(I2, "-", H2, "-", F2)</f>
        <v xml:space="preserve"> 1-1-2074</v>
      </c>
      <c r="L2" t="s">
        <v>7</v>
      </c>
      <c r="N2" s="7" t="str">
        <f>VLOOKUP(M2,lunar_observance!$A$1:$B$17,2,FALSE)</f>
        <v>cf}+;L</v>
      </c>
      <c r="O2" s="4"/>
    </row>
    <row r="3" spans="1:16" ht="19.8" x14ac:dyDescent="0.3">
      <c r="A3">
        <f t="shared" ref="A3:A66" si="3">YEAR(E3)</f>
        <v>2017</v>
      </c>
      <c r="B3" t="str">
        <f>VLOOKUP(C3,lookup_monthnum_eng!$A$1:$B$13,2,FALSE)</f>
        <v>April</v>
      </c>
      <c r="C3" s="3">
        <f t="shared" si="0"/>
        <v>4</v>
      </c>
      <c r="D3">
        <f t="shared" ref="D3:D66" si="4">DAY(E3)</f>
        <v>15</v>
      </c>
      <c r="E3" s="1">
        <v>42840</v>
      </c>
      <c r="F3">
        <v>2074</v>
      </c>
      <c r="G3" t="str">
        <f t="shared" si="1"/>
        <v>Baisakh</v>
      </c>
      <c r="H3">
        <f>VLOOKUP(G3,lookup_monthnum_nep!$A$1:$B$13,2,FALSE)</f>
        <v>1</v>
      </c>
      <c r="I3" t="str">
        <f t="shared" si="2"/>
        <v xml:space="preserve"> 2</v>
      </c>
      <c r="J3" t="s">
        <v>8</v>
      </c>
      <c r="K3" t="str">
        <f t="shared" ref="K3:K66" si="5">CONCATENATE(I3, "-", H3, "-", F3)</f>
        <v xml:space="preserve"> 2-1-2074</v>
      </c>
      <c r="L3" t="s">
        <v>7</v>
      </c>
      <c r="N3" s="7" t="str">
        <f>VLOOKUP(M3,lunar_observance!$A$1:$B$17,2,FALSE)</f>
        <v>cf}+;L</v>
      </c>
      <c r="O3" s="4"/>
    </row>
    <row r="4" spans="1:16" ht="19.8" x14ac:dyDescent="0.3">
      <c r="A4">
        <f t="shared" si="3"/>
        <v>2017</v>
      </c>
      <c r="B4" t="str">
        <f>VLOOKUP(C4,lookup_monthnum_eng!$A$1:$B$13,2,FALSE)</f>
        <v>April</v>
      </c>
      <c r="C4" s="3">
        <f t="shared" si="0"/>
        <v>4</v>
      </c>
      <c r="D4">
        <f t="shared" si="4"/>
        <v>16</v>
      </c>
      <c r="E4" s="1">
        <v>42841</v>
      </c>
      <c r="F4">
        <v>2074</v>
      </c>
      <c r="G4" t="str">
        <f t="shared" si="1"/>
        <v>Baisakh</v>
      </c>
      <c r="H4">
        <f>VLOOKUP(G4,lookup_monthnum_nep!$A$1:$B$13,2,FALSE)</f>
        <v>1</v>
      </c>
      <c r="I4" t="str">
        <f t="shared" si="2"/>
        <v xml:space="preserve"> 3</v>
      </c>
      <c r="J4" t="s">
        <v>9</v>
      </c>
      <c r="K4" t="str">
        <f t="shared" si="5"/>
        <v xml:space="preserve"> 3-1-2074</v>
      </c>
      <c r="L4" t="s">
        <v>7</v>
      </c>
      <c r="N4" s="7" t="str">
        <f>VLOOKUP(M4,lunar_observance!$A$1:$B$17,2,FALSE)</f>
        <v>cf}+;L</v>
      </c>
      <c r="O4" s="4"/>
    </row>
    <row r="5" spans="1:16" ht="19.8" x14ac:dyDescent="0.3">
      <c r="A5">
        <f t="shared" si="3"/>
        <v>2017</v>
      </c>
      <c r="B5" t="str">
        <f>VLOOKUP(C5,lookup_monthnum_eng!$A$1:$B$13,2,FALSE)</f>
        <v>April</v>
      </c>
      <c r="C5" s="3">
        <f t="shared" si="0"/>
        <v>4</v>
      </c>
      <c r="D5">
        <f t="shared" si="4"/>
        <v>17</v>
      </c>
      <c r="E5" s="1">
        <v>42842</v>
      </c>
      <c r="F5">
        <v>2074</v>
      </c>
      <c r="G5" t="str">
        <f t="shared" si="1"/>
        <v>Baisakh</v>
      </c>
      <c r="H5">
        <f>VLOOKUP(G5,lookup_monthnum_nep!$A$1:$B$13,2,FALSE)</f>
        <v>1</v>
      </c>
      <c r="I5" t="str">
        <f t="shared" si="2"/>
        <v xml:space="preserve"> 4</v>
      </c>
      <c r="J5" t="s">
        <v>10</v>
      </c>
      <c r="K5" t="str">
        <f t="shared" si="5"/>
        <v xml:space="preserve"> 4-1-2074</v>
      </c>
      <c r="L5" t="s">
        <v>7</v>
      </c>
      <c r="N5" s="7" t="str">
        <f>VLOOKUP(M5,lunar_observance!$A$1:$B$17,2,FALSE)</f>
        <v>cf}+;L</v>
      </c>
      <c r="O5" s="4"/>
    </row>
    <row r="6" spans="1:16" ht="19.8" x14ac:dyDescent="0.3">
      <c r="A6">
        <f t="shared" si="3"/>
        <v>2017</v>
      </c>
      <c r="B6" t="str">
        <f>VLOOKUP(C6,lookup_monthnum_eng!$A$1:$B$13,2,FALSE)</f>
        <v>April</v>
      </c>
      <c r="C6" s="3">
        <f t="shared" si="0"/>
        <v>4</v>
      </c>
      <c r="D6">
        <f t="shared" si="4"/>
        <v>18</v>
      </c>
      <c r="E6" s="1">
        <v>42843</v>
      </c>
      <c r="F6">
        <v>2074</v>
      </c>
      <c r="G6" t="str">
        <f t="shared" si="1"/>
        <v>Baisakh</v>
      </c>
      <c r="H6">
        <f>VLOOKUP(G6,lookup_monthnum_nep!$A$1:$B$13,2,FALSE)</f>
        <v>1</v>
      </c>
      <c r="I6" t="str">
        <f t="shared" si="2"/>
        <v xml:space="preserve"> 5</v>
      </c>
      <c r="J6" t="s">
        <v>11</v>
      </c>
      <c r="K6" t="str">
        <f t="shared" si="5"/>
        <v xml:space="preserve"> 5-1-2074</v>
      </c>
      <c r="L6" t="s">
        <v>7</v>
      </c>
      <c r="N6" s="7" t="str">
        <f>VLOOKUP(M6,lunar_observance!$A$1:$B$17,2,FALSE)</f>
        <v>cf}+;L</v>
      </c>
      <c r="O6" s="4"/>
    </row>
    <row r="7" spans="1:16" ht="19.8" x14ac:dyDescent="0.3">
      <c r="A7">
        <f t="shared" si="3"/>
        <v>2017</v>
      </c>
      <c r="B7" t="str">
        <f>VLOOKUP(C7,lookup_monthnum_eng!$A$1:$B$13,2,FALSE)</f>
        <v>April</v>
      </c>
      <c r="C7" s="3">
        <f t="shared" si="0"/>
        <v>4</v>
      </c>
      <c r="D7">
        <f t="shared" si="4"/>
        <v>19</v>
      </c>
      <c r="E7" s="1">
        <v>42844</v>
      </c>
      <c r="F7">
        <v>2074</v>
      </c>
      <c r="G7" t="str">
        <f t="shared" si="1"/>
        <v>Baisakh</v>
      </c>
      <c r="H7">
        <f>VLOOKUP(G7,lookup_monthnum_nep!$A$1:$B$13,2,FALSE)</f>
        <v>1</v>
      </c>
      <c r="I7" t="str">
        <f t="shared" si="2"/>
        <v xml:space="preserve"> 6</v>
      </c>
      <c r="J7" t="s">
        <v>12</v>
      </c>
      <c r="K7" t="str">
        <f t="shared" si="5"/>
        <v xml:space="preserve"> 6-1-2074</v>
      </c>
      <c r="L7" t="s">
        <v>7</v>
      </c>
      <c r="N7" s="7" t="str">
        <f>VLOOKUP(M7,lunar_observance!$A$1:$B$17,2,FALSE)</f>
        <v>cf}+;L</v>
      </c>
      <c r="O7" s="4"/>
    </row>
    <row r="8" spans="1:16" ht="19.8" x14ac:dyDescent="0.3">
      <c r="A8">
        <f t="shared" si="3"/>
        <v>2017</v>
      </c>
      <c r="B8" t="str">
        <f>VLOOKUP(C8,lookup_monthnum_eng!$A$1:$B$13,2,FALSE)</f>
        <v>April</v>
      </c>
      <c r="C8" s="3">
        <f t="shared" si="0"/>
        <v>4</v>
      </c>
      <c r="D8">
        <f t="shared" si="4"/>
        <v>20</v>
      </c>
      <c r="E8" s="1">
        <v>42845</v>
      </c>
      <c r="F8">
        <v>2074</v>
      </c>
      <c r="G8" t="str">
        <f t="shared" si="1"/>
        <v>Baisakh</v>
      </c>
      <c r="H8">
        <f>VLOOKUP(G8,lookup_monthnum_nep!$A$1:$B$13,2,FALSE)</f>
        <v>1</v>
      </c>
      <c r="I8" t="str">
        <f t="shared" si="2"/>
        <v xml:space="preserve"> 7</v>
      </c>
      <c r="J8" t="s">
        <v>13</v>
      </c>
      <c r="K8" t="str">
        <f t="shared" si="5"/>
        <v xml:space="preserve"> 7-1-2074</v>
      </c>
      <c r="L8" t="s">
        <v>7</v>
      </c>
      <c r="N8" s="7" t="str">
        <f>VLOOKUP(M8,lunar_observance!$A$1:$B$17,2,FALSE)</f>
        <v>cf}+;L</v>
      </c>
      <c r="O8" s="4"/>
    </row>
    <row r="9" spans="1:16" ht="19.8" x14ac:dyDescent="0.3">
      <c r="A9">
        <f t="shared" si="3"/>
        <v>2017</v>
      </c>
      <c r="B9" t="str">
        <f>VLOOKUP(C9,lookup_monthnum_eng!$A$1:$B$13,2,FALSE)</f>
        <v>April</v>
      </c>
      <c r="C9" s="3">
        <f t="shared" si="0"/>
        <v>4</v>
      </c>
      <c r="D9">
        <f t="shared" si="4"/>
        <v>21</v>
      </c>
      <c r="E9" s="1">
        <v>42846</v>
      </c>
      <c r="F9">
        <v>2074</v>
      </c>
      <c r="G9" t="str">
        <f t="shared" si="1"/>
        <v>Baisakh</v>
      </c>
      <c r="H9">
        <f>VLOOKUP(G9,lookup_monthnum_nep!$A$1:$B$13,2,FALSE)</f>
        <v>1</v>
      </c>
      <c r="I9" t="str">
        <f t="shared" si="2"/>
        <v xml:space="preserve"> 8</v>
      </c>
      <c r="J9" t="s">
        <v>14</v>
      </c>
      <c r="K9" t="str">
        <f t="shared" si="5"/>
        <v xml:space="preserve"> 8-1-2074</v>
      </c>
      <c r="L9" t="s">
        <v>7</v>
      </c>
      <c r="N9" s="7" t="str">
        <f>VLOOKUP(M9,lunar_observance!$A$1:$B$17,2,FALSE)</f>
        <v>cf}+;L</v>
      </c>
      <c r="O9" s="4"/>
    </row>
    <row r="10" spans="1:16" ht="19.8" x14ac:dyDescent="0.3">
      <c r="A10">
        <f t="shared" si="3"/>
        <v>2017</v>
      </c>
      <c r="B10" t="str">
        <f>VLOOKUP(C10,lookup_monthnum_eng!$A$1:$B$13,2,FALSE)</f>
        <v>April</v>
      </c>
      <c r="C10" s="3">
        <f t="shared" si="0"/>
        <v>4</v>
      </c>
      <c r="D10">
        <f t="shared" si="4"/>
        <v>22</v>
      </c>
      <c r="E10" s="1">
        <v>42847</v>
      </c>
      <c r="F10">
        <v>2074</v>
      </c>
      <c r="G10" t="str">
        <f t="shared" si="1"/>
        <v>Baisakh</v>
      </c>
      <c r="H10">
        <f>VLOOKUP(G10,lookup_monthnum_nep!$A$1:$B$13,2,FALSE)</f>
        <v>1</v>
      </c>
      <c r="I10" t="str">
        <f t="shared" si="2"/>
        <v xml:space="preserve"> 9</v>
      </c>
      <c r="J10" t="s">
        <v>15</v>
      </c>
      <c r="K10" t="str">
        <f t="shared" si="5"/>
        <v xml:space="preserve"> 9-1-2074</v>
      </c>
      <c r="L10" t="s">
        <v>7</v>
      </c>
      <c r="N10" s="7" t="str">
        <f>VLOOKUP(M10,lunar_observance!$A$1:$B$17,2,FALSE)</f>
        <v>cf}+;L</v>
      </c>
      <c r="O10" s="4"/>
    </row>
    <row r="11" spans="1:16" ht="19.8" x14ac:dyDescent="0.3">
      <c r="A11">
        <f t="shared" si="3"/>
        <v>2017</v>
      </c>
      <c r="B11" t="str">
        <f>VLOOKUP(C11,lookup_monthnum_eng!$A$1:$B$13,2,FALSE)</f>
        <v>April</v>
      </c>
      <c r="C11" s="3">
        <f t="shared" si="0"/>
        <v>4</v>
      </c>
      <c r="D11">
        <f t="shared" si="4"/>
        <v>23</v>
      </c>
      <c r="E11" s="1">
        <v>42848</v>
      </c>
      <c r="F11">
        <v>2074</v>
      </c>
      <c r="G11" t="str">
        <f t="shared" si="1"/>
        <v>Baisakh</v>
      </c>
      <c r="H11">
        <f>VLOOKUP(G11,lookup_monthnum_nep!$A$1:$B$13,2,FALSE)</f>
        <v>1</v>
      </c>
      <c r="I11" t="str">
        <f t="shared" si="2"/>
        <v xml:space="preserve"> 10</v>
      </c>
      <c r="J11" t="s">
        <v>16</v>
      </c>
      <c r="K11" t="str">
        <f t="shared" si="5"/>
        <v xml:space="preserve"> 10-1-2074</v>
      </c>
      <c r="L11" t="s">
        <v>7</v>
      </c>
      <c r="N11" s="7" t="str">
        <f>VLOOKUP(M11,lunar_observance!$A$1:$B$17,2,FALSE)</f>
        <v>cf}+;L</v>
      </c>
      <c r="O11" s="4"/>
    </row>
    <row r="12" spans="1:16" ht="19.8" x14ac:dyDescent="0.3">
      <c r="A12">
        <f t="shared" si="3"/>
        <v>2017</v>
      </c>
      <c r="B12" t="str">
        <f>VLOOKUP(C12,lookup_monthnum_eng!$A$1:$B$13,2,FALSE)</f>
        <v>April</v>
      </c>
      <c r="C12" s="3">
        <f t="shared" si="0"/>
        <v>4</v>
      </c>
      <c r="D12">
        <f t="shared" si="4"/>
        <v>24</v>
      </c>
      <c r="E12" s="1">
        <v>42849</v>
      </c>
      <c r="F12">
        <v>2074</v>
      </c>
      <c r="G12" t="str">
        <f t="shared" si="1"/>
        <v>Baisakh</v>
      </c>
      <c r="H12">
        <f>VLOOKUP(G12,lookup_monthnum_nep!$A$1:$B$13,2,FALSE)</f>
        <v>1</v>
      </c>
      <c r="I12" t="str">
        <f t="shared" si="2"/>
        <v xml:space="preserve"> 11</v>
      </c>
      <c r="J12" t="s">
        <v>17</v>
      </c>
      <c r="K12" t="str">
        <f t="shared" si="5"/>
        <v xml:space="preserve"> 11-1-2074</v>
      </c>
      <c r="L12" t="s">
        <v>7</v>
      </c>
      <c r="N12" s="7" t="str">
        <f>VLOOKUP(M12,lunar_observance!$A$1:$B$17,2,FALSE)</f>
        <v>cf}+;L</v>
      </c>
      <c r="O12" s="4"/>
    </row>
    <row r="13" spans="1:16" ht="19.8" x14ac:dyDescent="0.3">
      <c r="A13">
        <f t="shared" si="3"/>
        <v>2017</v>
      </c>
      <c r="B13" t="str">
        <f>VLOOKUP(C13,lookup_monthnum_eng!$A$1:$B$13,2,FALSE)</f>
        <v>April</v>
      </c>
      <c r="C13" s="3">
        <f t="shared" si="0"/>
        <v>4</v>
      </c>
      <c r="D13">
        <f t="shared" si="4"/>
        <v>25</v>
      </c>
      <c r="E13" s="1">
        <v>42850</v>
      </c>
      <c r="F13">
        <v>2074</v>
      </c>
      <c r="G13" t="str">
        <f t="shared" si="1"/>
        <v>Baisakh</v>
      </c>
      <c r="H13">
        <f>VLOOKUP(G13,lookup_monthnum_nep!$A$1:$B$13,2,FALSE)</f>
        <v>1</v>
      </c>
      <c r="I13" t="str">
        <f t="shared" si="2"/>
        <v xml:space="preserve"> 12</v>
      </c>
      <c r="J13" t="s">
        <v>18</v>
      </c>
      <c r="K13" t="str">
        <f t="shared" si="5"/>
        <v xml:space="preserve"> 12-1-2074</v>
      </c>
      <c r="L13" t="s">
        <v>7</v>
      </c>
      <c r="N13" s="7" t="str">
        <f>VLOOKUP(M13,lunar_observance!$A$1:$B$17,2,FALSE)</f>
        <v>cf}+;L</v>
      </c>
      <c r="O13" s="4"/>
    </row>
    <row r="14" spans="1:16" ht="19.8" x14ac:dyDescent="0.3">
      <c r="A14">
        <f t="shared" si="3"/>
        <v>2017</v>
      </c>
      <c r="B14" t="str">
        <f>VLOOKUP(C14,lookup_monthnum_eng!$A$1:$B$13,2,FALSE)</f>
        <v>April</v>
      </c>
      <c r="C14" s="3">
        <f t="shared" si="0"/>
        <v>4</v>
      </c>
      <c r="D14">
        <f t="shared" si="4"/>
        <v>26</v>
      </c>
      <c r="E14" s="1">
        <v>42851</v>
      </c>
      <c r="F14">
        <v>2074</v>
      </c>
      <c r="G14" t="str">
        <f t="shared" si="1"/>
        <v>Baisakh</v>
      </c>
      <c r="H14">
        <f>VLOOKUP(G14,lookup_monthnum_nep!$A$1:$B$13,2,FALSE)</f>
        <v>1</v>
      </c>
      <c r="I14" t="str">
        <f t="shared" si="2"/>
        <v xml:space="preserve"> 13</v>
      </c>
      <c r="J14" t="s">
        <v>19</v>
      </c>
      <c r="K14" t="str">
        <f t="shared" si="5"/>
        <v xml:space="preserve"> 13-1-2074</v>
      </c>
      <c r="L14" t="s">
        <v>7</v>
      </c>
      <c r="N14" s="7" t="str">
        <f>VLOOKUP(M14,lunar_observance!$A$1:$B$17,2,FALSE)</f>
        <v>cf}+;L</v>
      </c>
      <c r="O14" s="4"/>
    </row>
    <row r="15" spans="1:16" ht="19.8" x14ac:dyDescent="0.3">
      <c r="A15">
        <f t="shared" si="3"/>
        <v>2017</v>
      </c>
      <c r="B15" t="str">
        <f>VLOOKUP(C15,lookup_monthnum_eng!$A$1:$B$13,2,FALSE)</f>
        <v>April</v>
      </c>
      <c r="C15" s="3">
        <f t="shared" si="0"/>
        <v>4</v>
      </c>
      <c r="D15">
        <f t="shared" si="4"/>
        <v>27</v>
      </c>
      <c r="E15" s="1">
        <v>42852</v>
      </c>
      <c r="F15">
        <v>2074</v>
      </c>
      <c r="G15" t="str">
        <f t="shared" si="1"/>
        <v>Baisakh</v>
      </c>
      <c r="H15">
        <f>VLOOKUP(G15,lookup_monthnum_nep!$A$1:$B$13,2,FALSE)</f>
        <v>1</v>
      </c>
      <c r="I15" t="str">
        <f t="shared" si="2"/>
        <v xml:space="preserve"> 14</v>
      </c>
      <c r="J15" t="s">
        <v>20</v>
      </c>
      <c r="K15" t="str">
        <f t="shared" si="5"/>
        <v xml:space="preserve"> 14-1-2074</v>
      </c>
      <c r="L15" t="s">
        <v>7</v>
      </c>
      <c r="N15" s="7" t="str">
        <f>VLOOKUP(M15,lunar_observance!$A$1:$B$17,2,FALSE)</f>
        <v>cf}+;L</v>
      </c>
      <c r="O15" s="4"/>
    </row>
    <row r="16" spans="1:16" ht="19.8" x14ac:dyDescent="0.3">
      <c r="A16">
        <f t="shared" si="3"/>
        <v>2017</v>
      </c>
      <c r="B16" t="str">
        <f>VLOOKUP(C16,lookup_monthnum_eng!$A$1:$B$13,2,FALSE)</f>
        <v>April</v>
      </c>
      <c r="C16" s="3">
        <f t="shared" si="0"/>
        <v>4</v>
      </c>
      <c r="D16">
        <f t="shared" si="4"/>
        <v>28</v>
      </c>
      <c r="E16" s="1">
        <v>42853</v>
      </c>
      <c r="F16">
        <v>2074</v>
      </c>
      <c r="G16" t="str">
        <f t="shared" si="1"/>
        <v>Baisakh</v>
      </c>
      <c r="H16">
        <f>VLOOKUP(G16,lookup_monthnum_nep!$A$1:$B$13,2,FALSE)</f>
        <v>1</v>
      </c>
      <c r="I16" t="str">
        <f t="shared" si="2"/>
        <v xml:space="preserve"> 15</v>
      </c>
      <c r="J16" t="s">
        <v>21</v>
      </c>
      <c r="K16" t="str">
        <f t="shared" si="5"/>
        <v xml:space="preserve"> 15-1-2074</v>
      </c>
      <c r="L16" t="s">
        <v>7</v>
      </c>
      <c r="N16" s="7" t="str">
        <f>VLOOKUP(M16,lunar_observance!$A$1:$B$17,2,FALSE)</f>
        <v>cf}+;L</v>
      </c>
      <c r="O16" s="4"/>
    </row>
    <row r="17" spans="1:15" ht="19.8" x14ac:dyDescent="0.3">
      <c r="A17">
        <f t="shared" si="3"/>
        <v>2017</v>
      </c>
      <c r="B17" t="str">
        <f>VLOOKUP(C17,lookup_monthnum_eng!$A$1:$B$13,2,FALSE)</f>
        <v>April</v>
      </c>
      <c r="C17" s="3">
        <f t="shared" si="0"/>
        <v>4</v>
      </c>
      <c r="D17">
        <f t="shared" si="4"/>
        <v>29</v>
      </c>
      <c r="E17" s="1">
        <v>42854</v>
      </c>
      <c r="F17">
        <v>2074</v>
      </c>
      <c r="G17" t="str">
        <f t="shared" si="1"/>
        <v>Baisakh</v>
      </c>
      <c r="H17">
        <f>VLOOKUP(G17,lookup_monthnum_nep!$A$1:$B$13,2,FALSE)</f>
        <v>1</v>
      </c>
      <c r="I17" t="str">
        <f t="shared" si="2"/>
        <v xml:space="preserve"> 16</v>
      </c>
      <c r="J17" t="s">
        <v>22</v>
      </c>
      <c r="K17" t="str">
        <f t="shared" si="5"/>
        <v xml:space="preserve"> 16-1-2074</v>
      </c>
      <c r="L17" t="s">
        <v>7</v>
      </c>
      <c r="N17" s="7" t="str">
        <f>VLOOKUP(M17,lunar_observance!$A$1:$B$17,2,FALSE)</f>
        <v>cf}+;L</v>
      </c>
      <c r="O17" s="4"/>
    </row>
    <row r="18" spans="1:15" ht="19.8" x14ac:dyDescent="0.3">
      <c r="A18">
        <f t="shared" si="3"/>
        <v>2017</v>
      </c>
      <c r="B18" t="str">
        <f>VLOOKUP(C18,lookup_monthnum_eng!$A$1:$B$13,2,FALSE)</f>
        <v>April</v>
      </c>
      <c r="C18" s="3">
        <f t="shared" si="0"/>
        <v>4</v>
      </c>
      <c r="D18">
        <f t="shared" si="4"/>
        <v>30</v>
      </c>
      <c r="E18" s="1">
        <v>42855</v>
      </c>
      <c r="F18">
        <v>2074</v>
      </c>
      <c r="G18" t="str">
        <f t="shared" si="1"/>
        <v>Baisakh</v>
      </c>
      <c r="H18">
        <f>VLOOKUP(G18,lookup_monthnum_nep!$A$1:$B$13,2,FALSE)</f>
        <v>1</v>
      </c>
      <c r="I18" t="str">
        <f t="shared" si="2"/>
        <v xml:space="preserve"> 17</v>
      </c>
      <c r="J18" t="s">
        <v>23</v>
      </c>
      <c r="K18" t="str">
        <f t="shared" si="5"/>
        <v xml:space="preserve"> 17-1-2074</v>
      </c>
      <c r="L18" t="s">
        <v>7</v>
      </c>
      <c r="N18" s="7" t="str">
        <f>VLOOKUP(M18,lunar_observance!$A$1:$B$17,2,FALSE)</f>
        <v>cf}+;L</v>
      </c>
      <c r="O18" s="4"/>
    </row>
    <row r="19" spans="1:15" ht="19.8" x14ac:dyDescent="0.3">
      <c r="A19">
        <f t="shared" si="3"/>
        <v>2017</v>
      </c>
      <c r="B19" t="str">
        <f>VLOOKUP(C19,lookup_monthnum_eng!$A$1:$B$13,2,FALSE)</f>
        <v>May</v>
      </c>
      <c r="C19" s="3">
        <f t="shared" si="0"/>
        <v>5</v>
      </c>
      <c r="D19">
        <f t="shared" si="4"/>
        <v>1</v>
      </c>
      <c r="E19" s="1">
        <v>42856</v>
      </c>
      <c r="F19">
        <v>2074</v>
      </c>
      <c r="G19" t="str">
        <f t="shared" si="1"/>
        <v>Baisakh</v>
      </c>
      <c r="H19">
        <f>VLOOKUP(G19,lookup_monthnum_nep!$A$1:$B$13,2,FALSE)</f>
        <v>1</v>
      </c>
      <c r="I19" t="str">
        <f t="shared" si="2"/>
        <v xml:space="preserve"> 18</v>
      </c>
      <c r="J19" t="s">
        <v>24</v>
      </c>
      <c r="K19" t="str">
        <f t="shared" si="5"/>
        <v xml:space="preserve"> 18-1-2074</v>
      </c>
      <c r="L19" t="s">
        <v>7</v>
      </c>
      <c r="N19" s="7" t="str">
        <f>VLOOKUP(M19,lunar_observance!$A$1:$B$17,2,FALSE)</f>
        <v>cf}+;L</v>
      </c>
      <c r="O19" s="4"/>
    </row>
    <row r="20" spans="1:15" ht="19.8" x14ac:dyDescent="0.3">
      <c r="A20">
        <f t="shared" si="3"/>
        <v>2017</v>
      </c>
      <c r="B20" t="str">
        <f>VLOOKUP(C20,lookup_monthnum_eng!$A$1:$B$13,2,FALSE)</f>
        <v>May</v>
      </c>
      <c r="C20" s="3">
        <f t="shared" si="0"/>
        <v>5</v>
      </c>
      <c r="D20">
        <f t="shared" si="4"/>
        <v>2</v>
      </c>
      <c r="E20" s="1">
        <v>42857</v>
      </c>
      <c r="F20">
        <v>2074</v>
      </c>
      <c r="G20" t="str">
        <f t="shared" si="1"/>
        <v>Baisakh</v>
      </c>
      <c r="H20">
        <f>VLOOKUP(G20,lookup_monthnum_nep!$A$1:$B$13,2,FALSE)</f>
        <v>1</v>
      </c>
      <c r="I20" t="str">
        <f t="shared" si="2"/>
        <v xml:space="preserve"> 19</v>
      </c>
      <c r="J20" t="s">
        <v>25</v>
      </c>
      <c r="K20" t="str">
        <f t="shared" si="5"/>
        <v xml:space="preserve"> 19-1-2074</v>
      </c>
      <c r="L20" t="s">
        <v>7</v>
      </c>
      <c r="N20" s="7" t="str">
        <f>VLOOKUP(M20,lunar_observance!$A$1:$B$17,2,FALSE)</f>
        <v>cf}+;L</v>
      </c>
      <c r="O20" s="4"/>
    </row>
    <row r="21" spans="1:15" ht="19.8" x14ac:dyDescent="0.3">
      <c r="A21">
        <f t="shared" si="3"/>
        <v>2017</v>
      </c>
      <c r="B21" t="str">
        <f>VLOOKUP(C21,lookup_monthnum_eng!$A$1:$B$13,2,FALSE)</f>
        <v>May</v>
      </c>
      <c r="C21" s="3">
        <f t="shared" si="0"/>
        <v>5</v>
      </c>
      <c r="D21">
        <f t="shared" si="4"/>
        <v>3</v>
      </c>
      <c r="E21" s="1">
        <v>42858</v>
      </c>
      <c r="F21">
        <v>2074</v>
      </c>
      <c r="G21" t="str">
        <f t="shared" si="1"/>
        <v>Baisakh</v>
      </c>
      <c r="H21">
        <f>VLOOKUP(G21,lookup_monthnum_nep!$A$1:$B$13,2,FALSE)</f>
        <v>1</v>
      </c>
      <c r="I21" t="str">
        <f t="shared" si="2"/>
        <v xml:space="preserve"> 20</v>
      </c>
      <c r="J21" t="s">
        <v>26</v>
      </c>
      <c r="K21" t="str">
        <f t="shared" si="5"/>
        <v xml:space="preserve"> 20-1-2074</v>
      </c>
      <c r="L21" t="s">
        <v>7</v>
      </c>
      <c r="N21" s="7" t="str">
        <f>VLOOKUP(M21,lunar_observance!$A$1:$B$17,2,FALSE)</f>
        <v>cf}+;L</v>
      </c>
      <c r="O21" s="4"/>
    </row>
    <row r="22" spans="1:15" ht="19.8" x14ac:dyDescent="0.3">
      <c r="A22">
        <f t="shared" si="3"/>
        <v>2017</v>
      </c>
      <c r="B22" t="str">
        <f>VLOOKUP(C22,lookup_monthnum_eng!$A$1:$B$13,2,FALSE)</f>
        <v>May</v>
      </c>
      <c r="C22" s="3">
        <f t="shared" si="0"/>
        <v>5</v>
      </c>
      <c r="D22">
        <f t="shared" si="4"/>
        <v>4</v>
      </c>
      <c r="E22" s="1">
        <v>42859</v>
      </c>
      <c r="F22">
        <v>2074</v>
      </c>
      <c r="G22" t="str">
        <f t="shared" si="1"/>
        <v>Baisakh</v>
      </c>
      <c r="H22">
        <f>VLOOKUP(G22,lookup_monthnum_nep!$A$1:$B$13,2,FALSE)</f>
        <v>1</v>
      </c>
      <c r="I22" t="str">
        <f t="shared" si="2"/>
        <v xml:space="preserve"> 21</v>
      </c>
      <c r="J22" t="s">
        <v>27</v>
      </c>
      <c r="K22" t="str">
        <f t="shared" si="5"/>
        <v xml:space="preserve"> 21-1-2074</v>
      </c>
      <c r="L22" t="s">
        <v>7</v>
      </c>
      <c r="N22" s="7" t="str">
        <f>VLOOKUP(M22,lunar_observance!$A$1:$B$17,2,FALSE)</f>
        <v>cf}+;L</v>
      </c>
      <c r="O22" s="4"/>
    </row>
    <row r="23" spans="1:15" ht="19.8" x14ac:dyDescent="0.3">
      <c r="A23">
        <f t="shared" si="3"/>
        <v>2017</v>
      </c>
      <c r="B23" t="str">
        <f>VLOOKUP(C23,lookup_monthnum_eng!$A$1:$B$13,2,FALSE)</f>
        <v>May</v>
      </c>
      <c r="C23" s="3">
        <f t="shared" si="0"/>
        <v>5</v>
      </c>
      <c r="D23">
        <f t="shared" si="4"/>
        <v>5</v>
      </c>
      <c r="E23" s="1">
        <v>42860</v>
      </c>
      <c r="F23">
        <v>2074</v>
      </c>
      <c r="G23" t="str">
        <f t="shared" si="1"/>
        <v>Baisakh</v>
      </c>
      <c r="H23">
        <f>VLOOKUP(G23,lookup_monthnum_nep!$A$1:$B$13,2,FALSE)</f>
        <v>1</v>
      </c>
      <c r="I23" t="str">
        <f t="shared" si="2"/>
        <v xml:space="preserve"> 22</v>
      </c>
      <c r="J23" t="s">
        <v>28</v>
      </c>
      <c r="K23" t="str">
        <f t="shared" si="5"/>
        <v xml:space="preserve"> 22-1-2074</v>
      </c>
      <c r="L23" t="s">
        <v>7</v>
      </c>
      <c r="N23" s="7" t="str">
        <f>VLOOKUP(M23,lunar_observance!$A$1:$B$17,2,FALSE)</f>
        <v>cf}+;L</v>
      </c>
      <c r="O23" s="4"/>
    </row>
    <row r="24" spans="1:15" ht="19.8" x14ac:dyDescent="0.3">
      <c r="A24">
        <f t="shared" si="3"/>
        <v>2017</v>
      </c>
      <c r="B24" t="str">
        <f>VLOOKUP(C24,lookup_monthnum_eng!$A$1:$B$13,2,FALSE)</f>
        <v>May</v>
      </c>
      <c r="C24" s="3">
        <f t="shared" si="0"/>
        <v>5</v>
      </c>
      <c r="D24">
        <f t="shared" si="4"/>
        <v>6</v>
      </c>
      <c r="E24" s="1">
        <v>42861</v>
      </c>
      <c r="F24">
        <v>2074</v>
      </c>
      <c r="G24" t="str">
        <f t="shared" si="1"/>
        <v>Baisakh</v>
      </c>
      <c r="H24">
        <f>VLOOKUP(G24,lookup_monthnum_nep!$A$1:$B$13,2,FALSE)</f>
        <v>1</v>
      </c>
      <c r="I24" t="str">
        <f t="shared" si="2"/>
        <v xml:space="preserve"> 23</v>
      </c>
      <c r="J24" t="s">
        <v>29</v>
      </c>
      <c r="K24" t="str">
        <f t="shared" si="5"/>
        <v xml:space="preserve"> 23-1-2074</v>
      </c>
      <c r="L24" t="s">
        <v>7</v>
      </c>
      <c r="N24" s="7" t="str">
        <f>VLOOKUP(M24,lunar_observance!$A$1:$B$17,2,FALSE)</f>
        <v>cf}+;L</v>
      </c>
      <c r="O24" s="4"/>
    </row>
    <row r="25" spans="1:15" ht="19.8" x14ac:dyDescent="0.3">
      <c r="A25">
        <f t="shared" si="3"/>
        <v>2017</v>
      </c>
      <c r="B25" t="str">
        <f>VLOOKUP(C25,lookup_monthnum_eng!$A$1:$B$13,2,FALSE)</f>
        <v>May</v>
      </c>
      <c r="C25" s="3">
        <f t="shared" si="0"/>
        <v>5</v>
      </c>
      <c r="D25">
        <f t="shared" si="4"/>
        <v>7</v>
      </c>
      <c r="E25" s="1">
        <v>42862</v>
      </c>
      <c r="F25">
        <v>2074</v>
      </c>
      <c r="G25" t="str">
        <f t="shared" si="1"/>
        <v>Baisakh</v>
      </c>
      <c r="H25">
        <f>VLOOKUP(G25,lookup_monthnum_nep!$A$1:$B$13,2,FALSE)</f>
        <v>1</v>
      </c>
      <c r="I25" t="str">
        <f t="shared" si="2"/>
        <v xml:space="preserve"> 24</v>
      </c>
      <c r="J25" t="s">
        <v>30</v>
      </c>
      <c r="K25" t="str">
        <f t="shared" si="5"/>
        <v xml:space="preserve"> 24-1-2074</v>
      </c>
      <c r="L25" t="s">
        <v>7</v>
      </c>
      <c r="N25" s="7" t="str">
        <f>VLOOKUP(M25,lunar_observance!$A$1:$B$17,2,FALSE)</f>
        <v>cf}+;L</v>
      </c>
      <c r="O25" s="4"/>
    </row>
    <row r="26" spans="1:15" ht="19.8" x14ac:dyDescent="0.3">
      <c r="A26">
        <f t="shared" si="3"/>
        <v>2017</v>
      </c>
      <c r="B26" t="str">
        <f>VLOOKUP(C26,lookup_monthnum_eng!$A$1:$B$13,2,FALSE)</f>
        <v>May</v>
      </c>
      <c r="C26" s="3">
        <f t="shared" si="0"/>
        <v>5</v>
      </c>
      <c r="D26">
        <f t="shared" si="4"/>
        <v>8</v>
      </c>
      <c r="E26" s="1">
        <v>42863</v>
      </c>
      <c r="F26">
        <v>2074</v>
      </c>
      <c r="G26" t="str">
        <f t="shared" si="1"/>
        <v>Baisakh</v>
      </c>
      <c r="H26">
        <f>VLOOKUP(G26,lookup_monthnum_nep!$A$1:$B$13,2,FALSE)</f>
        <v>1</v>
      </c>
      <c r="I26" t="str">
        <f t="shared" si="2"/>
        <v xml:space="preserve"> 25</v>
      </c>
      <c r="J26" t="s">
        <v>31</v>
      </c>
      <c r="K26" t="str">
        <f t="shared" si="5"/>
        <v xml:space="preserve"> 25-1-2074</v>
      </c>
      <c r="L26" t="s">
        <v>7</v>
      </c>
      <c r="N26" s="7" t="str">
        <f>VLOOKUP(M26,lunar_observance!$A$1:$B$17,2,FALSE)</f>
        <v>cf}+;L</v>
      </c>
      <c r="O26" s="4"/>
    </row>
    <row r="27" spans="1:15" ht="19.8" x14ac:dyDescent="0.3">
      <c r="A27">
        <f t="shared" si="3"/>
        <v>2017</v>
      </c>
      <c r="B27" t="str">
        <f>VLOOKUP(C27,lookup_monthnum_eng!$A$1:$B$13,2,FALSE)</f>
        <v>May</v>
      </c>
      <c r="C27" s="3">
        <f t="shared" si="0"/>
        <v>5</v>
      </c>
      <c r="D27">
        <f t="shared" si="4"/>
        <v>9</v>
      </c>
      <c r="E27" s="1">
        <v>42864</v>
      </c>
      <c r="F27">
        <v>2074</v>
      </c>
      <c r="G27" t="str">
        <f t="shared" si="1"/>
        <v>Baisakh</v>
      </c>
      <c r="H27">
        <f>VLOOKUP(G27,lookup_monthnum_nep!$A$1:$B$13,2,FALSE)</f>
        <v>1</v>
      </c>
      <c r="I27" t="str">
        <f t="shared" si="2"/>
        <v xml:space="preserve"> 26</v>
      </c>
      <c r="J27" t="s">
        <v>32</v>
      </c>
      <c r="K27" t="str">
        <f t="shared" si="5"/>
        <v xml:space="preserve"> 26-1-2074</v>
      </c>
      <c r="L27" t="s">
        <v>7</v>
      </c>
      <c r="N27" s="7" t="str">
        <f>VLOOKUP(M27,lunar_observance!$A$1:$B$17,2,FALSE)</f>
        <v>cf}+;L</v>
      </c>
      <c r="O27" s="4"/>
    </row>
    <row r="28" spans="1:15" ht="19.8" x14ac:dyDescent="0.3">
      <c r="A28">
        <f t="shared" si="3"/>
        <v>2017</v>
      </c>
      <c r="B28" t="str">
        <f>VLOOKUP(C28,lookup_monthnum_eng!$A$1:$B$13,2,FALSE)</f>
        <v>May</v>
      </c>
      <c r="C28" s="3">
        <f t="shared" si="0"/>
        <v>5</v>
      </c>
      <c r="D28">
        <f t="shared" si="4"/>
        <v>10</v>
      </c>
      <c r="E28" s="1">
        <v>42865</v>
      </c>
      <c r="F28">
        <v>2074</v>
      </c>
      <c r="G28" t="str">
        <f t="shared" si="1"/>
        <v>Baisakh</v>
      </c>
      <c r="H28">
        <f>VLOOKUP(G28,lookup_monthnum_nep!$A$1:$B$13,2,FALSE)</f>
        <v>1</v>
      </c>
      <c r="I28" t="str">
        <f t="shared" si="2"/>
        <v xml:space="preserve"> 27</v>
      </c>
      <c r="J28" t="s">
        <v>33</v>
      </c>
      <c r="K28" t="str">
        <f t="shared" si="5"/>
        <v xml:space="preserve"> 27-1-2074</v>
      </c>
      <c r="L28" t="s">
        <v>7</v>
      </c>
      <c r="N28" s="7" t="str">
        <f>VLOOKUP(M28,lunar_observance!$A$1:$B$17,2,FALSE)</f>
        <v>cf}+;L</v>
      </c>
      <c r="O28" s="4"/>
    </row>
    <row r="29" spans="1:15" ht="19.8" x14ac:dyDescent="0.3">
      <c r="A29">
        <f t="shared" si="3"/>
        <v>2017</v>
      </c>
      <c r="B29" t="str">
        <f>VLOOKUP(C29,lookup_monthnum_eng!$A$1:$B$13,2,FALSE)</f>
        <v>May</v>
      </c>
      <c r="C29" s="3">
        <f t="shared" si="0"/>
        <v>5</v>
      </c>
      <c r="D29">
        <f t="shared" si="4"/>
        <v>11</v>
      </c>
      <c r="E29" s="1">
        <v>42866</v>
      </c>
      <c r="F29">
        <v>2074</v>
      </c>
      <c r="G29" t="str">
        <f t="shared" si="1"/>
        <v>Baisakh</v>
      </c>
      <c r="H29">
        <f>VLOOKUP(G29,lookup_monthnum_nep!$A$1:$B$13,2,FALSE)</f>
        <v>1</v>
      </c>
      <c r="I29" t="str">
        <f t="shared" si="2"/>
        <v xml:space="preserve"> 28</v>
      </c>
      <c r="J29" t="s">
        <v>34</v>
      </c>
      <c r="K29" t="str">
        <f t="shared" si="5"/>
        <v xml:space="preserve"> 28-1-2074</v>
      </c>
      <c r="L29" t="s">
        <v>7</v>
      </c>
      <c r="N29" s="7" t="str">
        <f>VLOOKUP(M29,lunar_observance!$A$1:$B$17,2,FALSE)</f>
        <v>cf}+;L</v>
      </c>
      <c r="O29" s="4"/>
    </row>
    <row r="30" spans="1:15" ht="19.8" x14ac:dyDescent="0.3">
      <c r="A30">
        <f t="shared" si="3"/>
        <v>2017</v>
      </c>
      <c r="B30" t="str">
        <f>VLOOKUP(C30,lookup_monthnum_eng!$A$1:$B$13,2,FALSE)</f>
        <v>May</v>
      </c>
      <c r="C30" s="3">
        <f t="shared" si="0"/>
        <v>5</v>
      </c>
      <c r="D30">
        <f t="shared" si="4"/>
        <v>12</v>
      </c>
      <c r="E30" s="1">
        <v>42867</v>
      </c>
      <c r="F30">
        <v>2074</v>
      </c>
      <c r="G30" t="str">
        <f t="shared" si="1"/>
        <v>Baisakh</v>
      </c>
      <c r="H30">
        <f>VLOOKUP(G30,lookup_monthnum_nep!$A$1:$B$13,2,FALSE)</f>
        <v>1</v>
      </c>
      <c r="I30" t="str">
        <f t="shared" si="2"/>
        <v xml:space="preserve"> 29</v>
      </c>
      <c r="J30" t="s">
        <v>35</v>
      </c>
      <c r="K30" t="str">
        <f t="shared" si="5"/>
        <v xml:space="preserve"> 29-1-2074</v>
      </c>
      <c r="L30" t="s">
        <v>7</v>
      </c>
      <c r="N30" s="7" t="str">
        <f>VLOOKUP(M30,lunar_observance!$A$1:$B$17,2,FALSE)</f>
        <v>cf}+;L</v>
      </c>
      <c r="O30" s="4"/>
    </row>
    <row r="31" spans="1:15" ht="19.8" x14ac:dyDescent="0.3">
      <c r="A31">
        <f t="shared" si="3"/>
        <v>2017</v>
      </c>
      <c r="B31" t="str">
        <f>VLOOKUP(C31,lookup_monthnum_eng!$A$1:$B$13,2,FALSE)</f>
        <v>May</v>
      </c>
      <c r="C31" s="3">
        <f t="shared" si="0"/>
        <v>5</v>
      </c>
      <c r="D31">
        <f t="shared" si="4"/>
        <v>13</v>
      </c>
      <c r="E31" s="1">
        <v>42868</v>
      </c>
      <c r="F31">
        <v>2074</v>
      </c>
      <c r="G31" t="str">
        <f t="shared" si="1"/>
        <v>Baisakh</v>
      </c>
      <c r="H31">
        <f>VLOOKUP(G31,lookup_monthnum_nep!$A$1:$B$13,2,FALSE)</f>
        <v>1</v>
      </c>
      <c r="I31" t="str">
        <f t="shared" si="2"/>
        <v xml:space="preserve"> 30</v>
      </c>
      <c r="J31" t="s">
        <v>36</v>
      </c>
      <c r="K31" t="str">
        <f t="shared" si="5"/>
        <v xml:space="preserve"> 30-1-2074</v>
      </c>
      <c r="L31" t="s">
        <v>7</v>
      </c>
      <c r="N31" s="7" t="str">
        <f>VLOOKUP(M31,lunar_observance!$A$1:$B$17,2,FALSE)</f>
        <v>cf}+;L</v>
      </c>
      <c r="O31" s="4"/>
    </row>
    <row r="32" spans="1:15" ht="19.8" x14ac:dyDescent="0.3">
      <c r="A32">
        <f t="shared" si="3"/>
        <v>2017</v>
      </c>
      <c r="B32" t="str">
        <f>VLOOKUP(C32,lookup_monthnum_eng!$A$1:$B$13,2,FALSE)</f>
        <v>May</v>
      </c>
      <c r="C32" s="3">
        <f t="shared" si="0"/>
        <v>5</v>
      </c>
      <c r="D32">
        <f t="shared" si="4"/>
        <v>14</v>
      </c>
      <c r="E32" s="1">
        <v>42869</v>
      </c>
      <c r="F32">
        <v>2074</v>
      </c>
      <c r="G32" t="str">
        <f t="shared" si="1"/>
        <v>Baisakh</v>
      </c>
      <c r="H32">
        <f>VLOOKUP(G32,lookup_monthnum_nep!$A$1:$B$13,2,FALSE)</f>
        <v>1</v>
      </c>
      <c r="I32" t="str">
        <f t="shared" si="2"/>
        <v xml:space="preserve"> 31</v>
      </c>
      <c r="J32" t="s">
        <v>37</v>
      </c>
      <c r="K32" t="str">
        <f t="shared" si="5"/>
        <v xml:space="preserve"> 31-1-2074</v>
      </c>
      <c r="L32" t="s">
        <v>7</v>
      </c>
      <c r="N32" s="7" t="str">
        <f>VLOOKUP(M32,lunar_observance!$A$1:$B$17,2,FALSE)</f>
        <v>cf}+;L</v>
      </c>
      <c r="O32" s="4"/>
    </row>
    <row r="33" spans="1:15" ht="19.8" x14ac:dyDescent="0.3">
      <c r="A33">
        <f t="shared" si="3"/>
        <v>2017</v>
      </c>
      <c r="B33" t="str">
        <f>VLOOKUP(C33,lookup_monthnum_eng!$A$1:$B$13,2,FALSE)</f>
        <v>May</v>
      </c>
      <c r="C33" s="3">
        <f t="shared" si="0"/>
        <v>5</v>
      </c>
      <c r="D33">
        <f t="shared" si="4"/>
        <v>15</v>
      </c>
      <c r="E33" s="1">
        <v>42870</v>
      </c>
      <c r="F33">
        <v>2074</v>
      </c>
      <c r="G33" t="str">
        <f t="shared" si="1"/>
        <v>Jestha</v>
      </c>
      <c r="H33">
        <f>VLOOKUP(G33,lookup_monthnum_nep!$A$1:$B$13,2,FALSE)</f>
        <v>2</v>
      </c>
      <c r="I33" t="str">
        <f t="shared" si="2"/>
        <v xml:space="preserve"> 1</v>
      </c>
      <c r="J33" t="s">
        <v>38</v>
      </c>
      <c r="K33" t="str">
        <f t="shared" si="5"/>
        <v xml:space="preserve"> 1-2-2074</v>
      </c>
      <c r="L33" t="s">
        <v>7</v>
      </c>
      <c r="N33" s="7" t="str">
        <f>VLOOKUP(M33,lunar_observance!$A$1:$B$17,2,FALSE)</f>
        <v>cf}+;L</v>
      </c>
      <c r="O33" s="4"/>
    </row>
    <row r="34" spans="1:15" ht="19.8" x14ac:dyDescent="0.3">
      <c r="A34">
        <f t="shared" si="3"/>
        <v>2017</v>
      </c>
      <c r="B34" t="str">
        <f>VLOOKUP(C34,lookup_monthnum_eng!$A$1:$B$13,2,FALSE)</f>
        <v>May</v>
      </c>
      <c r="C34" s="3">
        <f t="shared" si="0"/>
        <v>5</v>
      </c>
      <c r="D34">
        <f t="shared" si="4"/>
        <v>16</v>
      </c>
      <c r="E34" s="1">
        <v>42871</v>
      </c>
      <c r="F34">
        <v>2074</v>
      </c>
      <c r="G34" t="str">
        <f t="shared" si="1"/>
        <v>Jestha</v>
      </c>
      <c r="H34">
        <f>VLOOKUP(G34,lookup_monthnum_nep!$A$1:$B$13,2,FALSE)</f>
        <v>2</v>
      </c>
      <c r="I34" t="str">
        <f t="shared" si="2"/>
        <v xml:space="preserve"> 2</v>
      </c>
      <c r="J34" t="s">
        <v>39</v>
      </c>
      <c r="K34" t="str">
        <f t="shared" si="5"/>
        <v xml:space="preserve"> 2-2-2074</v>
      </c>
      <c r="L34" t="s">
        <v>7</v>
      </c>
      <c r="N34" s="7" t="str">
        <f>VLOOKUP(M34,lunar_observance!$A$1:$B$17,2,FALSE)</f>
        <v>cf}+;L</v>
      </c>
      <c r="O34" s="4"/>
    </row>
    <row r="35" spans="1:15" ht="19.8" x14ac:dyDescent="0.3">
      <c r="A35">
        <f t="shared" si="3"/>
        <v>2017</v>
      </c>
      <c r="B35" t="str">
        <f>VLOOKUP(C35,lookup_monthnum_eng!$A$1:$B$13,2,FALSE)</f>
        <v>May</v>
      </c>
      <c r="C35" s="3">
        <f t="shared" si="0"/>
        <v>5</v>
      </c>
      <c r="D35">
        <f t="shared" si="4"/>
        <v>17</v>
      </c>
      <c r="E35" s="1">
        <v>42872</v>
      </c>
      <c r="F35">
        <v>2074</v>
      </c>
      <c r="G35" t="str">
        <f t="shared" si="1"/>
        <v>Jestha</v>
      </c>
      <c r="H35">
        <f>VLOOKUP(G35,lookup_monthnum_nep!$A$1:$B$13,2,FALSE)</f>
        <v>2</v>
      </c>
      <c r="I35" t="str">
        <f t="shared" si="2"/>
        <v xml:space="preserve"> 3</v>
      </c>
      <c r="J35" t="s">
        <v>40</v>
      </c>
      <c r="K35" t="str">
        <f t="shared" si="5"/>
        <v xml:space="preserve"> 3-2-2074</v>
      </c>
      <c r="L35" t="s">
        <v>7</v>
      </c>
      <c r="N35" s="7" t="str">
        <f>VLOOKUP(M35,lunar_observance!$A$1:$B$17,2,FALSE)</f>
        <v>cf}+;L</v>
      </c>
      <c r="O35" s="4"/>
    </row>
    <row r="36" spans="1:15" ht="19.8" x14ac:dyDescent="0.3">
      <c r="A36">
        <f t="shared" si="3"/>
        <v>2017</v>
      </c>
      <c r="B36" t="str">
        <f>VLOOKUP(C36,lookup_monthnum_eng!$A$1:$B$13,2,FALSE)</f>
        <v>May</v>
      </c>
      <c r="C36" s="3">
        <f t="shared" si="0"/>
        <v>5</v>
      </c>
      <c r="D36">
        <f t="shared" si="4"/>
        <v>18</v>
      </c>
      <c r="E36" s="1">
        <v>42873</v>
      </c>
      <c r="F36">
        <v>2074</v>
      </c>
      <c r="G36" t="str">
        <f t="shared" si="1"/>
        <v>Jestha</v>
      </c>
      <c r="H36">
        <f>VLOOKUP(G36,lookup_monthnum_nep!$A$1:$B$13,2,FALSE)</f>
        <v>2</v>
      </c>
      <c r="I36" t="str">
        <f t="shared" si="2"/>
        <v xml:space="preserve"> 4</v>
      </c>
      <c r="J36" t="s">
        <v>41</v>
      </c>
      <c r="K36" t="str">
        <f t="shared" si="5"/>
        <v xml:space="preserve"> 4-2-2074</v>
      </c>
      <c r="L36" t="s">
        <v>7</v>
      </c>
      <c r="N36" s="7" t="str">
        <f>VLOOKUP(M36,lunar_observance!$A$1:$B$17,2,FALSE)</f>
        <v>cf}+;L</v>
      </c>
      <c r="O36" s="4"/>
    </row>
    <row r="37" spans="1:15" ht="19.8" x14ac:dyDescent="0.3">
      <c r="A37">
        <f t="shared" si="3"/>
        <v>2017</v>
      </c>
      <c r="B37" t="str">
        <f>VLOOKUP(C37,lookup_monthnum_eng!$A$1:$B$13,2,FALSE)</f>
        <v>May</v>
      </c>
      <c r="C37" s="3">
        <f t="shared" si="0"/>
        <v>5</v>
      </c>
      <c r="D37">
        <f t="shared" si="4"/>
        <v>19</v>
      </c>
      <c r="E37" s="1">
        <v>42874</v>
      </c>
      <c r="F37">
        <v>2074</v>
      </c>
      <c r="G37" t="str">
        <f t="shared" si="1"/>
        <v>Jestha</v>
      </c>
      <c r="H37">
        <f>VLOOKUP(G37,lookup_monthnum_nep!$A$1:$B$13,2,FALSE)</f>
        <v>2</v>
      </c>
      <c r="I37" t="str">
        <f t="shared" si="2"/>
        <v xml:space="preserve"> 5</v>
      </c>
      <c r="J37" t="s">
        <v>42</v>
      </c>
      <c r="K37" t="str">
        <f t="shared" si="5"/>
        <v xml:space="preserve"> 5-2-2074</v>
      </c>
      <c r="L37" t="s">
        <v>7</v>
      </c>
      <c r="N37" s="7" t="str">
        <f>VLOOKUP(M37,lunar_observance!$A$1:$B$17,2,FALSE)</f>
        <v>cf}+;L</v>
      </c>
      <c r="O37" s="4"/>
    </row>
    <row r="38" spans="1:15" ht="19.8" x14ac:dyDescent="0.3">
      <c r="A38">
        <f t="shared" si="3"/>
        <v>2017</v>
      </c>
      <c r="B38" t="str">
        <f>VLOOKUP(C38,lookup_monthnum_eng!$A$1:$B$13,2,FALSE)</f>
        <v>May</v>
      </c>
      <c r="C38" s="3">
        <f t="shared" si="0"/>
        <v>5</v>
      </c>
      <c r="D38">
        <f t="shared" si="4"/>
        <v>20</v>
      </c>
      <c r="E38" s="1">
        <v>42875</v>
      </c>
      <c r="F38">
        <v>2074</v>
      </c>
      <c r="G38" t="str">
        <f t="shared" si="1"/>
        <v>Jestha</v>
      </c>
      <c r="H38">
        <f>VLOOKUP(G38,lookup_monthnum_nep!$A$1:$B$13,2,FALSE)</f>
        <v>2</v>
      </c>
      <c r="I38" t="str">
        <f t="shared" si="2"/>
        <v xml:space="preserve"> 6</v>
      </c>
      <c r="J38" t="s">
        <v>43</v>
      </c>
      <c r="K38" t="str">
        <f t="shared" si="5"/>
        <v xml:space="preserve"> 6-2-2074</v>
      </c>
      <c r="L38" t="s">
        <v>7</v>
      </c>
      <c r="N38" s="7" t="str">
        <f>VLOOKUP(M38,lunar_observance!$A$1:$B$17,2,FALSE)</f>
        <v>cf}+;L</v>
      </c>
      <c r="O38" s="4"/>
    </row>
    <row r="39" spans="1:15" ht="19.8" x14ac:dyDescent="0.3">
      <c r="A39">
        <f t="shared" si="3"/>
        <v>2017</v>
      </c>
      <c r="B39" t="str">
        <f>VLOOKUP(C39,lookup_monthnum_eng!$A$1:$B$13,2,FALSE)</f>
        <v>May</v>
      </c>
      <c r="C39" s="3">
        <f t="shared" si="0"/>
        <v>5</v>
      </c>
      <c r="D39">
        <f t="shared" si="4"/>
        <v>21</v>
      </c>
      <c r="E39" s="1">
        <v>42876</v>
      </c>
      <c r="F39">
        <v>2074</v>
      </c>
      <c r="G39" t="str">
        <f t="shared" si="1"/>
        <v>Jestha</v>
      </c>
      <c r="H39">
        <f>VLOOKUP(G39,lookup_monthnum_nep!$A$1:$B$13,2,FALSE)</f>
        <v>2</v>
      </c>
      <c r="I39" t="str">
        <f t="shared" si="2"/>
        <v xml:space="preserve"> 7</v>
      </c>
      <c r="J39" t="s">
        <v>44</v>
      </c>
      <c r="K39" t="str">
        <f t="shared" si="5"/>
        <v xml:space="preserve"> 7-2-2074</v>
      </c>
      <c r="L39" t="s">
        <v>7</v>
      </c>
      <c r="N39" s="7" t="str">
        <f>VLOOKUP(M39,lunar_observance!$A$1:$B$17,2,FALSE)</f>
        <v>cf}+;L</v>
      </c>
      <c r="O39" s="4"/>
    </row>
    <row r="40" spans="1:15" ht="19.8" x14ac:dyDescent="0.3">
      <c r="A40">
        <f t="shared" si="3"/>
        <v>2017</v>
      </c>
      <c r="B40" t="str">
        <f>VLOOKUP(C40,lookup_monthnum_eng!$A$1:$B$13,2,FALSE)</f>
        <v>May</v>
      </c>
      <c r="C40" s="3">
        <f t="shared" si="0"/>
        <v>5</v>
      </c>
      <c r="D40">
        <f t="shared" si="4"/>
        <v>22</v>
      </c>
      <c r="E40" s="1">
        <v>42877</v>
      </c>
      <c r="F40">
        <v>2074</v>
      </c>
      <c r="G40" t="str">
        <f t="shared" si="1"/>
        <v>Jestha</v>
      </c>
      <c r="H40">
        <f>VLOOKUP(G40,lookup_monthnum_nep!$A$1:$B$13,2,FALSE)</f>
        <v>2</v>
      </c>
      <c r="I40" t="str">
        <f t="shared" si="2"/>
        <v xml:space="preserve"> 8</v>
      </c>
      <c r="J40" t="s">
        <v>45</v>
      </c>
      <c r="K40" t="str">
        <f t="shared" si="5"/>
        <v xml:space="preserve"> 8-2-2074</v>
      </c>
      <c r="L40" t="s">
        <v>7</v>
      </c>
      <c r="N40" s="7" t="str">
        <f>VLOOKUP(M40,lunar_observance!$A$1:$B$17,2,FALSE)</f>
        <v>cf}+;L</v>
      </c>
      <c r="O40" s="4"/>
    </row>
    <row r="41" spans="1:15" ht="19.8" x14ac:dyDescent="0.3">
      <c r="A41">
        <f t="shared" si="3"/>
        <v>2017</v>
      </c>
      <c r="B41" t="str">
        <f>VLOOKUP(C41,lookup_monthnum_eng!$A$1:$B$13,2,FALSE)</f>
        <v>May</v>
      </c>
      <c r="C41" s="3">
        <f t="shared" si="0"/>
        <v>5</v>
      </c>
      <c r="D41">
        <f t="shared" si="4"/>
        <v>23</v>
      </c>
      <c r="E41" s="1">
        <v>42878</v>
      </c>
      <c r="F41">
        <v>2074</v>
      </c>
      <c r="G41" t="str">
        <f t="shared" si="1"/>
        <v>Jestha</v>
      </c>
      <c r="H41">
        <f>VLOOKUP(G41,lookup_monthnum_nep!$A$1:$B$13,2,FALSE)</f>
        <v>2</v>
      </c>
      <c r="I41" t="str">
        <f t="shared" si="2"/>
        <v xml:space="preserve"> 9</v>
      </c>
      <c r="J41" t="s">
        <v>46</v>
      </c>
      <c r="K41" t="str">
        <f t="shared" si="5"/>
        <v xml:space="preserve"> 9-2-2074</v>
      </c>
      <c r="L41" t="s">
        <v>7</v>
      </c>
      <c r="N41" s="7" t="str">
        <f>VLOOKUP(M41,lunar_observance!$A$1:$B$17,2,FALSE)</f>
        <v>cf}+;L</v>
      </c>
      <c r="O41" s="4"/>
    </row>
    <row r="42" spans="1:15" ht="19.8" x14ac:dyDescent="0.3">
      <c r="A42">
        <f t="shared" si="3"/>
        <v>2017</v>
      </c>
      <c r="B42" t="str">
        <f>VLOOKUP(C42,lookup_monthnum_eng!$A$1:$B$13,2,FALSE)</f>
        <v>May</v>
      </c>
      <c r="C42" s="3">
        <f t="shared" si="0"/>
        <v>5</v>
      </c>
      <c r="D42">
        <f t="shared" si="4"/>
        <v>24</v>
      </c>
      <c r="E42" s="1">
        <v>42879</v>
      </c>
      <c r="F42">
        <v>2074</v>
      </c>
      <c r="G42" t="str">
        <f t="shared" si="1"/>
        <v>Jestha</v>
      </c>
      <c r="H42">
        <f>VLOOKUP(G42,lookup_monthnum_nep!$A$1:$B$13,2,FALSE)</f>
        <v>2</v>
      </c>
      <c r="I42" t="str">
        <f t="shared" si="2"/>
        <v xml:space="preserve"> 10</v>
      </c>
      <c r="J42" t="s">
        <v>47</v>
      </c>
      <c r="K42" t="str">
        <f t="shared" si="5"/>
        <v xml:space="preserve"> 10-2-2074</v>
      </c>
      <c r="L42" t="s">
        <v>7</v>
      </c>
      <c r="N42" s="7" t="str">
        <f>VLOOKUP(M42,lunar_observance!$A$1:$B$17,2,FALSE)</f>
        <v>cf}+;L</v>
      </c>
      <c r="O42" s="4"/>
    </row>
    <row r="43" spans="1:15" ht="19.8" x14ac:dyDescent="0.3">
      <c r="A43">
        <f t="shared" si="3"/>
        <v>2017</v>
      </c>
      <c r="B43" t="str">
        <f>VLOOKUP(C43,lookup_monthnum_eng!$A$1:$B$13,2,FALSE)</f>
        <v>May</v>
      </c>
      <c r="C43" s="3">
        <f t="shared" si="0"/>
        <v>5</v>
      </c>
      <c r="D43">
        <f t="shared" si="4"/>
        <v>25</v>
      </c>
      <c r="E43" s="1">
        <v>42880</v>
      </c>
      <c r="F43">
        <v>2074</v>
      </c>
      <c r="G43" t="str">
        <f t="shared" si="1"/>
        <v>Jestha</v>
      </c>
      <c r="H43">
        <f>VLOOKUP(G43,lookup_monthnum_nep!$A$1:$B$13,2,FALSE)</f>
        <v>2</v>
      </c>
      <c r="I43" t="str">
        <f t="shared" si="2"/>
        <v xml:space="preserve"> 11</v>
      </c>
      <c r="J43" t="s">
        <v>48</v>
      </c>
      <c r="K43" t="str">
        <f t="shared" si="5"/>
        <v xml:space="preserve"> 11-2-2074</v>
      </c>
      <c r="L43" t="s">
        <v>7</v>
      </c>
      <c r="N43" s="7" t="str">
        <f>VLOOKUP(M43,lunar_observance!$A$1:$B$17,2,FALSE)</f>
        <v>cf}+;L</v>
      </c>
      <c r="O43" s="4"/>
    </row>
    <row r="44" spans="1:15" ht="19.8" x14ac:dyDescent="0.3">
      <c r="A44">
        <f t="shared" si="3"/>
        <v>2017</v>
      </c>
      <c r="B44" t="str">
        <f>VLOOKUP(C44,lookup_monthnum_eng!$A$1:$B$13,2,FALSE)</f>
        <v>May</v>
      </c>
      <c r="C44" s="3">
        <f t="shared" si="0"/>
        <v>5</v>
      </c>
      <c r="D44">
        <f t="shared" si="4"/>
        <v>26</v>
      </c>
      <c r="E44" s="1">
        <v>42881</v>
      </c>
      <c r="F44">
        <v>2074</v>
      </c>
      <c r="G44" t="str">
        <f t="shared" si="1"/>
        <v>Jestha</v>
      </c>
      <c r="H44">
        <f>VLOOKUP(G44,lookup_monthnum_nep!$A$1:$B$13,2,FALSE)</f>
        <v>2</v>
      </c>
      <c r="I44" t="str">
        <f t="shared" si="2"/>
        <v xml:space="preserve"> 12</v>
      </c>
      <c r="J44" t="s">
        <v>49</v>
      </c>
      <c r="K44" t="str">
        <f t="shared" si="5"/>
        <v xml:space="preserve"> 12-2-2074</v>
      </c>
      <c r="L44" t="s">
        <v>7</v>
      </c>
      <c r="N44" s="7" t="str">
        <f>VLOOKUP(M44,lunar_observance!$A$1:$B$17,2,FALSE)</f>
        <v>cf}+;L</v>
      </c>
      <c r="O44" s="4"/>
    </row>
    <row r="45" spans="1:15" ht="19.8" x14ac:dyDescent="0.3">
      <c r="A45">
        <f t="shared" si="3"/>
        <v>2017</v>
      </c>
      <c r="B45" t="str">
        <f>VLOOKUP(C45,lookup_monthnum_eng!$A$1:$B$13,2,FALSE)</f>
        <v>May</v>
      </c>
      <c r="C45" s="3">
        <f t="shared" si="0"/>
        <v>5</v>
      </c>
      <c r="D45">
        <f t="shared" si="4"/>
        <v>27</v>
      </c>
      <c r="E45" s="1">
        <v>42882</v>
      </c>
      <c r="F45">
        <v>2074</v>
      </c>
      <c r="G45" t="str">
        <f t="shared" si="1"/>
        <v>Jestha</v>
      </c>
      <c r="H45">
        <f>VLOOKUP(G45,lookup_monthnum_nep!$A$1:$B$13,2,FALSE)</f>
        <v>2</v>
      </c>
      <c r="I45" t="str">
        <f t="shared" si="2"/>
        <v xml:space="preserve"> 13</v>
      </c>
      <c r="J45" t="s">
        <v>50</v>
      </c>
      <c r="K45" t="str">
        <f t="shared" si="5"/>
        <v xml:space="preserve"> 13-2-2074</v>
      </c>
      <c r="L45" t="s">
        <v>7</v>
      </c>
      <c r="N45" s="7" t="str">
        <f>VLOOKUP(M45,lunar_observance!$A$1:$B$17,2,FALSE)</f>
        <v>cf}+;L</v>
      </c>
      <c r="O45" s="4"/>
    </row>
    <row r="46" spans="1:15" ht="19.8" x14ac:dyDescent="0.3">
      <c r="A46">
        <f t="shared" si="3"/>
        <v>2017</v>
      </c>
      <c r="B46" t="str">
        <f>VLOOKUP(C46,lookup_monthnum_eng!$A$1:$B$13,2,FALSE)</f>
        <v>May</v>
      </c>
      <c r="C46" s="3">
        <f t="shared" si="0"/>
        <v>5</v>
      </c>
      <c r="D46">
        <f t="shared" si="4"/>
        <v>28</v>
      </c>
      <c r="E46" s="1">
        <v>42883</v>
      </c>
      <c r="F46">
        <v>2074</v>
      </c>
      <c r="G46" t="str">
        <f t="shared" si="1"/>
        <v>Jestha</v>
      </c>
      <c r="H46">
        <f>VLOOKUP(G46,lookup_monthnum_nep!$A$1:$B$13,2,FALSE)</f>
        <v>2</v>
      </c>
      <c r="I46" t="str">
        <f t="shared" si="2"/>
        <v xml:space="preserve"> 14</v>
      </c>
      <c r="J46" t="s">
        <v>51</v>
      </c>
      <c r="K46" t="str">
        <f t="shared" si="5"/>
        <v xml:space="preserve"> 14-2-2074</v>
      </c>
      <c r="L46" t="s">
        <v>7</v>
      </c>
      <c r="N46" s="7" t="str">
        <f>VLOOKUP(M46,lunar_observance!$A$1:$B$17,2,FALSE)</f>
        <v>cf}+;L</v>
      </c>
      <c r="O46" s="4"/>
    </row>
    <row r="47" spans="1:15" ht="19.8" x14ac:dyDescent="0.3">
      <c r="A47">
        <f t="shared" si="3"/>
        <v>2017</v>
      </c>
      <c r="B47" t="str">
        <f>VLOOKUP(C47,lookup_monthnum_eng!$A$1:$B$13,2,FALSE)</f>
        <v>May</v>
      </c>
      <c r="C47" s="3">
        <f t="shared" si="0"/>
        <v>5</v>
      </c>
      <c r="D47">
        <f t="shared" si="4"/>
        <v>29</v>
      </c>
      <c r="E47" s="1">
        <v>42884</v>
      </c>
      <c r="F47">
        <v>2074</v>
      </c>
      <c r="G47" t="str">
        <f t="shared" si="1"/>
        <v>Jestha</v>
      </c>
      <c r="H47">
        <f>VLOOKUP(G47,lookup_monthnum_nep!$A$1:$B$13,2,FALSE)</f>
        <v>2</v>
      </c>
      <c r="I47" t="str">
        <f t="shared" si="2"/>
        <v xml:space="preserve"> 15</v>
      </c>
      <c r="J47" t="s">
        <v>52</v>
      </c>
      <c r="K47" t="str">
        <f t="shared" si="5"/>
        <v xml:space="preserve"> 15-2-2074</v>
      </c>
      <c r="L47" t="s">
        <v>7</v>
      </c>
      <c r="N47" s="7" t="str">
        <f>VLOOKUP(M47,lunar_observance!$A$1:$B$17,2,FALSE)</f>
        <v>cf}+;L</v>
      </c>
      <c r="O47" s="4"/>
    </row>
    <row r="48" spans="1:15" ht="19.8" x14ac:dyDescent="0.3">
      <c r="A48">
        <f t="shared" si="3"/>
        <v>2017</v>
      </c>
      <c r="B48" t="str">
        <f>VLOOKUP(C48,lookup_monthnum_eng!$A$1:$B$13,2,FALSE)</f>
        <v>May</v>
      </c>
      <c r="C48" s="3">
        <f t="shared" si="0"/>
        <v>5</v>
      </c>
      <c r="D48">
        <f t="shared" si="4"/>
        <v>30</v>
      </c>
      <c r="E48" s="1">
        <v>42885</v>
      </c>
      <c r="F48">
        <v>2074</v>
      </c>
      <c r="G48" t="str">
        <f t="shared" si="1"/>
        <v>Jestha</v>
      </c>
      <c r="H48">
        <f>VLOOKUP(G48,lookup_monthnum_nep!$A$1:$B$13,2,FALSE)</f>
        <v>2</v>
      </c>
      <c r="I48" t="str">
        <f t="shared" si="2"/>
        <v xml:space="preserve"> 16</v>
      </c>
      <c r="J48" t="s">
        <v>53</v>
      </c>
      <c r="K48" t="str">
        <f t="shared" si="5"/>
        <v xml:space="preserve"> 16-2-2074</v>
      </c>
      <c r="L48" t="s">
        <v>7</v>
      </c>
      <c r="N48" s="7" t="str">
        <f>VLOOKUP(M48,lunar_observance!$A$1:$B$17,2,FALSE)</f>
        <v>cf}+;L</v>
      </c>
      <c r="O48" s="4"/>
    </row>
    <row r="49" spans="1:15" ht="19.8" x14ac:dyDescent="0.3">
      <c r="A49">
        <f t="shared" si="3"/>
        <v>2017</v>
      </c>
      <c r="B49" t="str">
        <f>VLOOKUP(C49,lookup_monthnum_eng!$A$1:$B$13,2,FALSE)</f>
        <v>May</v>
      </c>
      <c r="C49" s="3">
        <f t="shared" si="0"/>
        <v>5</v>
      </c>
      <c r="D49">
        <f t="shared" si="4"/>
        <v>31</v>
      </c>
      <c r="E49" s="1">
        <v>42886</v>
      </c>
      <c r="F49">
        <v>2074</v>
      </c>
      <c r="G49" t="str">
        <f t="shared" si="1"/>
        <v>Jestha</v>
      </c>
      <c r="H49">
        <f>VLOOKUP(G49,lookup_monthnum_nep!$A$1:$B$13,2,FALSE)</f>
        <v>2</v>
      </c>
      <c r="I49" t="str">
        <f t="shared" si="2"/>
        <v xml:space="preserve"> 17</v>
      </c>
      <c r="J49" t="s">
        <v>54</v>
      </c>
      <c r="K49" t="str">
        <f t="shared" si="5"/>
        <v xml:space="preserve"> 17-2-2074</v>
      </c>
      <c r="L49" t="s">
        <v>7</v>
      </c>
      <c r="N49" s="7" t="str">
        <f>VLOOKUP(M49,lunar_observance!$A$1:$B$17,2,FALSE)</f>
        <v>cf}+;L</v>
      </c>
      <c r="O49" s="4"/>
    </row>
    <row r="50" spans="1:15" ht="19.8" x14ac:dyDescent="0.3">
      <c r="A50">
        <f t="shared" si="3"/>
        <v>2017</v>
      </c>
      <c r="B50" t="str">
        <f>VLOOKUP(C50,lookup_monthnum_eng!$A$1:$B$13,2,FALSE)</f>
        <v>June</v>
      </c>
      <c r="C50" s="3">
        <f t="shared" si="0"/>
        <v>6</v>
      </c>
      <c r="D50">
        <f t="shared" si="4"/>
        <v>1</v>
      </c>
      <c r="E50" s="1">
        <v>42887</v>
      </c>
      <c r="F50">
        <v>2074</v>
      </c>
      <c r="G50" t="str">
        <f t="shared" si="1"/>
        <v>Jestha</v>
      </c>
      <c r="H50">
        <f>VLOOKUP(G50,lookup_monthnum_nep!$A$1:$B$13,2,FALSE)</f>
        <v>2</v>
      </c>
      <c r="I50" t="str">
        <f t="shared" si="2"/>
        <v xml:space="preserve"> 18</v>
      </c>
      <c r="J50" t="s">
        <v>55</v>
      </c>
      <c r="K50" t="str">
        <f t="shared" si="5"/>
        <v xml:space="preserve"> 18-2-2074</v>
      </c>
      <c r="L50" t="s">
        <v>7</v>
      </c>
      <c r="N50" s="7" t="str">
        <f>VLOOKUP(M50,lunar_observance!$A$1:$B$17,2,FALSE)</f>
        <v>cf}+;L</v>
      </c>
      <c r="O50" s="4"/>
    </row>
    <row r="51" spans="1:15" ht="19.8" x14ac:dyDescent="0.3">
      <c r="A51">
        <f t="shared" si="3"/>
        <v>2017</v>
      </c>
      <c r="B51" t="str">
        <f>VLOOKUP(C51,lookup_monthnum_eng!$A$1:$B$13,2,FALSE)</f>
        <v>June</v>
      </c>
      <c r="C51" s="3">
        <f t="shared" si="0"/>
        <v>6</v>
      </c>
      <c r="D51">
        <f t="shared" si="4"/>
        <v>2</v>
      </c>
      <c r="E51" s="1">
        <v>42888</v>
      </c>
      <c r="F51">
        <v>2074</v>
      </c>
      <c r="G51" t="str">
        <f t="shared" si="1"/>
        <v>Jestha</v>
      </c>
      <c r="H51">
        <f>VLOOKUP(G51,lookup_monthnum_nep!$A$1:$B$13,2,FALSE)</f>
        <v>2</v>
      </c>
      <c r="I51" t="str">
        <f t="shared" si="2"/>
        <v xml:space="preserve"> 19</v>
      </c>
      <c r="J51" t="s">
        <v>56</v>
      </c>
      <c r="K51" t="str">
        <f t="shared" si="5"/>
        <v xml:space="preserve"> 19-2-2074</v>
      </c>
      <c r="L51" t="s">
        <v>7</v>
      </c>
      <c r="N51" s="7" t="str">
        <f>VLOOKUP(M51,lunar_observance!$A$1:$B$17,2,FALSE)</f>
        <v>cf}+;L</v>
      </c>
      <c r="O51" s="4"/>
    </row>
    <row r="52" spans="1:15" ht="19.8" x14ac:dyDescent="0.3">
      <c r="A52">
        <f t="shared" si="3"/>
        <v>2017</v>
      </c>
      <c r="B52" t="str">
        <f>VLOOKUP(C52,lookup_monthnum_eng!$A$1:$B$13,2,FALSE)</f>
        <v>June</v>
      </c>
      <c r="C52" s="3">
        <f t="shared" si="0"/>
        <v>6</v>
      </c>
      <c r="D52">
        <f t="shared" si="4"/>
        <v>3</v>
      </c>
      <c r="E52" s="1">
        <v>42889</v>
      </c>
      <c r="F52">
        <v>2074</v>
      </c>
      <c r="G52" t="str">
        <f t="shared" si="1"/>
        <v>Jestha</v>
      </c>
      <c r="H52">
        <f>VLOOKUP(G52,lookup_monthnum_nep!$A$1:$B$13,2,FALSE)</f>
        <v>2</v>
      </c>
      <c r="I52" t="str">
        <f t="shared" si="2"/>
        <v xml:space="preserve"> 20</v>
      </c>
      <c r="J52" t="s">
        <v>57</v>
      </c>
      <c r="K52" t="str">
        <f t="shared" si="5"/>
        <v xml:space="preserve"> 20-2-2074</v>
      </c>
      <c r="L52" t="s">
        <v>7</v>
      </c>
      <c r="N52" s="7" t="str">
        <f>VLOOKUP(M52,lunar_observance!$A$1:$B$17,2,FALSE)</f>
        <v>cf}+;L</v>
      </c>
      <c r="O52" s="4"/>
    </row>
    <row r="53" spans="1:15" ht="19.8" x14ac:dyDescent="0.3">
      <c r="A53">
        <f t="shared" si="3"/>
        <v>2017</v>
      </c>
      <c r="B53" t="str">
        <f>VLOOKUP(C53,lookup_monthnum_eng!$A$1:$B$13,2,FALSE)</f>
        <v>June</v>
      </c>
      <c r="C53" s="3">
        <f t="shared" si="0"/>
        <v>6</v>
      </c>
      <c r="D53">
        <f t="shared" si="4"/>
        <v>4</v>
      </c>
      <c r="E53" s="1">
        <v>42890</v>
      </c>
      <c r="F53">
        <v>2074</v>
      </c>
      <c r="G53" t="str">
        <f t="shared" si="1"/>
        <v>Jestha</v>
      </c>
      <c r="H53">
        <f>VLOOKUP(G53,lookup_monthnum_nep!$A$1:$B$13,2,FALSE)</f>
        <v>2</v>
      </c>
      <c r="I53" t="str">
        <f t="shared" si="2"/>
        <v xml:space="preserve"> 21</v>
      </c>
      <c r="J53" t="s">
        <v>58</v>
      </c>
      <c r="K53" t="str">
        <f t="shared" si="5"/>
        <v xml:space="preserve"> 21-2-2074</v>
      </c>
      <c r="L53" t="s">
        <v>7</v>
      </c>
      <c r="N53" s="7" t="str">
        <f>VLOOKUP(M53,lunar_observance!$A$1:$B$17,2,FALSE)</f>
        <v>cf}+;L</v>
      </c>
      <c r="O53" s="4"/>
    </row>
    <row r="54" spans="1:15" ht="19.8" x14ac:dyDescent="0.3">
      <c r="A54">
        <f t="shared" si="3"/>
        <v>2017</v>
      </c>
      <c r="B54" t="str">
        <f>VLOOKUP(C54,lookup_monthnum_eng!$A$1:$B$13,2,FALSE)</f>
        <v>June</v>
      </c>
      <c r="C54" s="3">
        <f t="shared" si="0"/>
        <v>6</v>
      </c>
      <c r="D54">
        <f t="shared" si="4"/>
        <v>5</v>
      </c>
      <c r="E54" s="1">
        <v>42891</v>
      </c>
      <c r="F54">
        <v>2074</v>
      </c>
      <c r="G54" t="str">
        <f t="shared" si="1"/>
        <v>Jestha</v>
      </c>
      <c r="H54">
        <f>VLOOKUP(G54,lookup_monthnum_nep!$A$1:$B$13,2,FALSE)</f>
        <v>2</v>
      </c>
      <c r="I54" t="str">
        <f t="shared" si="2"/>
        <v xml:space="preserve"> 22</v>
      </c>
      <c r="J54" t="s">
        <v>59</v>
      </c>
      <c r="K54" t="str">
        <f t="shared" si="5"/>
        <v xml:space="preserve"> 22-2-2074</v>
      </c>
      <c r="L54" t="s">
        <v>7</v>
      </c>
      <c r="N54" s="7" t="str">
        <f>VLOOKUP(M54,lunar_observance!$A$1:$B$17,2,FALSE)</f>
        <v>cf}+;L</v>
      </c>
      <c r="O54" s="4"/>
    </row>
    <row r="55" spans="1:15" ht="19.8" x14ac:dyDescent="0.3">
      <c r="A55">
        <f t="shared" si="3"/>
        <v>2017</v>
      </c>
      <c r="B55" t="str">
        <f>VLOOKUP(C55,lookup_monthnum_eng!$A$1:$B$13,2,FALSE)</f>
        <v>June</v>
      </c>
      <c r="C55" s="3">
        <f t="shared" si="0"/>
        <v>6</v>
      </c>
      <c r="D55">
        <f t="shared" si="4"/>
        <v>6</v>
      </c>
      <c r="E55" s="1">
        <v>42892</v>
      </c>
      <c r="F55">
        <v>2074</v>
      </c>
      <c r="G55" t="str">
        <f t="shared" si="1"/>
        <v>Jestha</v>
      </c>
      <c r="H55">
        <f>VLOOKUP(G55,lookup_monthnum_nep!$A$1:$B$13,2,FALSE)</f>
        <v>2</v>
      </c>
      <c r="I55" t="str">
        <f t="shared" si="2"/>
        <v xml:space="preserve"> 23</v>
      </c>
      <c r="J55" t="s">
        <v>60</v>
      </c>
      <c r="K55" t="str">
        <f t="shared" si="5"/>
        <v xml:space="preserve"> 23-2-2074</v>
      </c>
      <c r="L55" t="s">
        <v>7</v>
      </c>
      <c r="N55" s="7" t="str">
        <f>VLOOKUP(M55,lunar_observance!$A$1:$B$17,2,FALSE)</f>
        <v>cf}+;L</v>
      </c>
      <c r="O55" s="4"/>
    </row>
    <row r="56" spans="1:15" ht="19.8" x14ac:dyDescent="0.3">
      <c r="A56">
        <f t="shared" si="3"/>
        <v>2017</v>
      </c>
      <c r="B56" t="str">
        <f>VLOOKUP(C56,lookup_monthnum_eng!$A$1:$B$13,2,FALSE)</f>
        <v>June</v>
      </c>
      <c r="C56" s="3">
        <f t="shared" si="0"/>
        <v>6</v>
      </c>
      <c r="D56">
        <f t="shared" si="4"/>
        <v>7</v>
      </c>
      <c r="E56" s="1">
        <v>42893</v>
      </c>
      <c r="F56">
        <v>2074</v>
      </c>
      <c r="G56" t="str">
        <f t="shared" si="1"/>
        <v>Jestha</v>
      </c>
      <c r="H56">
        <f>VLOOKUP(G56,lookup_monthnum_nep!$A$1:$B$13,2,FALSE)</f>
        <v>2</v>
      </c>
      <c r="I56" t="str">
        <f t="shared" si="2"/>
        <v xml:space="preserve"> 24</v>
      </c>
      <c r="J56" t="s">
        <v>61</v>
      </c>
      <c r="K56" t="str">
        <f t="shared" si="5"/>
        <v xml:space="preserve"> 24-2-2074</v>
      </c>
      <c r="L56" t="s">
        <v>7</v>
      </c>
      <c r="N56" s="7" t="str">
        <f>VLOOKUP(M56,lunar_observance!$A$1:$B$17,2,FALSE)</f>
        <v>cf}+;L</v>
      </c>
      <c r="O56" s="4"/>
    </row>
    <row r="57" spans="1:15" ht="19.8" x14ac:dyDescent="0.3">
      <c r="A57">
        <f t="shared" si="3"/>
        <v>2017</v>
      </c>
      <c r="B57" t="str">
        <f>VLOOKUP(C57,lookup_monthnum_eng!$A$1:$B$13,2,FALSE)</f>
        <v>June</v>
      </c>
      <c r="C57" s="3">
        <f t="shared" si="0"/>
        <v>6</v>
      </c>
      <c r="D57">
        <f t="shared" si="4"/>
        <v>8</v>
      </c>
      <c r="E57" s="1">
        <v>42894</v>
      </c>
      <c r="F57">
        <v>2074</v>
      </c>
      <c r="G57" t="str">
        <f t="shared" si="1"/>
        <v>Jestha</v>
      </c>
      <c r="H57">
        <f>VLOOKUP(G57,lookup_monthnum_nep!$A$1:$B$13,2,FALSE)</f>
        <v>2</v>
      </c>
      <c r="I57" t="str">
        <f t="shared" si="2"/>
        <v xml:space="preserve"> 25</v>
      </c>
      <c r="J57" t="s">
        <v>62</v>
      </c>
      <c r="K57" t="str">
        <f t="shared" si="5"/>
        <v xml:space="preserve"> 25-2-2074</v>
      </c>
      <c r="L57" t="s">
        <v>7</v>
      </c>
      <c r="N57" s="7" t="str">
        <f>VLOOKUP(M57,lunar_observance!$A$1:$B$17,2,FALSE)</f>
        <v>cf}+;L</v>
      </c>
      <c r="O57" s="4"/>
    </row>
    <row r="58" spans="1:15" ht="19.8" x14ac:dyDescent="0.3">
      <c r="A58">
        <f t="shared" si="3"/>
        <v>2017</v>
      </c>
      <c r="B58" t="str">
        <f>VLOOKUP(C58,lookup_monthnum_eng!$A$1:$B$13,2,FALSE)</f>
        <v>June</v>
      </c>
      <c r="C58" s="3">
        <f t="shared" si="0"/>
        <v>6</v>
      </c>
      <c r="D58">
        <f t="shared" si="4"/>
        <v>9</v>
      </c>
      <c r="E58" s="1">
        <v>42895</v>
      </c>
      <c r="F58">
        <v>2074</v>
      </c>
      <c r="G58" t="str">
        <f t="shared" si="1"/>
        <v>Jestha</v>
      </c>
      <c r="H58">
        <f>VLOOKUP(G58,lookup_monthnum_nep!$A$1:$B$13,2,FALSE)</f>
        <v>2</v>
      </c>
      <c r="I58" t="str">
        <f t="shared" si="2"/>
        <v xml:space="preserve"> 26</v>
      </c>
      <c r="J58" t="s">
        <v>63</v>
      </c>
      <c r="K58" t="str">
        <f t="shared" si="5"/>
        <v xml:space="preserve"> 26-2-2074</v>
      </c>
      <c r="L58" t="s">
        <v>7</v>
      </c>
      <c r="N58" s="7" t="str">
        <f>VLOOKUP(M58,lunar_observance!$A$1:$B$17,2,FALSE)</f>
        <v>cf}+;L</v>
      </c>
      <c r="O58" s="4"/>
    </row>
    <row r="59" spans="1:15" ht="19.8" x14ac:dyDescent="0.3">
      <c r="A59">
        <f t="shared" si="3"/>
        <v>2017</v>
      </c>
      <c r="B59" t="str">
        <f>VLOOKUP(C59,lookup_monthnum_eng!$A$1:$B$13,2,FALSE)</f>
        <v>June</v>
      </c>
      <c r="C59" s="3">
        <f t="shared" si="0"/>
        <v>6</v>
      </c>
      <c r="D59">
        <f t="shared" si="4"/>
        <v>10</v>
      </c>
      <c r="E59" s="1">
        <v>42896</v>
      </c>
      <c r="F59">
        <v>2074</v>
      </c>
      <c r="G59" t="str">
        <f t="shared" si="1"/>
        <v>Jestha</v>
      </c>
      <c r="H59">
        <f>VLOOKUP(G59,lookup_monthnum_nep!$A$1:$B$13,2,FALSE)</f>
        <v>2</v>
      </c>
      <c r="I59" t="str">
        <f t="shared" si="2"/>
        <v xml:space="preserve"> 27</v>
      </c>
      <c r="J59" t="s">
        <v>64</v>
      </c>
      <c r="K59" t="str">
        <f t="shared" si="5"/>
        <v xml:space="preserve"> 27-2-2074</v>
      </c>
      <c r="L59" t="s">
        <v>7</v>
      </c>
      <c r="N59" s="7" t="str">
        <f>VLOOKUP(M59,lunar_observance!$A$1:$B$17,2,FALSE)</f>
        <v>cf}+;L</v>
      </c>
      <c r="O59" s="4"/>
    </row>
    <row r="60" spans="1:15" ht="19.8" x14ac:dyDescent="0.3">
      <c r="A60">
        <f t="shared" si="3"/>
        <v>2017</v>
      </c>
      <c r="B60" t="str">
        <f>VLOOKUP(C60,lookup_monthnum_eng!$A$1:$B$13,2,FALSE)</f>
        <v>June</v>
      </c>
      <c r="C60" s="3">
        <f t="shared" si="0"/>
        <v>6</v>
      </c>
      <c r="D60">
        <f t="shared" si="4"/>
        <v>11</v>
      </c>
      <c r="E60" s="1">
        <v>42897</v>
      </c>
      <c r="F60">
        <v>2074</v>
      </c>
      <c r="G60" t="str">
        <f t="shared" si="1"/>
        <v>Jestha</v>
      </c>
      <c r="H60">
        <f>VLOOKUP(G60,lookup_monthnum_nep!$A$1:$B$13,2,FALSE)</f>
        <v>2</v>
      </c>
      <c r="I60" t="str">
        <f t="shared" si="2"/>
        <v xml:space="preserve"> 28</v>
      </c>
      <c r="J60" t="s">
        <v>65</v>
      </c>
      <c r="K60" t="str">
        <f t="shared" si="5"/>
        <v xml:space="preserve"> 28-2-2074</v>
      </c>
      <c r="L60" t="s">
        <v>7</v>
      </c>
      <c r="N60" s="7" t="str">
        <f>VLOOKUP(M60,lunar_observance!$A$1:$B$17,2,FALSE)</f>
        <v>cf}+;L</v>
      </c>
      <c r="O60" s="4"/>
    </row>
    <row r="61" spans="1:15" ht="19.8" x14ac:dyDescent="0.3">
      <c r="A61">
        <f t="shared" si="3"/>
        <v>2017</v>
      </c>
      <c r="B61" t="str">
        <f>VLOOKUP(C61,lookup_monthnum_eng!$A$1:$B$13,2,FALSE)</f>
        <v>June</v>
      </c>
      <c r="C61" s="3">
        <f t="shared" si="0"/>
        <v>6</v>
      </c>
      <c r="D61">
        <f t="shared" si="4"/>
        <v>12</v>
      </c>
      <c r="E61" s="1">
        <v>42898</v>
      </c>
      <c r="F61">
        <v>2074</v>
      </c>
      <c r="G61" t="str">
        <f t="shared" si="1"/>
        <v>Jestha</v>
      </c>
      <c r="H61">
        <f>VLOOKUP(G61,lookup_monthnum_nep!$A$1:$B$13,2,FALSE)</f>
        <v>2</v>
      </c>
      <c r="I61" t="str">
        <f t="shared" si="2"/>
        <v xml:space="preserve"> 29</v>
      </c>
      <c r="J61" t="s">
        <v>66</v>
      </c>
      <c r="K61" t="str">
        <f t="shared" si="5"/>
        <v xml:space="preserve"> 29-2-2074</v>
      </c>
      <c r="L61" t="s">
        <v>7</v>
      </c>
      <c r="N61" s="7" t="str">
        <f>VLOOKUP(M61,lunar_observance!$A$1:$B$17,2,FALSE)</f>
        <v>cf}+;L</v>
      </c>
      <c r="O61" s="4"/>
    </row>
    <row r="62" spans="1:15" ht="19.8" x14ac:dyDescent="0.3">
      <c r="A62">
        <f t="shared" si="3"/>
        <v>2017</v>
      </c>
      <c r="B62" t="str">
        <f>VLOOKUP(C62,lookup_monthnum_eng!$A$1:$B$13,2,FALSE)</f>
        <v>June</v>
      </c>
      <c r="C62" s="3">
        <f t="shared" si="0"/>
        <v>6</v>
      </c>
      <c r="D62">
        <f t="shared" si="4"/>
        <v>13</v>
      </c>
      <c r="E62" s="1">
        <v>42899</v>
      </c>
      <c r="F62">
        <v>2074</v>
      </c>
      <c r="G62" t="str">
        <f t="shared" si="1"/>
        <v>Jestha</v>
      </c>
      <c r="H62">
        <f>VLOOKUP(G62,lookup_monthnum_nep!$A$1:$B$13,2,FALSE)</f>
        <v>2</v>
      </c>
      <c r="I62" t="str">
        <f t="shared" si="2"/>
        <v xml:space="preserve"> 30</v>
      </c>
      <c r="J62" t="s">
        <v>67</v>
      </c>
      <c r="K62" t="str">
        <f t="shared" si="5"/>
        <v xml:space="preserve"> 30-2-2074</v>
      </c>
      <c r="L62" t="s">
        <v>7</v>
      </c>
      <c r="N62" s="7" t="str">
        <f>VLOOKUP(M62,lunar_observance!$A$1:$B$17,2,FALSE)</f>
        <v>cf}+;L</v>
      </c>
      <c r="O62" s="4"/>
    </row>
    <row r="63" spans="1:15" ht="19.8" x14ac:dyDescent="0.3">
      <c r="A63">
        <f t="shared" si="3"/>
        <v>2017</v>
      </c>
      <c r="B63" t="str">
        <f>VLOOKUP(C63,lookup_monthnum_eng!$A$1:$B$13,2,FALSE)</f>
        <v>June</v>
      </c>
      <c r="C63" s="3">
        <f t="shared" si="0"/>
        <v>6</v>
      </c>
      <c r="D63">
        <f t="shared" si="4"/>
        <v>14</v>
      </c>
      <c r="E63" s="1">
        <v>42900</v>
      </c>
      <c r="F63">
        <v>2074</v>
      </c>
      <c r="G63" t="str">
        <f t="shared" si="1"/>
        <v>Jestha</v>
      </c>
      <c r="H63">
        <f>VLOOKUP(G63,lookup_monthnum_nep!$A$1:$B$13,2,FALSE)</f>
        <v>2</v>
      </c>
      <c r="I63" t="str">
        <f t="shared" si="2"/>
        <v xml:space="preserve"> 31</v>
      </c>
      <c r="J63" t="s">
        <v>68</v>
      </c>
      <c r="K63" t="str">
        <f t="shared" si="5"/>
        <v xml:space="preserve"> 31-2-2074</v>
      </c>
      <c r="L63" t="s">
        <v>7</v>
      </c>
      <c r="N63" s="7" t="str">
        <f>VLOOKUP(M63,lunar_observance!$A$1:$B$17,2,FALSE)</f>
        <v>cf}+;L</v>
      </c>
      <c r="O63" s="4"/>
    </row>
    <row r="64" spans="1:15" ht="19.8" x14ac:dyDescent="0.3">
      <c r="A64">
        <f t="shared" si="3"/>
        <v>2017</v>
      </c>
      <c r="B64" t="str">
        <f>VLOOKUP(C64,lookup_monthnum_eng!$A$1:$B$13,2,FALSE)</f>
        <v>June</v>
      </c>
      <c r="C64" s="3">
        <f t="shared" si="0"/>
        <v>6</v>
      </c>
      <c r="D64">
        <f t="shared" si="4"/>
        <v>15</v>
      </c>
      <c r="E64" s="1">
        <v>42901</v>
      </c>
      <c r="F64">
        <v>2074</v>
      </c>
      <c r="G64" t="str">
        <f t="shared" si="1"/>
        <v>Ashar</v>
      </c>
      <c r="H64">
        <f>VLOOKUP(G64,lookup_monthnum_nep!$A$1:$B$13,2,FALSE)</f>
        <v>3</v>
      </c>
      <c r="I64" t="str">
        <f t="shared" si="2"/>
        <v xml:space="preserve"> 1</v>
      </c>
      <c r="J64" t="s">
        <v>69</v>
      </c>
      <c r="K64" t="str">
        <f t="shared" si="5"/>
        <v xml:space="preserve"> 1-3-2074</v>
      </c>
      <c r="L64" t="s">
        <v>7</v>
      </c>
      <c r="N64" s="7" t="str">
        <f>VLOOKUP(M64,lunar_observance!$A$1:$B$17,2,FALSE)</f>
        <v>cf}+;L</v>
      </c>
      <c r="O64" s="4"/>
    </row>
    <row r="65" spans="1:15" ht="19.8" x14ac:dyDescent="0.3">
      <c r="A65">
        <f t="shared" si="3"/>
        <v>2017</v>
      </c>
      <c r="B65" t="str">
        <f>VLOOKUP(C65,lookup_monthnum_eng!$A$1:$B$13,2,FALSE)</f>
        <v>June</v>
      </c>
      <c r="C65" s="3">
        <f t="shared" si="0"/>
        <v>6</v>
      </c>
      <c r="D65">
        <f t="shared" si="4"/>
        <v>16</v>
      </c>
      <c r="E65" s="1">
        <v>42902</v>
      </c>
      <c r="F65">
        <v>2074</v>
      </c>
      <c r="G65" t="str">
        <f t="shared" si="1"/>
        <v>Ashar</v>
      </c>
      <c r="H65">
        <f>VLOOKUP(G65,lookup_monthnum_nep!$A$1:$B$13,2,FALSE)</f>
        <v>3</v>
      </c>
      <c r="I65" t="str">
        <f t="shared" si="2"/>
        <v xml:space="preserve"> 2</v>
      </c>
      <c r="J65" t="s">
        <v>70</v>
      </c>
      <c r="K65" t="str">
        <f t="shared" si="5"/>
        <v xml:space="preserve"> 2-3-2074</v>
      </c>
      <c r="L65" t="s">
        <v>7</v>
      </c>
      <c r="N65" s="7" t="str">
        <f>VLOOKUP(M65,lunar_observance!$A$1:$B$17,2,FALSE)</f>
        <v>cf}+;L</v>
      </c>
      <c r="O65" s="4"/>
    </row>
    <row r="66" spans="1:15" ht="19.8" x14ac:dyDescent="0.3">
      <c r="A66">
        <f t="shared" si="3"/>
        <v>2017</v>
      </c>
      <c r="B66" t="str">
        <f>VLOOKUP(C66,lookup_monthnum_eng!$A$1:$B$13,2,FALSE)</f>
        <v>June</v>
      </c>
      <c r="C66" s="3">
        <f t="shared" ref="C66:C129" si="6">MONTH(E66)</f>
        <v>6</v>
      </c>
      <c r="D66">
        <f t="shared" si="4"/>
        <v>17</v>
      </c>
      <c r="E66" s="1">
        <v>42903</v>
      </c>
      <c r="F66">
        <v>2074</v>
      </c>
      <c r="G66" t="str">
        <f t="shared" ref="G66:G129" si="7">LEFT(J66, FIND(",",J66)-1)</f>
        <v>Ashar</v>
      </c>
      <c r="H66">
        <f>VLOOKUP(G66,lookup_monthnum_nep!$A$1:$B$13,2,FALSE)</f>
        <v>3</v>
      </c>
      <c r="I66" t="str">
        <f t="shared" ref="I66:I95" si="8">RIGHT(J66, LEN(J66)-FIND(",",J66))</f>
        <v xml:space="preserve"> 3</v>
      </c>
      <c r="J66" t="s">
        <v>71</v>
      </c>
      <c r="K66" t="str">
        <f t="shared" si="5"/>
        <v xml:space="preserve"> 3-3-2074</v>
      </c>
      <c r="L66" t="s">
        <v>7</v>
      </c>
      <c r="N66" s="7" t="str">
        <f>VLOOKUP(M66,lunar_observance!$A$1:$B$17,2,FALSE)</f>
        <v>cf}+;L</v>
      </c>
      <c r="O66" s="4"/>
    </row>
    <row r="67" spans="1:15" ht="19.8" x14ac:dyDescent="0.3">
      <c r="A67">
        <f t="shared" ref="A67:A130" si="9">YEAR(E67)</f>
        <v>2017</v>
      </c>
      <c r="B67" t="str">
        <f>VLOOKUP(C67,lookup_monthnum_eng!$A$1:$B$13,2,FALSE)</f>
        <v>June</v>
      </c>
      <c r="C67" s="3">
        <f t="shared" si="6"/>
        <v>6</v>
      </c>
      <c r="D67">
        <f t="shared" ref="D67:D130" si="10">DAY(E67)</f>
        <v>18</v>
      </c>
      <c r="E67" s="1">
        <v>42904</v>
      </c>
      <c r="F67">
        <v>2074</v>
      </c>
      <c r="G67" t="str">
        <f t="shared" si="7"/>
        <v>Ashar</v>
      </c>
      <c r="H67">
        <f>VLOOKUP(G67,lookup_monthnum_nep!$A$1:$B$13,2,FALSE)</f>
        <v>3</v>
      </c>
      <c r="I67" t="str">
        <f t="shared" si="8"/>
        <v xml:space="preserve"> 4</v>
      </c>
      <c r="J67" t="s">
        <v>72</v>
      </c>
      <c r="K67" t="str">
        <f t="shared" ref="K67:K130" si="11">CONCATENATE(I67, "-", H67, "-", F67)</f>
        <v xml:space="preserve"> 4-3-2074</v>
      </c>
      <c r="L67" t="s">
        <v>7</v>
      </c>
      <c r="N67" s="7" t="str">
        <f>VLOOKUP(M67,lunar_observance!$A$1:$B$17,2,FALSE)</f>
        <v>cf}+;L</v>
      </c>
      <c r="O67" s="4"/>
    </row>
    <row r="68" spans="1:15" ht="19.8" x14ac:dyDescent="0.3">
      <c r="A68">
        <f t="shared" si="9"/>
        <v>2017</v>
      </c>
      <c r="B68" t="str">
        <f>VLOOKUP(C68,lookup_monthnum_eng!$A$1:$B$13,2,FALSE)</f>
        <v>June</v>
      </c>
      <c r="C68" s="3">
        <f t="shared" si="6"/>
        <v>6</v>
      </c>
      <c r="D68">
        <f t="shared" si="10"/>
        <v>19</v>
      </c>
      <c r="E68" s="1">
        <v>42905</v>
      </c>
      <c r="F68">
        <v>2074</v>
      </c>
      <c r="G68" t="str">
        <f t="shared" si="7"/>
        <v>Ashar</v>
      </c>
      <c r="H68">
        <f>VLOOKUP(G68,lookup_monthnum_nep!$A$1:$B$13,2,FALSE)</f>
        <v>3</v>
      </c>
      <c r="I68" t="str">
        <f t="shared" si="8"/>
        <v xml:space="preserve"> 5</v>
      </c>
      <c r="J68" t="s">
        <v>73</v>
      </c>
      <c r="K68" t="str">
        <f t="shared" si="11"/>
        <v xml:space="preserve"> 5-3-2074</v>
      </c>
      <c r="L68" t="s">
        <v>7</v>
      </c>
      <c r="N68" s="7" t="str">
        <f>VLOOKUP(M68,lunar_observance!$A$1:$B$17,2,FALSE)</f>
        <v>cf}+;L</v>
      </c>
      <c r="O68" s="4"/>
    </row>
    <row r="69" spans="1:15" ht="19.8" x14ac:dyDescent="0.3">
      <c r="A69">
        <f t="shared" si="9"/>
        <v>2017</v>
      </c>
      <c r="B69" t="str">
        <f>VLOOKUP(C69,lookup_monthnum_eng!$A$1:$B$13,2,FALSE)</f>
        <v>June</v>
      </c>
      <c r="C69" s="3">
        <f t="shared" si="6"/>
        <v>6</v>
      </c>
      <c r="D69">
        <f t="shared" si="10"/>
        <v>20</v>
      </c>
      <c r="E69" s="1">
        <v>42906</v>
      </c>
      <c r="F69">
        <v>2074</v>
      </c>
      <c r="G69" t="str">
        <f t="shared" si="7"/>
        <v>Ashar</v>
      </c>
      <c r="H69">
        <f>VLOOKUP(G69,lookup_monthnum_nep!$A$1:$B$13,2,FALSE)</f>
        <v>3</v>
      </c>
      <c r="I69" t="str">
        <f t="shared" si="8"/>
        <v xml:space="preserve"> 6</v>
      </c>
      <c r="J69" t="s">
        <v>74</v>
      </c>
      <c r="K69" t="str">
        <f t="shared" si="11"/>
        <v xml:space="preserve"> 6-3-2074</v>
      </c>
      <c r="L69" t="s">
        <v>7</v>
      </c>
      <c r="N69" s="7" t="str">
        <f>VLOOKUP(M69,lunar_observance!$A$1:$B$17,2,FALSE)</f>
        <v>cf}+;L</v>
      </c>
      <c r="O69" s="4"/>
    </row>
    <row r="70" spans="1:15" ht="19.8" x14ac:dyDescent="0.3">
      <c r="A70">
        <f t="shared" si="9"/>
        <v>2017</v>
      </c>
      <c r="B70" t="str">
        <f>VLOOKUP(C70,lookup_monthnum_eng!$A$1:$B$13,2,FALSE)</f>
        <v>June</v>
      </c>
      <c r="C70" s="3">
        <f t="shared" si="6"/>
        <v>6</v>
      </c>
      <c r="D70">
        <f t="shared" si="10"/>
        <v>21</v>
      </c>
      <c r="E70" s="1">
        <v>42907</v>
      </c>
      <c r="F70">
        <v>2074</v>
      </c>
      <c r="G70" t="str">
        <f t="shared" si="7"/>
        <v>Ashar</v>
      </c>
      <c r="H70">
        <f>VLOOKUP(G70,lookup_monthnum_nep!$A$1:$B$13,2,FALSE)</f>
        <v>3</v>
      </c>
      <c r="I70" t="str">
        <f t="shared" si="8"/>
        <v xml:space="preserve"> 7</v>
      </c>
      <c r="J70" t="s">
        <v>75</v>
      </c>
      <c r="K70" t="str">
        <f t="shared" si="11"/>
        <v xml:space="preserve"> 7-3-2074</v>
      </c>
      <c r="L70" t="s">
        <v>7</v>
      </c>
      <c r="N70" s="7" t="str">
        <f>VLOOKUP(M70,lunar_observance!$A$1:$B$17,2,FALSE)</f>
        <v>cf}+;L</v>
      </c>
      <c r="O70" s="4"/>
    </row>
    <row r="71" spans="1:15" ht="19.8" x14ac:dyDescent="0.3">
      <c r="A71">
        <f t="shared" si="9"/>
        <v>2017</v>
      </c>
      <c r="B71" t="str">
        <f>VLOOKUP(C71,lookup_monthnum_eng!$A$1:$B$13,2,FALSE)</f>
        <v>June</v>
      </c>
      <c r="C71" s="3">
        <f t="shared" si="6"/>
        <v>6</v>
      </c>
      <c r="D71">
        <f t="shared" si="10"/>
        <v>22</v>
      </c>
      <c r="E71" s="1">
        <v>42908</v>
      </c>
      <c r="F71">
        <v>2074</v>
      </c>
      <c r="G71" t="str">
        <f t="shared" si="7"/>
        <v>Ashar</v>
      </c>
      <c r="H71">
        <f>VLOOKUP(G71,lookup_monthnum_nep!$A$1:$B$13,2,FALSE)</f>
        <v>3</v>
      </c>
      <c r="I71" t="str">
        <f t="shared" si="8"/>
        <v xml:space="preserve"> 8</v>
      </c>
      <c r="J71" t="s">
        <v>76</v>
      </c>
      <c r="K71" t="str">
        <f t="shared" si="11"/>
        <v xml:space="preserve"> 8-3-2074</v>
      </c>
      <c r="L71" t="s">
        <v>7</v>
      </c>
      <c r="N71" s="7" t="str">
        <f>VLOOKUP(M71,lunar_observance!$A$1:$B$17,2,FALSE)</f>
        <v>cf}+;L</v>
      </c>
      <c r="O71" s="4"/>
    </row>
    <row r="72" spans="1:15" ht="19.8" x14ac:dyDescent="0.3">
      <c r="A72">
        <f t="shared" si="9"/>
        <v>2017</v>
      </c>
      <c r="B72" t="str">
        <f>VLOOKUP(C72,lookup_monthnum_eng!$A$1:$B$13,2,FALSE)</f>
        <v>June</v>
      </c>
      <c r="C72" s="3">
        <f t="shared" si="6"/>
        <v>6</v>
      </c>
      <c r="D72">
        <f t="shared" si="10"/>
        <v>23</v>
      </c>
      <c r="E72" s="1">
        <v>42909</v>
      </c>
      <c r="F72">
        <v>2074</v>
      </c>
      <c r="G72" t="str">
        <f t="shared" si="7"/>
        <v>Ashar</v>
      </c>
      <c r="H72">
        <f>VLOOKUP(G72,lookup_monthnum_nep!$A$1:$B$13,2,FALSE)</f>
        <v>3</v>
      </c>
      <c r="I72" t="str">
        <f t="shared" si="8"/>
        <v xml:space="preserve"> 9</v>
      </c>
      <c r="J72" t="s">
        <v>77</v>
      </c>
      <c r="K72" t="str">
        <f t="shared" si="11"/>
        <v xml:space="preserve"> 9-3-2074</v>
      </c>
      <c r="L72" t="s">
        <v>7</v>
      </c>
      <c r="N72" s="7" t="str">
        <f>VLOOKUP(M72,lunar_observance!$A$1:$B$17,2,FALSE)</f>
        <v>cf}+;L</v>
      </c>
      <c r="O72" s="4"/>
    </row>
    <row r="73" spans="1:15" ht="19.8" x14ac:dyDescent="0.3">
      <c r="A73">
        <f t="shared" si="9"/>
        <v>2017</v>
      </c>
      <c r="B73" t="str">
        <f>VLOOKUP(C73,lookup_monthnum_eng!$A$1:$B$13,2,FALSE)</f>
        <v>June</v>
      </c>
      <c r="C73" s="3">
        <f t="shared" si="6"/>
        <v>6</v>
      </c>
      <c r="D73">
        <f t="shared" si="10"/>
        <v>24</v>
      </c>
      <c r="E73" s="1">
        <v>42910</v>
      </c>
      <c r="F73">
        <v>2074</v>
      </c>
      <c r="G73" t="str">
        <f t="shared" si="7"/>
        <v>Ashar</v>
      </c>
      <c r="H73">
        <f>VLOOKUP(G73,lookup_monthnum_nep!$A$1:$B$13,2,FALSE)</f>
        <v>3</v>
      </c>
      <c r="I73" t="str">
        <f t="shared" si="8"/>
        <v xml:space="preserve"> 10</v>
      </c>
      <c r="J73" t="s">
        <v>78</v>
      </c>
      <c r="K73" t="str">
        <f t="shared" si="11"/>
        <v xml:space="preserve"> 10-3-2074</v>
      </c>
      <c r="L73" t="s">
        <v>7</v>
      </c>
      <c r="N73" s="7" t="str">
        <f>VLOOKUP(M73,lunar_observance!$A$1:$B$17,2,FALSE)</f>
        <v>cf}+;L</v>
      </c>
      <c r="O73" s="4"/>
    </row>
    <row r="74" spans="1:15" ht="19.8" x14ac:dyDescent="0.3">
      <c r="A74">
        <f t="shared" si="9"/>
        <v>2017</v>
      </c>
      <c r="B74" t="str">
        <f>VLOOKUP(C74,lookup_monthnum_eng!$A$1:$B$13,2,FALSE)</f>
        <v>June</v>
      </c>
      <c r="C74" s="3">
        <f t="shared" si="6"/>
        <v>6</v>
      </c>
      <c r="D74">
        <f t="shared" si="10"/>
        <v>25</v>
      </c>
      <c r="E74" s="1">
        <v>42911</v>
      </c>
      <c r="F74">
        <v>2074</v>
      </c>
      <c r="G74" t="str">
        <f t="shared" si="7"/>
        <v>Ashar</v>
      </c>
      <c r="H74">
        <f>VLOOKUP(G74,lookup_monthnum_nep!$A$1:$B$13,2,FALSE)</f>
        <v>3</v>
      </c>
      <c r="I74" t="str">
        <f t="shared" si="8"/>
        <v xml:space="preserve"> 11</v>
      </c>
      <c r="J74" t="s">
        <v>79</v>
      </c>
      <c r="K74" t="str">
        <f t="shared" si="11"/>
        <v xml:space="preserve"> 11-3-2074</v>
      </c>
      <c r="L74" t="s">
        <v>7</v>
      </c>
      <c r="N74" s="7" t="str">
        <f>VLOOKUP(M74,lunar_observance!$A$1:$B$17,2,FALSE)</f>
        <v>cf}+;L</v>
      </c>
      <c r="O74" s="4"/>
    </row>
    <row r="75" spans="1:15" ht="19.8" x14ac:dyDescent="0.3">
      <c r="A75">
        <f t="shared" si="9"/>
        <v>2017</v>
      </c>
      <c r="B75" t="str">
        <f>VLOOKUP(C75,lookup_monthnum_eng!$A$1:$B$13,2,FALSE)</f>
        <v>June</v>
      </c>
      <c r="C75" s="3">
        <f t="shared" si="6"/>
        <v>6</v>
      </c>
      <c r="D75">
        <f t="shared" si="10"/>
        <v>26</v>
      </c>
      <c r="E75" s="1">
        <v>42912</v>
      </c>
      <c r="F75">
        <v>2074</v>
      </c>
      <c r="G75" t="str">
        <f t="shared" si="7"/>
        <v>Ashar</v>
      </c>
      <c r="H75">
        <f>VLOOKUP(G75,lookup_monthnum_nep!$A$1:$B$13,2,FALSE)</f>
        <v>3</v>
      </c>
      <c r="I75" t="str">
        <f t="shared" si="8"/>
        <v xml:space="preserve"> 12</v>
      </c>
      <c r="J75" t="s">
        <v>80</v>
      </c>
      <c r="K75" t="str">
        <f t="shared" si="11"/>
        <v xml:space="preserve"> 12-3-2074</v>
      </c>
      <c r="L75" t="s">
        <v>7</v>
      </c>
      <c r="N75" s="7" t="str">
        <f>VLOOKUP(M75,lunar_observance!$A$1:$B$17,2,FALSE)</f>
        <v>cf}+;L</v>
      </c>
      <c r="O75" s="4"/>
    </row>
    <row r="76" spans="1:15" ht="19.8" x14ac:dyDescent="0.3">
      <c r="A76">
        <f t="shared" si="9"/>
        <v>2017</v>
      </c>
      <c r="B76" t="str">
        <f>VLOOKUP(C76,lookup_monthnum_eng!$A$1:$B$13,2,FALSE)</f>
        <v>June</v>
      </c>
      <c r="C76" s="3">
        <f t="shared" si="6"/>
        <v>6</v>
      </c>
      <c r="D76">
        <f t="shared" si="10"/>
        <v>27</v>
      </c>
      <c r="E76" s="1">
        <v>42913</v>
      </c>
      <c r="F76">
        <v>2074</v>
      </c>
      <c r="G76" t="str">
        <f t="shared" si="7"/>
        <v>Ashar</v>
      </c>
      <c r="H76">
        <f>VLOOKUP(G76,lookup_monthnum_nep!$A$1:$B$13,2,FALSE)</f>
        <v>3</v>
      </c>
      <c r="I76" t="str">
        <f t="shared" si="8"/>
        <v xml:space="preserve"> 13</v>
      </c>
      <c r="J76" t="s">
        <v>81</v>
      </c>
      <c r="K76" t="str">
        <f t="shared" si="11"/>
        <v xml:space="preserve"> 13-3-2074</v>
      </c>
      <c r="L76" t="s">
        <v>7</v>
      </c>
      <c r="N76" s="7" t="str">
        <f>VLOOKUP(M76,lunar_observance!$A$1:$B$17,2,FALSE)</f>
        <v>cf}+;L</v>
      </c>
      <c r="O76" s="4"/>
    </row>
    <row r="77" spans="1:15" ht="19.8" x14ac:dyDescent="0.3">
      <c r="A77">
        <f t="shared" si="9"/>
        <v>2017</v>
      </c>
      <c r="B77" t="str">
        <f>VLOOKUP(C77,lookup_monthnum_eng!$A$1:$B$13,2,FALSE)</f>
        <v>June</v>
      </c>
      <c r="C77" s="3">
        <f t="shared" si="6"/>
        <v>6</v>
      </c>
      <c r="D77">
        <f t="shared" si="10"/>
        <v>28</v>
      </c>
      <c r="E77" s="1">
        <v>42914</v>
      </c>
      <c r="F77">
        <v>2074</v>
      </c>
      <c r="G77" t="str">
        <f t="shared" si="7"/>
        <v>Ashar</v>
      </c>
      <c r="H77">
        <f>VLOOKUP(G77,lookup_monthnum_nep!$A$1:$B$13,2,FALSE)</f>
        <v>3</v>
      </c>
      <c r="I77" t="str">
        <f t="shared" si="8"/>
        <v xml:space="preserve"> 14</v>
      </c>
      <c r="J77" t="s">
        <v>82</v>
      </c>
      <c r="K77" t="str">
        <f t="shared" si="11"/>
        <v xml:space="preserve"> 14-3-2074</v>
      </c>
      <c r="L77" t="s">
        <v>7</v>
      </c>
      <c r="N77" s="7" t="str">
        <f>VLOOKUP(M77,lunar_observance!$A$1:$B$17,2,FALSE)</f>
        <v>cf}+;L</v>
      </c>
      <c r="O77" s="4"/>
    </row>
    <row r="78" spans="1:15" ht="19.8" x14ac:dyDescent="0.3">
      <c r="A78">
        <f t="shared" si="9"/>
        <v>2017</v>
      </c>
      <c r="B78" t="str">
        <f>VLOOKUP(C78,lookup_monthnum_eng!$A$1:$B$13,2,FALSE)</f>
        <v>June</v>
      </c>
      <c r="C78" s="3">
        <f t="shared" si="6"/>
        <v>6</v>
      </c>
      <c r="D78">
        <f t="shared" si="10"/>
        <v>29</v>
      </c>
      <c r="E78" s="1">
        <v>42915</v>
      </c>
      <c r="F78">
        <v>2074</v>
      </c>
      <c r="G78" t="str">
        <f t="shared" si="7"/>
        <v>Ashar</v>
      </c>
      <c r="H78">
        <f>VLOOKUP(G78,lookup_monthnum_nep!$A$1:$B$13,2,FALSE)</f>
        <v>3</v>
      </c>
      <c r="I78" t="str">
        <f t="shared" si="8"/>
        <v xml:space="preserve"> 15</v>
      </c>
      <c r="J78" t="s">
        <v>83</v>
      </c>
      <c r="K78" t="str">
        <f t="shared" si="11"/>
        <v xml:space="preserve"> 15-3-2074</v>
      </c>
      <c r="L78" t="s">
        <v>7</v>
      </c>
      <c r="N78" s="7" t="str">
        <f>VLOOKUP(M78,lunar_observance!$A$1:$B$17,2,FALSE)</f>
        <v>cf}+;L</v>
      </c>
      <c r="O78" s="4"/>
    </row>
    <row r="79" spans="1:15" ht="19.8" x14ac:dyDescent="0.3">
      <c r="A79">
        <f t="shared" si="9"/>
        <v>2017</v>
      </c>
      <c r="B79" t="str">
        <f>VLOOKUP(C79,lookup_monthnum_eng!$A$1:$B$13,2,FALSE)</f>
        <v>June</v>
      </c>
      <c r="C79" s="3">
        <f t="shared" si="6"/>
        <v>6</v>
      </c>
      <c r="D79">
        <f t="shared" si="10"/>
        <v>30</v>
      </c>
      <c r="E79" s="1">
        <v>42916</v>
      </c>
      <c r="F79">
        <v>2074</v>
      </c>
      <c r="G79" t="str">
        <f t="shared" si="7"/>
        <v>Ashar</v>
      </c>
      <c r="H79">
        <f>VLOOKUP(G79,lookup_monthnum_nep!$A$1:$B$13,2,FALSE)</f>
        <v>3</v>
      </c>
      <c r="I79" t="str">
        <f t="shared" si="8"/>
        <v xml:space="preserve"> 16</v>
      </c>
      <c r="J79" t="s">
        <v>84</v>
      </c>
      <c r="K79" t="str">
        <f t="shared" si="11"/>
        <v xml:space="preserve"> 16-3-2074</v>
      </c>
      <c r="L79" t="s">
        <v>7</v>
      </c>
      <c r="N79" s="7" t="str">
        <f>VLOOKUP(M79,lunar_observance!$A$1:$B$17,2,FALSE)</f>
        <v>cf}+;L</v>
      </c>
      <c r="O79" s="4"/>
    </row>
    <row r="80" spans="1:15" ht="19.8" x14ac:dyDescent="0.3">
      <c r="A80">
        <f t="shared" si="9"/>
        <v>2017</v>
      </c>
      <c r="B80" t="str">
        <f>VLOOKUP(C80,lookup_monthnum_eng!$A$1:$B$13,2,FALSE)</f>
        <v>July</v>
      </c>
      <c r="C80" s="3">
        <f t="shared" si="6"/>
        <v>7</v>
      </c>
      <c r="D80">
        <f t="shared" si="10"/>
        <v>1</v>
      </c>
      <c r="E80" s="1">
        <v>42917</v>
      </c>
      <c r="F80">
        <v>2074</v>
      </c>
      <c r="G80" t="str">
        <f t="shared" si="7"/>
        <v>Ashar</v>
      </c>
      <c r="H80">
        <f>VLOOKUP(G80,lookup_monthnum_nep!$A$1:$B$13,2,FALSE)</f>
        <v>3</v>
      </c>
      <c r="I80" t="str">
        <f t="shared" si="8"/>
        <v xml:space="preserve"> 17</v>
      </c>
      <c r="J80" t="s">
        <v>85</v>
      </c>
      <c r="K80" t="str">
        <f t="shared" si="11"/>
        <v xml:space="preserve"> 17-3-2074</v>
      </c>
      <c r="L80" t="s">
        <v>7</v>
      </c>
      <c r="N80" s="7" t="str">
        <f>VLOOKUP(M80,lunar_observance!$A$1:$B$17,2,FALSE)</f>
        <v>cf}+;L</v>
      </c>
      <c r="O80" s="4"/>
    </row>
    <row r="81" spans="1:15" ht="19.8" x14ac:dyDescent="0.3">
      <c r="A81">
        <f t="shared" si="9"/>
        <v>2017</v>
      </c>
      <c r="B81" t="str">
        <f>VLOOKUP(C81,lookup_monthnum_eng!$A$1:$B$13,2,FALSE)</f>
        <v>July</v>
      </c>
      <c r="C81" s="3">
        <f t="shared" si="6"/>
        <v>7</v>
      </c>
      <c r="D81">
        <f t="shared" si="10"/>
        <v>2</v>
      </c>
      <c r="E81" s="1">
        <v>42918</v>
      </c>
      <c r="F81">
        <v>2074</v>
      </c>
      <c r="G81" t="str">
        <f t="shared" si="7"/>
        <v>Ashar</v>
      </c>
      <c r="H81">
        <f>VLOOKUP(G81,lookup_monthnum_nep!$A$1:$B$13,2,FALSE)</f>
        <v>3</v>
      </c>
      <c r="I81" t="str">
        <f t="shared" si="8"/>
        <v xml:space="preserve"> 18</v>
      </c>
      <c r="J81" t="s">
        <v>86</v>
      </c>
      <c r="K81" t="str">
        <f t="shared" si="11"/>
        <v xml:space="preserve"> 18-3-2074</v>
      </c>
      <c r="L81" t="s">
        <v>7</v>
      </c>
      <c r="N81" s="7" t="str">
        <f>VLOOKUP(M81,lunar_observance!$A$1:$B$17,2,FALSE)</f>
        <v>cf}+;L</v>
      </c>
      <c r="O81" s="4"/>
    </row>
    <row r="82" spans="1:15" ht="19.8" x14ac:dyDescent="0.3">
      <c r="A82">
        <f t="shared" si="9"/>
        <v>2017</v>
      </c>
      <c r="B82" t="str">
        <f>VLOOKUP(C82,lookup_monthnum_eng!$A$1:$B$13,2,FALSE)</f>
        <v>July</v>
      </c>
      <c r="C82" s="3">
        <f t="shared" si="6"/>
        <v>7</v>
      </c>
      <c r="D82">
        <f t="shared" si="10"/>
        <v>3</v>
      </c>
      <c r="E82" s="1">
        <v>42919</v>
      </c>
      <c r="F82">
        <v>2074</v>
      </c>
      <c r="G82" t="str">
        <f t="shared" si="7"/>
        <v>Ashar</v>
      </c>
      <c r="H82">
        <f>VLOOKUP(G82,lookup_monthnum_nep!$A$1:$B$13,2,FALSE)</f>
        <v>3</v>
      </c>
      <c r="I82" t="str">
        <f t="shared" si="8"/>
        <v xml:space="preserve"> 19</v>
      </c>
      <c r="J82" t="s">
        <v>87</v>
      </c>
      <c r="K82" t="str">
        <f t="shared" si="11"/>
        <v xml:space="preserve"> 19-3-2074</v>
      </c>
      <c r="L82" t="s">
        <v>7</v>
      </c>
      <c r="N82" s="7" t="str">
        <f>VLOOKUP(M82,lunar_observance!$A$1:$B$17,2,FALSE)</f>
        <v>cf}+;L</v>
      </c>
      <c r="O82" s="4"/>
    </row>
    <row r="83" spans="1:15" ht="19.8" x14ac:dyDescent="0.3">
      <c r="A83">
        <f t="shared" si="9"/>
        <v>2017</v>
      </c>
      <c r="B83" t="str">
        <f>VLOOKUP(C83,lookup_monthnum_eng!$A$1:$B$13,2,FALSE)</f>
        <v>July</v>
      </c>
      <c r="C83" s="3">
        <f t="shared" si="6"/>
        <v>7</v>
      </c>
      <c r="D83">
        <f t="shared" si="10"/>
        <v>4</v>
      </c>
      <c r="E83" s="1">
        <v>42920</v>
      </c>
      <c r="F83">
        <v>2074</v>
      </c>
      <c r="G83" t="str">
        <f t="shared" si="7"/>
        <v>Ashar</v>
      </c>
      <c r="H83">
        <f>VLOOKUP(G83,lookup_monthnum_nep!$A$1:$B$13,2,FALSE)</f>
        <v>3</v>
      </c>
      <c r="I83" t="str">
        <f t="shared" si="8"/>
        <v xml:space="preserve"> 20</v>
      </c>
      <c r="J83" t="s">
        <v>88</v>
      </c>
      <c r="K83" t="str">
        <f t="shared" si="11"/>
        <v xml:space="preserve"> 20-3-2074</v>
      </c>
      <c r="L83" t="s">
        <v>7</v>
      </c>
      <c r="N83" s="7" t="str">
        <f>VLOOKUP(M83,lunar_observance!$A$1:$B$17,2,FALSE)</f>
        <v>cf}+;L</v>
      </c>
      <c r="O83" s="4"/>
    </row>
    <row r="84" spans="1:15" ht="19.8" x14ac:dyDescent="0.3">
      <c r="A84">
        <f t="shared" si="9"/>
        <v>2017</v>
      </c>
      <c r="B84" t="str">
        <f>VLOOKUP(C84,lookup_monthnum_eng!$A$1:$B$13,2,FALSE)</f>
        <v>July</v>
      </c>
      <c r="C84" s="3">
        <f t="shared" si="6"/>
        <v>7</v>
      </c>
      <c r="D84">
        <f t="shared" si="10"/>
        <v>5</v>
      </c>
      <c r="E84" s="1">
        <v>42921</v>
      </c>
      <c r="F84">
        <v>2074</v>
      </c>
      <c r="G84" t="str">
        <f t="shared" si="7"/>
        <v>Ashar</v>
      </c>
      <c r="H84">
        <f>VLOOKUP(G84,lookup_monthnum_nep!$A$1:$B$13,2,FALSE)</f>
        <v>3</v>
      </c>
      <c r="I84" t="str">
        <f t="shared" si="8"/>
        <v xml:space="preserve"> 21</v>
      </c>
      <c r="J84" t="s">
        <v>89</v>
      </c>
      <c r="K84" t="str">
        <f t="shared" si="11"/>
        <v xml:space="preserve"> 21-3-2074</v>
      </c>
      <c r="L84" t="s">
        <v>7</v>
      </c>
      <c r="N84" s="7" t="str">
        <f>VLOOKUP(M84,lunar_observance!$A$1:$B$17,2,FALSE)</f>
        <v>cf}+;L</v>
      </c>
      <c r="O84" s="4"/>
    </row>
    <row r="85" spans="1:15" ht="19.8" x14ac:dyDescent="0.3">
      <c r="A85">
        <f t="shared" si="9"/>
        <v>2017</v>
      </c>
      <c r="B85" t="str">
        <f>VLOOKUP(C85,lookup_monthnum_eng!$A$1:$B$13,2,FALSE)</f>
        <v>July</v>
      </c>
      <c r="C85" s="3">
        <f t="shared" si="6"/>
        <v>7</v>
      </c>
      <c r="D85">
        <f t="shared" si="10"/>
        <v>6</v>
      </c>
      <c r="E85" s="1">
        <v>42922</v>
      </c>
      <c r="F85">
        <v>2074</v>
      </c>
      <c r="G85" t="str">
        <f t="shared" si="7"/>
        <v>Ashar</v>
      </c>
      <c r="H85">
        <f>VLOOKUP(G85,lookup_monthnum_nep!$A$1:$B$13,2,FALSE)</f>
        <v>3</v>
      </c>
      <c r="I85" t="str">
        <f t="shared" si="8"/>
        <v xml:space="preserve"> 22</v>
      </c>
      <c r="J85" t="s">
        <v>90</v>
      </c>
      <c r="K85" t="str">
        <f t="shared" si="11"/>
        <v xml:space="preserve"> 22-3-2074</v>
      </c>
      <c r="L85" t="s">
        <v>7</v>
      </c>
      <c r="N85" s="7" t="str">
        <f>VLOOKUP(M85,lunar_observance!$A$1:$B$17,2,FALSE)</f>
        <v>cf}+;L</v>
      </c>
      <c r="O85" s="4"/>
    </row>
    <row r="86" spans="1:15" ht="19.8" x14ac:dyDescent="0.3">
      <c r="A86">
        <f t="shared" si="9"/>
        <v>2017</v>
      </c>
      <c r="B86" t="str">
        <f>VLOOKUP(C86,lookup_monthnum_eng!$A$1:$B$13,2,FALSE)</f>
        <v>July</v>
      </c>
      <c r="C86" s="3">
        <f t="shared" si="6"/>
        <v>7</v>
      </c>
      <c r="D86">
        <f t="shared" si="10"/>
        <v>7</v>
      </c>
      <c r="E86" s="1">
        <v>42923</v>
      </c>
      <c r="F86">
        <v>2074</v>
      </c>
      <c r="G86" t="str">
        <f t="shared" si="7"/>
        <v>Ashar</v>
      </c>
      <c r="H86">
        <f>VLOOKUP(G86,lookup_monthnum_nep!$A$1:$B$13,2,FALSE)</f>
        <v>3</v>
      </c>
      <c r="I86" t="str">
        <f t="shared" si="8"/>
        <v xml:space="preserve"> 23</v>
      </c>
      <c r="J86" t="s">
        <v>91</v>
      </c>
      <c r="K86" t="str">
        <f t="shared" si="11"/>
        <v xml:space="preserve"> 23-3-2074</v>
      </c>
      <c r="L86" t="s">
        <v>7</v>
      </c>
      <c r="N86" s="7" t="str">
        <f>VLOOKUP(M86,lunar_observance!$A$1:$B$17,2,FALSE)</f>
        <v>cf}+;L</v>
      </c>
      <c r="O86" s="4"/>
    </row>
    <row r="87" spans="1:15" ht="19.8" x14ac:dyDescent="0.3">
      <c r="A87">
        <f t="shared" si="9"/>
        <v>2017</v>
      </c>
      <c r="B87" t="str">
        <f>VLOOKUP(C87,lookup_monthnum_eng!$A$1:$B$13,2,FALSE)</f>
        <v>July</v>
      </c>
      <c r="C87" s="3">
        <f t="shared" si="6"/>
        <v>7</v>
      </c>
      <c r="D87">
        <f t="shared" si="10"/>
        <v>8</v>
      </c>
      <c r="E87" s="1">
        <v>42924</v>
      </c>
      <c r="F87">
        <v>2074</v>
      </c>
      <c r="G87" t="str">
        <f t="shared" si="7"/>
        <v>Ashar</v>
      </c>
      <c r="H87">
        <f>VLOOKUP(G87,lookup_monthnum_nep!$A$1:$B$13,2,FALSE)</f>
        <v>3</v>
      </c>
      <c r="I87" t="str">
        <f t="shared" si="8"/>
        <v xml:space="preserve"> 24</v>
      </c>
      <c r="J87" t="s">
        <v>92</v>
      </c>
      <c r="K87" t="str">
        <f t="shared" si="11"/>
        <v xml:space="preserve"> 24-3-2074</v>
      </c>
      <c r="L87" t="s">
        <v>7</v>
      </c>
      <c r="N87" s="7" t="str">
        <f>VLOOKUP(M87,lunar_observance!$A$1:$B$17,2,FALSE)</f>
        <v>cf}+;L</v>
      </c>
      <c r="O87" s="4"/>
    </row>
    <row r="88" spans="1:15" ht="19.8" x14ac:dyDescent="0.3">
      <c r="A88">
        <f t="shared" si="9"/>
        <v>2017</v>
      </c>
      <c r="B88" t="str">
        <f>VLOOKUP(C88,lookup_monthnum_eng!$A$1:$B$13,2,FALSE)</f>
        <v>July</v>
      </c>
      <c r="C88" s="3">
        <f t="shared" si="6"/>
        <v>7</v>
      </c>
      <c r="D88">
        <f t="shared" si="10"/>
        <v>9</v>
      </c>
      <c r="E88" s="1">
        <v>42925</v>
      </c>
      <c r="F88">
        <v>2074</v>
      </c>
      <c r="G88" t="str">
        <f t="shared" si="7"/>
        <v>Ashar</v>
      </c>
      <c r="H88">
        <f>VLOOKUP(G88,lookup_monthnum_nep!$A$1:$B$13,2,FALSE)</f>
        <v>3</v>
      </c>
      <c r="I88" t="str">
        <f t="shared" si="8"/>
        <v xml:space="preserve"> 25</v>
      </c>
      <c r="J88" t="s">
        <v>93</v>
      </c>
      <c r="K88" t="str">
        <f t="shared" si="11"/>
        <v xml:space="preserve"> 25-3-2074</v>
      </c>
      <c r="L88" t="s">
        <v>7</v>
      </c>
      <c r="N88" s="7" t="str">
        <f>VLOOKUP(M88,lunar_observance!$A$1:$B$17,2,FALSE)</f>
        <v>cf}+;L</v>
      </c>
      <c r="O88" s="4"/>
    </row>
    <row r="89" spans="1:15" ht="19.8" x14ac:dyDescent="0.3">
      <c r="A89">
        <f t="shared" si="9"/>
        <v>2017</v>
      </c>
      <c r="B89" t="str">
        <f>VLOOKUP(C89,lookup_monthnum_eng!$A$1:$B$13,2,FALSE)</f>
        <v>July</v>
      </c>
      <c r="C89" s="3">
        <f t="shared" si="6"/>
        <v>7</v>
      </c>
      <c r="D89">
        <f t="shared" si="10"/>
        <v>10</v>
      </c>
      <c r="E89" s="1">
        <v>42926</v>
      </c>
      <c r="F89">
        <v>2074</v>
      </c>
      <c r="G89" t="str">
        <f t="shared" si="7"/>
        <v>Ashar</v>
      </c>
      <c r="H89">
        <f>VLOOKUP(G89,lookup_monthnum_nep!$A$1:$B$13,2,FALSE)</f>
        <v>3</v>
      </c>
      <c r="I89" t="str">
        <f t="shared" si="8"/>
        <v xml:space="preserve"> 26</v>
      </c>
      <c r="J89" t="s">
        <v>94</v>
      </c>
      <c r="K89" t="str">
        <f t="shared" si="11"/>
        <v xml:space="preserve"> 26-3-2074</v>
      </c>
      <c r="L89" t="s">
        <v>7</v>
      </c>
      <c r="N89" s="7" t="str">
        <f>VLOOKUP(M89,lunar_observance!$A$1:$B$17,2,FALSE)</f>
        <v>cf}+;L</v>
      </c>
      <c r="O89" s="4"/>
    </row>
    <row r="90" spans="1:15" ht="19.8" x14ac:dyDescent="0.3">
      <c r="A90">
        <f t="shared" si="9"/>
        <v>2017</v>
      </c>
      <c r="B90" t="str">
        <f>VLOOKUP(C90,lookup_monthnum_eng!$A$1:$B$13,2,FALSE)</f>
        <v>July</v>
      </c>
      <c r="C90" s="3">
        <f t="shared" si="6"/>
        <v>7</v>
      </c>
      <c r="D90">
        <f t="shared" si="10"/>
        <v>11</v>
      </c>
      <c r="E90" s="1">
        <v>42927</v>
      </c>
      <c r="F90">
        <v>2074</v>
      </c>
      <c r="G90" t="str">
        <f t="shared" si="7"/>
        <v>Ashar</v>
      </c>
      <c r="H90">
        <f>VLOOKUP(G90,lookup_monthnum_nep!$A$1:$B$13,2,FALSE)</f>
        <v>3</v>
      </c>
      <c r="I90" t="str">
        <f t="shared" si="8"/>
        <v xml:space="preserve"> 27</v>
      </c>
      <c r="J90" t="s">
        <v>95</v>
      </c>
      <c r="K90" t="str">
        <f t="shared" si="11"/>
        <v xml:space="preserve"> 27-3-2074</v>
      </c>
      <c r="L90" t="s">
        <v>7</v>
      </c>
      <c r="N90" s="7" t="str">
        <f>VLOOKUP(M90,lunar_observance!$A$1:$B$17,2,FALSE)</f>
        <v>cf}+;L</v>
      </c>
      <c r="O90" s="4"/>
    </row>
    <row r="91" spans="1:15" ht="19.8" x14ac:dyDescent="0.3">
      <c r="A91">
        <f t="shared" si="9"/>
        <v>2017</v>
      </c>
      <c r="B91" t="str">
        <f>VLOOKUP(C91,lookup_monthnum_eng!$A$1:$B$13,2,FALSE)</f>
        <v>July</v>
      </c>
      <c r="C91" s="3">
        <f t="shared" si="6"/>
        <v>7</v>
      </c>
      <c r="D91">
        <f t="shared" si="10"/>
        <v>12</v>
      </c>
      <c r="E91" s="1">
        <v>42928</v>
      </c>
      <c r="F91">
        <v>2074</v>
      </c>
      <c r="G91" t="str">
        <f t="shared" si="7"/>
        <v>Ashar</v>
      </c>
      <c r="H91">
        <f>VLOOKUP(G91,lookup_monthnum_nep!$A$1:$B$13,2,FALSE)</f>
        <v>3</v>
      </c>
      <c r="I91" t="str">
        <f t="shared" si="8"/>
        <v xml:space="preserve"> 28</v>
      </c>
      <c r="J91" t="s">
        <v>96</v>
      </c>
      <c r="K91" t="str">
        <f t="shared" si="11"/>
        <v xml:space="preserve"> 28-3-2074</v>
      </c>
      <c r="L91" t="s">
        <v>7</v>
      </c>
      <c r="N91" s="7" t="str">
        <f>VLOOKUP(M91,lunar_observance!$A$1:$B$17,2,FALSE)</f>
        <v>cf}+;L</v>
      </c>
      <c r="O91" s="4"/>
    </row>
    <row r="92" spans="1:15" ht="19.8" x14ac:dyDescent="0.3">
      <c r="A92">
        <f t="shared" si="9"/>
        <v>2017</v>
      </c>
      <c r="B92" t="str">
        <f>VLOOKUP(C92,lookup_monthnum_eng!$A$1:$B$13,2,FALSE)</f>
        <v>July</v>
      </c>
      <c r="C92" s="3">
        <f t="shared" si="6"/>
        <v>7</v>
      </c>
      <c r="D92">
        <f t="shared" si="10"/>
        <v>13</v>
      </c>
      <c r="E92" s="1">
        <v>42929</v>
      </c>
      <c r="F92">
        <v>2074</v>
      </c>
      <c r="G92" t="str">
        <f t="shared" si="7"/>
        <v>Ashar</v>
      </c>
      <c r="H92">
        <f>VLOOKUP(G92,lookup_monthnum_nep!$A$1:$B$13,2,FALSE)</f>
        <v>3</v>
      </c>
      <c r="I92" t="str">
        <f t="shared" si="8"/>
        <v xml:space="preserve"> 29</v>
      </c>
      <c r="J92" t="s">
        <v>97</v>
      </c>
      <c r="K92" t="str">
        <f t="shared" si="11"/>
        <v xml:space="preserve"> 29-3-2074</v>
      </c>
      <c r="L92" t="s">
        <v>7</v>
      </c>
      <c r="N92" s="7" t="str">
        <f>VLOOKUP(M92,lunar_observance!$A$1:$B$17,2,FALSE)</f>
        <v>cf}+;L</v>
      </c>
      <c r="O92" s="4"/>
    </row>
    <row r="93" spans="1:15" ht="19.8" x14ac:dyDescent="0.3">
      <c r="A93">
        <f t="shared" si="9"/>
        <v>2017</v>
      </c>
      <c r="B93" t="str">
        <f>VLOOKUP(C93,lookup_monthnum_eng!$A$1:$B$13,2,FALSE)</f>
        <v>July</v>
      </c>
      <c r="C93" s="3">
        <f t="shared" si="6"/>
        <v>7</v>
      </c>
      <c r="D93">
        <f t="shared" si="10"/>
        <v>14</v>
      </c>
      <c r="E93" s="1">
        <v>42930</v>
      </c>
      <c r="F93">
        <v>2074</v>
      </c>
      <c r="G93" t="str">
        <f t="shared" si="7"/>
        <v>Ashar</v>
      </c>
      <c r="H93">
        <f>VLOOKUP(G93,lookup_monthnum_nep!$A$1:$B$13,2,FALSE)</f>
        <v>3</v>
      </c>
      <c r="I93" t="str">
        <f t="shared" si="8"/>
        <v xml:space="preserve"> 30</v>
      </c>
      <c r="J93" t="s">
        <v>98</v>
      </c>
      <c r="K93" t="str">
        <f t="shared" si="11"/>
        <v xml:space="preserve"> 30-3-2074</v>
      </c>
      <c r="L93" t="s">
        <v>7</v>
      </c>
      <c r="N93" s="7" t="str">
        <f>VLOOKUP(M93,lunar_observance!$A$1:$B$17,2,FALSE)</f>
        <v>cf}+;L</v>
      </c>
      <c r="O93" s="4"/>
    </row>
    <row r="94" spans="1:15" ht="19.8" x14ac:dyDescent="0.3">
      <c r="A94">
        <f t="shared" si="9"/>
        <v>2017</v>
      </c>
      <c r="B94" t="str">
        <f>VLOOKUP(C94,lookup_monthnum_eng!$A$1:$B$13,2,FALSE)</f>
        <v>July</v>
      </c>
      <c r="C94" s="3">
        <f t="shared" si="6"/>
        <v>7</v>
      </c>
      <c r="D94">
        <f t="shared" si="10"/>
        <v>15</v>
      </c>
      <c r="E94" s="1">
        <v>42931</v>
      </c>
      <c r="F94">
        <v>2074</v>
      </c>
      <c r="G94" t="str">
        <f t="shared" si="7"/>
        <v>Ashar</v>
      </c>
      <c r="H94">
        <f>VLOOKUP(G94,lookup_monthnum_nep!$A$1:$B$13,2,FALSE)</f>
        <v>3</v>
      </c>
      <c r="I94" t="str">
        <f t="shared" si="8"/>
        <v xml:space="preserve"> 31</v>
      </c>
      <c r="J94" t="s">
        <v>99</v>
      </c>
      <c r="K94" t="str">
        <f t="shared" si="11"/>
        <v xml:space="preserve"> 31-3-2074</v>
      </c>
      <c r="L94" t="s">
        <v>7</v>
      </c>
      <c r="N94" s="7" t="str">
        <f>VLOOKUP(M94,lunar_observance!$A$1:$B$17,2,FALSE)</f>
        <v>cf}+;L</v>
      </c>
      <c r="O94" s="4"/>
    </row>
    <row r="95" spans="1:15" ht="19.8" x14ac:dyDescent="0.3">
      <c r="A95">
        <f t="shared" si="9"/>
        <v>2017</v>
      </c>
      <c r="B95" t="str">
        <f>VLOOKUP(C95,lookup_monthnum_eng!$A$1:$B$13,2,FALSE)</f>
        <v>July</v>
      </c>
      <c r="C95" s="3">
        <f t="shared" si="6"/>
        <v>7</v>
      </c>
      <c r="D95">
        <f t="shared" si="10"/>
        <v>16</v>
      </c>
      <c r="E95" s="1">
        <v>42932</v>
      </c>
      <c r="F95">
        <v>2074</v>
      </c>
      <c r="G95" t="str">
        <f t="shared" si="7"/>
        <v>Shrawan</v>
      </c>
      <c r="H95">
        <f>VLOOKUP(G95,lookup_monthnum_nep!$A$1:$B$13,2,FALSE)</f>
        <v>4</v>
      </c>
      <c r="I95" t="str">
        <f t="shared" si="8"/>
        <v xml:space="preserve"> 1</v>
      </c>
      <c r="J95" t="s">
        <v>100</v>
      </c>
      <c r="K95" t="str">
        <f t="shared" si="11"/>
        <v xml:space="preserve"> 1-4-2074</v>
      </c>
      <c r="L95" t="s">
        <v>101</v>
      </c>
      <c r="N95" s="7" t="str">
        <f>VLOOKUP(M95,lunar_observance!$A$1:$B$17,2,FALSE)</f>
        <v>cf}+;L</v>
      </c>
      <c r="O95" s="4"/>
    </row>
    <row r="96" spans="1:15" ht="19.8" x14ac:dyDescent="0.3">
      <c r="A96">
        <f t="shared" si="9"/>
        <v>2017</v>
      </c>
      <c r="B96" t="str">
        <f>VLOOKUP(C96,lookup_monthnum_eng!$A$1:$B$13,2,FALSE)</f>
        <v>July</v>
      </c>
      <c r="C96" s="3">
        <f t="shared" si="6"/>
        <v>7</v>
      </c>
      <c r="D96">
        <f t="shared" si="10"/>
        <v>17</v>
      </c>
      <c r="E96" s="1">
        <v>42933</v>
      </c>
      <c r="F96">
        <v>2074</v>
      </c>
      <c r="G96" t="str">
        <f t="shared" si="7"/>
        <v>Shrawan</v>
      </c>
      <c r="H96">
        <f>VLOOKUP(G96,lookup_monthnum_nep!$A$1:$B$13,2,FALSE)</f>
        <v>4</v>
      </c>
      <c r="I96" t="str">
        <f>RIGHT(J96, LEN(J96)-FIND(",",J96))</f>
        <v xml:space="preserve"> 2</v>
      </c>
      <c r="J96" t="s">
        <v>102</v>
      </c>
      <c r="K96" t="str">
        <f t="shared" si="11"/>
        <v xml:space="preserve"> 2-4-2074</v>
      </c>
      <c r="L96" t="s">
        <v>101</v>
      </c>
      <c r="N96" s="7" t="str">
        <f>VLOOKUP(M96,lunar_observance!$A$1:$B$17,2,FALSE)</f>
        <v>cf}+;L</v>
      </c>
      <c r="O96" s="4"/>
    </row>
    <row r="97" spans="1:15" ht="19.8" x14ac:dyDescent="0.3">
      <c r="A97">
        <f t="shared" si="9"/>
        <v>2017</v>
      </c>
      <c r="B97" t="str">
        <f>VLOOKUP(C97,lookup_monthnum_eng!$A$1:$B$13,2,FALSE)</f>
        <v>July</v>
      </c>
      <c r="C97" s="3">
        <f t="shared" si="6"/>
        <v>7</v>
      </c>
      <c r="D97">
        <f t="shared" si="10"/>
        <v>18</v>
      </c>
      <c r="E97" s="1">
        <v>42934</v>
      </c>
      <c r="F97">
        <v>2074</v>
      </c>
      <c r="G97" t="str">
        <f t="shared" si="7"/>
        <v>Shrawan</v>
      </c>
      <c r="H97">
        <f>VLOOKUP(G97,lookup_monthnum_nep!$A$1:$B$13,2,FALSE)</f>
        <v>4</v>
      </c>
      <c r="I97" t="str">
        <f t="shared" ref="I97:I160" si="12">RIGHT(J97, LEN(J97)-FIND(",",J97))</f>
        <v xml:space="preserve"> 3</v>
      </c>
      <c r="J97" t="s">
        <v>103</v>
      </c>
      <c r="K97" t="str">
        <f t="shared" si="11"/>
        <v xml:space="preserve"> 3-4-2074</v>
      </c>
      <c r="L97" t="s">
        <v>101</v>
      </c>
      <c r="N97" s="7" t="str">
        <f>VLOOKUP(M97,lunar_observance!$A$1:$B$17,2,FALSE)</f>
        <v>cf}+;L</v>
      </c>
      <c r="O97" s="4"/>
    </row>
    <row r="98" spans="1:15" ht="19.8" x14ac:dyDescent="0.3">
      <c r="A98">
        <f t="shared" si="9"/>
        <v>2017</v>
      </c>
      <c r="B98" t="str">
        <f>VLOOKUP(C98,lookup_monthnum_eng!$A$1:$B$13,2,FALSE)</f>
        <v>July</v>
      </c>
      <c r="C98" s="3">
        <f t="shared" si="6"/>
        <v>7</v>
      </c>
      <c r="D98">
        <f t="shared" si="10"/>
        <v>19</v>
      </c>
      <c r="E98" s="1">
        <v>42935</v>
      </c>
      <c r="F98">
        <v>2074</v>
      </c>
      <c r="G98" t="str">
        <f t="shared" si="7"/>
        <v>Shrawan</v>
      </c>
      <c r="H98">
        <f>VLOOKUP(G98,lookup_monthnum_nep!$A$1:$B$13,2,FALSE)</f>
        <v>4</v>
      </c>
      <c r="I98" t="str">
        <f t="shared" si="12"/>
        <v xml:space="preserve"> 4</v>
      </c>
      <c r="J98" t="s">
        <v>104</v>
      </c>
      <c r="K98" t="str">
        <f t="shared" si="11"/>
        <v xml:space="preserve"> 4-4-2074</v>
      </c>
      <c r="L98" t="s">
        <v>101</v>
      </c>
      <c r="N98" s="7" t="str">
        <f>VLOOKUP(M98,lunar_observance!$A$1:$B$17,2,FALSE)</f>
        <v>cf}+;L</v>
      </c>
      <c r="O98" s="4"/>
    </row>
    <row r="99" spans="1:15" ht="19.8" x14ac:dyDescent="0.3">
      <c r="A99">
        <f t="shared" si="9"/>
        <v>2017</v>
      </c>
      <c r="B99" t="str">
        <f>VLOOKUP(C99,lookup_monthnum_eng!$A$1:$B$13,2,FALSE)</f>
        <v>July</v>
      </c>
      <c r="C99" s="3">
        <f t="shared" si="6"/>
        <v>7</v>
      </c>
      <c r="D99">
        <f t="shared" si="10"/>
        <v>20</v>
      </c>
      <c r="E99" s="1">
        <v>42936</v>
      </c>
      <c r="F99">
        <v>2074</v>
      </c>
      <c r="G99" t="str">
        <f t="shared" si="7"/>
        <v>Shrawan</v>
      </c>
      <c r="H99">
        <f>VLOOKUP(G99,lookup_monthnum_nep!$A$1:$B$13,2,FALSE)</f>
        <v>4</v>
      </c>
      <c r="I99" t="str">
        <f t="shared" si="12"/>
        <v xml:space="preserve"> 5</v>
      </c>
      <c r="J99" t="s">
        <v>105</v>
      </c>
      <c r="K99" t="str">
        <f t="shared" si="11"/>
        <v xml:space="preserve"> 5-4-2074</v>
      </c>
      <c r="L99" t="s">
        <v>101</v>
      </c>
      <c r="N99" s="7" t="str">
        <f>VLOOKUP(M99,lunar_observance!$A$1:$B$17,2,FALSE)</f>
        <v>cf}+;L</v>
      </c>
      <c r="O99" s="4"/>
    </row>
    <row r="100" spans="1:15" ht="19.8" x14ac:dyDescent="0.3">
      <c r="A100">
        <f t="shared" si="9"/>
        <v>2017</v>
      </c>
      <c r="B100" t="str">
        <f>VLOOKUP(C100,lookup_monthnum_eng!$A$1:$B$13,2,FALSE)</f>
        <v>July</v>
      </c>
      <c r="C100" s="3">
        <f t="shared" si="6"/>
        <v>7</v>
      </c>
      <c r="D100">
        <f t="shared" si="10"/>
        <v>21</v>
      </c>
      <c r="E100" s="1">
        <v>42937</v>
      </c>
      <c r="F100">
        <v>2074</v>
      </c>
      <c r="G100" t="str">
        <f t="shared" si="7"/>
        <v>Shrawan</v>
      </c>
      <c r="H100">
        <f>VLOOKUP(G100,lookup_monthnum_nep!$A$1:$B$13,2,FALSE)</f>
        <v>4</v>
      </c>
      <c r="I100" t="str">
        <f t="shared" si="12"/>
        <v xml:space="preserve"> 6</v>
      </c>
      <c r="J100" t="s">
        <v>106</v>
      </c>
      <c r="K100" t="str">
        <f t="shared" si="11"/>
        <v xml:space="preserve"> 6-4-2074</v>
      </c>
      <c r="L100" t="s">
        <v>101</v>
      </c>
      <c r="N100" s="7" t="str">
        <f>VLOOKUP(M100,lunar_observance!$A$1:$B$17,2,FALSE)</f>
        <v>cf}+;L</v>
      </c>
      <c r="O100" s="4"/>
    </row>
    <row r="101" spans="1:15" ht="19.8" x14ac:dyDescent="0.3">
      <c r="A101">
        <f t="shared" si="9"/>
        <v>2017</v>
      </c>
      <c r="B101" t="str">
        <f>VLOOKUP(C101,lookup_monthnum_eng!$A$1:$B$13,2,FALSE)</f>
        <v>July</v>
      </c>
      <c r="C101" s="3">
        <f t="shared" si="6"/>
        <v>7</v>
      </c>
      <c r="D101">
        <f t="shared" si="10"/>
        <v>22</v>
      </c>
      <c r="E101" s="1">
        <v>42938</v>
      </c>
      <c r="F101">
        <v>2074</v>
      </c>
      <c r="G101" t="str">
        <f t="shared" si="7"/>
        <v>Shrawan</v>
      </c>
      <c r="H101">
        <f>VLOOKUP(G101,lookup_monthnum_nep!$A$1:$B$13,2,FALSE)</f>
        <v>4</v>
      </c>
      <c r="I101" t="str">
        <f t="shared" si="12"/>
        <v xml:space="preserve"> 7</v>
      </c>
      <c r="J101" t="s">
        <v>107</v>
      </c>
      <c r="K101" t="str">
        <f t="shared" si="11"/>
        <v xml:space="preserve"> 7-4-2074</v>
      </c>
      <c r="L101" t="s">
        <v>101</v>
      </c>
      <c r="N101" s="7" t="str">
        <f>VLOOKUP(M101,lunar_observance!$A$1:$B$17,2,FALSE)</f>
        <v>cf}+;L</v>
      </c>
      <c r="O101" s="4"/>
    </row>
    <row r="102" spans="1:15" ht="19.8" x14ac:dyDescent="0.3">
      <c r="A102">
        <f t="shared" si="9"/>
        <v>2017</v>
      </c>
      <c r="B102" t="str">
        <f>VLOOKUP(C102,lookup_monthnum_eng!$A$1:$B$13,2,FALSE)</f>
        <v>July</v>
      </c>
      <c r="C102" s="3">
        <f t="shared" si="6"/>
        <v>7</v>
      </c>
      <c r="D102">
        <f t="shared" si="10"/>
        <v>23</v>
      </c>
      <c r="E102" s="1">
        <v>42939</v>
      </c>
      <c r="F102">
        <v>2074</v>
      </c>
      <c r="G102" t="str">
        <f t="shared" si="7"/>
        <v>Shrawan</v>
      </c>
      <c r="H102">
        <f>VLOOKUP(G102,lookup_monthnum_nep!$A$1:$B$13,2,FALSE)</f>
        <v>4</v>
      </c>
      <c r="I102" t="str">
        <f t="shared" si="12"/>
        <v xml:space="preserve"> 8</v>
      </c>
      <c r="J102" t="s">
        <v>108</v>
      </c>
      <c r="K102" t="str">
        <f t="shared" si="11"/>
        <v xml:space="preserve"> 8-4-2074</v>
      </c>
      <c r="L102" t="s">
        <v>101</v>
      </c>
      <c r="N102" s="7" t="str">
        <f>VLOOKUP(M102,lunar_observance!$A$1:$B$17,2,FALSE)</f>
        <v>cf}+;L</v>
      </c>
      <c r="O102" s="4"/>
    </row>
    <row r="103" spans="1:15" ht="19.8" x14ac:dyDescent="0.3">
      <c r="A103">
        <f t="shared" si="9"/>
        <v>2017</v>
      </c>
      <c r="B103" t="str">
        <f>VLOOKUP(C103,lookup_monthnum_eng!$A$1:$B$13,2,FALSE)</f>
        <v>July</v>
      </c>
      <c r="C103" s="3">
        <f t="shared" si="6"/>
        <v>7</v>
      </c>
      <c r="D103">
        <f t="shared" si="10"/>
        <v>24</v>
      </c>
      <c r="E103" s="1">
        <v>42940</v>
      </c>
      <c r="F103">
        <v>2074</v>
      </c>
      <c r="G103" t="str">
        <f t="shared" si="7"/>
        <v>Shrawan</v>
      </c>
      <c r="H103">
        <f>VLOOKUP(G103,lookup_monthnum_nep!$A$1:$B$13,2,FALSE)</f>
        <v>4</v>
      </c>
      <c r="I103" t="str">
        <f t="shared" si="12"/>
        <v xml:space="preserve"> 9</v>
      </c>
      <c r="J103" t="s">
        <v>109</v>
      </c>
      <c r="K103" t="str">
        <f t="shared" si="11"/>
        <v xml:space="preserve"> 9-4-2074</v>
      </c>
      <c r="L103" t="s">
        <v>101</v>
      </c>
      <c r="N103" s="7" t="str">
        <f>VLOOKUP(M103,lunar_observance!$A$1:$B$17,2,FALSE)</f>
        <v>cf}+;L</v>
      </c>
      <c r="O103" s="4"/>
    </row>
    <row r="104" spans="1:15" ht="19.8" x14ac:dyDescent="0.3">
      <c r="A104">
        <f t="shared" si="9"/>
        <v>2017</v>
      </c>
      <c r="B104" t="str">
        <f>VLOOKUP(C104,lookup_monthnum_eng!$A$1:$B$13,2,FALSE)</f>
        <v>July</v>
      </c>
      <c r="C104" s="3">
        <f t="shared" si="6"/>
        <v>7</v>
      </c>
      <c r="D104">
        <f t="shared" si="10"/>
        <v>25</v>
      </c>
      <c r="E104" s="1">
        <v>42941</v>
      </c>
      <c r="F104">
        <v>2074</v>
      </c>
      <c r="G104" t="str">
        <f t="shared" si="7"/>
        <v>Shrawan</v>
      </c>
      <c r="H104">
        <f>VLOOKUP(G104,lookup_monthnum_nep!$A$1:$B$13,2,FALSE)</f>
        <v>4</v>
      </c>
      <c r="I104" t="str">
        <f t="shared" si="12"/>
        <v xml:space="preserve"> 10</v>
      </c>
      <c r="J104" t="s">
        <v>110</v>
      </c>
      <c r="K104" t="str">
        <f t="shared" si="11"/>
        <v xml:space="preserve"> 10-4-2074</v>
      </c>
      <c r="L104" t="s">
        <v>101</v>
      </c>
      <c r="N104" s="7" t="str">
        <f>VLOOKUP(M104,lunar_observance!$A$1:$B$17,2,FALSE)</f>
        <v>cf}+;L</v>
      </c>
      <c r="O104" s="4"/>
    </row>
    <row r="105" spans="1:15" ht="19.8" x14ac:dyDescent="0.3">
      <c r="A105">
        <f t="shared" si="9"/>
        <v>2017</v>
      </c>
      <c r="B105" t="str">
        <f>VLOOKUP(C105,lookup_monthnum_eng!$A$1:$B$13,2,FALSE)</f>
        <v>July</v>
      </c>
      <c r="C105" s="3">
        <f t="shared" si="6"/>
        <v>7</v>
      </c>
      <c r="D105">
        <f t="shared" si="10"/>
        <v>26</v>
      </c>
      <c r="E105" s="1">
        <v>42942</v>
      </c>
      <c r="F105">
        <v>2074</v>
      </c>
      <c r="G105" t="str">
        <f t="shared" si="7"/>
        <v>Shrawan</v>
      </c>
      <c r="H105">
        <f>VLOOKUP(G105,lookup_monthnum_nep!$A$1:$B$13,2,FALSE)</f>
        <v>4</v>
      </c>
      <c r="I105" t="str">
        <f t="shared" si="12"/>
        <v xml:space="preserve"> 11</v>
      </c>
      <c r="J105" t="s">
        <v>111</v>
      </c>
      <c r="K105" t="str">
        <f t="shared" si="11"/>
        <v xml:space="preserve"> 11-4-2074</v>
      </c>
      <c r="L105" t="s">
        <v>101</v>
      </c>
      <c r="N105" s="7" t="str">
        <f>VLOOKUP(M105,lunar_observance!$A$1:$B$17,2,FALSE)</f>
        <v>cf}+;L</v>
      </c>
      <c r="O105" s="4"/>
    </row>
    <row r="106" spans="1:15" ht="19.8" x14ac:dyDescent="0.3">
      <c r="A106">
        <f t="shared" si="9"/>
        <v>2017</v>
      </c>
      <c r="B106" t="str">
        <f>VLOOKUP(C106,lookup_monthnum_eng!$A$1:$B$13,2,FALSE)</f>
        <v>July</v>
      </c>
      <c r="C106" s="3">
        <f t="shared" si="6"/>
        <v>7</v>
      </c>
      <c r="D106">
        <f t="shared" si="10"/>
        <v>27</v>
      </c>
      <c r="E106" s="1">
        <v>42943</v>
      </c>
      <c r="F106">
        <v>2074</v>
      </c>
      <c r="G106" t="str">
        <f t="shared" si="7"/>
        <v>Shrawan</v>
      </c>
      <c r="H106">
        <f>VLOOKUP(G106,lookup_monthnum_nep!$A$1:$B$13,2,FALSE)</f>
        <v>4</v>
      </c>
      <c r="I106" t="str">
        <f t="shared" si="12"/>
        <v xml:space="preserve"> 12</v>
      </c>
      <c r="J106" t="s">
        <v>112</v>
      </c>
      <c r="K106" t="str">
        <f t="shared" si="11"/>
        <v xml:space="preserve"> 12-4-2074</v>
      </c>
      <c r="L106" t="s">
        <v>101</v>
      </c>
      <c r="N106" s="7" t="str">
        <f>VLOOKUP(M106,lunar_observance!$A$1:$B$17,2,FALSE)</f>
        <v>cf}+;L</v>
      </c>
      <c r="O106" s="4"/>
    </row>
    <row r="107" spans="1:15" ht="19.8" x14ac:dyDescent="0.3">
      <c r="A107">
        <f t="shared" si="9"/>
        <v>2017</v>
      </c>
      <c r="B107" t="str">
        <f>VLOOKUP(C107,lookup_monthnum_eng!$A$1:$B$13,2,FALSE)</f>
        <v>July</v>
      </c>
      <c r="C107" s="3">
        <f t="shared" si="6"/>
        <v>7</v>
      </c>
      <c r="D107">
        <f t="shared" si="10"/>
        <v>28</v>
      </c>
      <c r="E107" s="1">
        <v>42944</v>
      </c>
      <c r="F107">
        <v>2074</v>
      </c>
      <c r="G107" t="str">
        <f t="shared" si="7"/>
        <v>Shrawan</v>
      </c>
      <c r="H107">
        <f>VLOOKUP(G107,lookup_monthnum_nep!$A$1:$B$13,2,FALSE)</f>
        <v>4</v>
      </c>
      <c r="I107" t="str">
        <f t="shared" si="12"/>
        <v xml:space="preserve"> 13</v>
      </c>
      <c r="J107" t="s">
        <v>113</v>
      </c>
      <c r="K107" t="str">
        <f t="shared" si="11"/>
        <v xml:space="preserve"> 13-4-2074</v>
      </c>
      <c r="L107" t="s">
        <v>101</v>
      </c>
      <c r="N107" s="7" t="str">
        <f>VLOOKUP(M107,lunar_observance!$A$1:$B$17,2,FALSE)</f>
        <v>cf}+;L</v>
      </c>
      <c r="O107" s="4"/>
    </row>
    <row r="108" spans="1:15" ht="19.8" x14ac:dyDescent="0.3">
      <c r="A108">
        <f t="shared" si="9"/>
        <v>2017</v>
      </c>
      <c r="B108" t="str">
        <f>VLOOKUP(C108,lookup_monthnum_eng!$A$1:$B$13,2,FALSE)</f>
        <v>July</v>
      </c>
      <c r="C108" s="3">
        <f t="shared" si="6"/>
        <v>7</v>
      </c>
      <c r="D108">
        <f t="shared" si="10"/>
        <v>29</v>
      </c>
      <c r="E108" s="1">
        <v>42945</v>
      </c>
      <c r="F108">
        <v>2074</v>
      </c>
      <c r="G108" t="str">
        <f t="shared" si="7"/>
        <v>Shrawan</v>
      </c>
      <c r="H108">
        <f>VLOOKUP(G108,lookup_monthnum_nep!$A$1:$B$13,2,FALSE)</f>
        <v>4</v>
      </c>
      <c r="I108" t="str">
        <f t="shared" si="12"/>
        <v xml:space="preserve"> 14</v>
      </c>
      <c r="J108" t="s">
        <v>114</v>
      </c>
      <c r="K108" t="str">
        <f t="shared" si="11"/>
        <v xml:space="preserve"> 14-4-2074</v>
      </c>
      <c r="L108" t="s">
        <v>101</v>
      </c>
      <c r="N108" s="7" t="str">
        <f>VLOOKUP(M108,lunar_observance!$A$1:$B$17,2,FALSE)</f>
        <v>cf}+;L</v>
      </c>
      <c r="O108" s="4"/>
    </row>
    <row r="109" spans="1:15" ht="19.8" x14ac:dyDescent="0.3">
      <c r="A109">
        <f t="shared" si="9"/>
        <v>2017</v>
      </c>
      <c r="B109" t="str">
        <f>VLOOKUP(C109,lookup_monthnum_eng!$A$1:$B$13,2,FALSE)</f>
        <v>July</v>
      </c>
      <c r="C109" s="3">
        <f t="shared" si="6"/>
        <v>7</v>
      </c>
      <c r="D109">
        <f t="shared" si="10"/>
        <v>30</v>
      </c>
      <c r="E109" s="1">
        <v>42946</v>
      </c>
      <c r="F109">
        <v>2074</v>
      </c>
      <c r="G109" t="str">
        <f t="shared" si="7"/>
        <v>Shrawan</v>
      </c>
      <c r="H109">
        <f>VLOOKUP(G109,lookup_monthnum_nep!$A$1:$B$13,2,FALSE)</f>
        <v>4</v>
      </c>
      <c r="I109" t="str">
        <f t="shared" si="12"/>
        <v xml:space="preserve"> 15</v>
      </c>
      <c r="J109" t="s">
        <v>115</v>
      </c>
      <c r="K109" t="str">
        <f t="shared" si="11"/>
        <v xml:space="preserve"> 15-4-2074</v>
      </c>
      <c r="L109" t="s">
        <v>101</v>
      </c>
      <c r="N109" s="7" t="str">
        <f>VLOOKUP(M109,lunar_observance!$A$1:$B$17,2,FALSE)</f>
        <v>cf}+;L</v>
      </c>
      <c r="O109" s="4"/>
    </row>
    <row r="110" spans="1:15" ht="19.8" x14ac:dyDescent="0.3">
      <c r="A110">
        <f t="shared" si="9"/>
        <v>2017</v>
      </c>
      <c r="B110" t="str">
        <f>VLOOKUP(C110,lookup_monthnum_eng!$A$1:$B$13,2,FALSE)</f>
        <v>July</v>
      </c>
      <c r="C110" s="3">
        <f t="shared" si="6"/>
        <v>7</v>
      </c>
      <c r="D110">
        <f t="shared" si="10"/>
        <v>31</v>
      </c>
      <c r="E110" s="1">
        <v>42947</v>
      </c>
      <c r="F110">
        <v>2074</v>
      </c>
      <c r="G110" t="str">
        <f t="shared" si="7"/>
        <v>Shrawan</v>
      </c>
      <c r="H110">
        <f>VLOOKUP(G110,lookup_monthnum_nep!$A$1:$B$13,2,FALSE)</f>
        <v>4</v>
      </c>
      <c r="I110" t="str">
        <f t="shared" si="12"/>
        <v xml:space="preserve"> 16</v>
      </c>
      <c r="J110" t="s">
        <v>116</v>
      </c>
      <c r="K110" t="str">
        <f t="shared" si="11"/>
        <v xml:space="preserve"> 16-4-2074</v>
      </c>
      <c r="L110" t="s">
        <v>101</v>
      </c>
      <c r="N110" s="7" t="str">
        <f>VLOOKUP(M110,lunar_observance!$A$1:$B$17,2,FALSE)</f>
        <v>cf}+;L</v>
      </c>
      <c r="O110" s="4"/>
    </row>
    <row r="111" spans="1:15" ht="19.8" x14ac:dyDescent="0.3">
      <c r="A111">
        <f t="shared" si="9"/>
        <v>2017</v>
      </c>
      <c r="B111" t="str">
        <f>VLOOKUP(C111,lookup_monthnum_eng!$A$1:$B$13,2,FALSE)</f>
        <v>August</v>
      </c>
      <c r="C111" s="3">
        <f t="shared" si="6"/>
        <v>8</v>
      </c>
      <c r="D111">
        <f t="shared" si="10"/>
        <v>1</v>
      </c>
      <c r="E111" s="1">
        <v>42948</v>
      </c>
      <c r="F111">
        <v>2074</v>
      </c>
      <c r="G111" t="str">
        <f t="shared" si="7"/>
        <v>Shrawan</v>
      </c>
      <c r="H111">
        <f>VLOOKUP(G111,lookup_monthnum_nep!$A$1:$B$13,2,FALSE)</f>
        <v>4</v>
      </c>
      <c r="I111" t="str">
        <f t="shared" si="12"/>
        <v xml:space="preserve"> 17</v>
      </c>
      <c r="J111" t="s">
        <v>117</v>
      </c>
      <c r="K111" t="str">
        <f t="shared" si="11"/>
        <v xml:space="preserve"> 17-4-2074</v>
      </c>
      <c r="L111" t="s">
        <v>101</v>
      </c>
      <c r="N111" s="7" t="str">
        <f>VLOOKUP(M111,lunar_observance!$A$1:$B$17,2,FALSE)</f>
        <v>cf}+;L</v>
      </c>
      <c r="O111" s="4"/>
    </row>
    <row r="112" spans="1:15" ht="19.8" x14ac:dyDescent="0.3">
      <c r="A112">
        <f t="shared" si="9"/>
        <v>2017</v>
      </c>
      <c r="B112" t="str">
        <f>VLOOKUP(C112,lookup_monthnum_eng!$A$1:$B$13,2,FALSE)</f>
        <v>August</v>
      </c>
      <c r="C112" s="3">
        <f t="shared" si="6"/>
        <v>8</v>
      </c>
      <c r="D112">
        <f t="shared" si="10"/>
        <v>2</v>
      </c>
      <c r="E112" s="1">
        <v>42949</v>
      </c>
      <c r="F112">
        <v>2074</v>
      </c>
      <c r="G112" t="str">
        <f t="shared" si="7"/>
        <v>Shrawan</v>
      </c>
      <c r="H112">
        <f>VLOOKUP(G112,lookup_monthnum_nep!$A$1:$B$13,2,FALSE)</f>
        <v>4</v>
      </c>
      <c r="I112" t="str">
        <f t="shared" si="12"/>
        <v xml:space="preserve"> 18</v>
      </c>
      <c r="J112" t="s">
        <v>118</v>
      </c>
      <c r="K112" t="str">
        <f t="shared" si="11"/>
        <v xml:space="preserve"> 18-4-2074</v>
      </c>
      <c r="L112" t="s">
        <v>101</v>
      </c>
      <c r="N112" s="7" t="str">
        <f>VLOOKUP(M112,lunar_observance!$A$1:$B$17,2,FALSE)</f>
        <v>cf}+;L</v>
      </c>
      <c r="O112" s="4"/>
    </row>
    <row r="113" spans="1:15" ht="19.8" x14ac:dyDescent="0.3">
      <c r="A113">
        <f t="shared" si="9"/>
        <v>2017</v>
      </c>
      <c r="B113" t="str">
        <f>VLOOKUP(C113,lookup_monthnum_eng!$A$1:$B$13,2,FALSE)</f>
        <v>August</v>
      </c>
      <c r="C113" s="3">
        <f t="shared" si="6"/>
        <v>8</v>
      </c>
      <c r="D113">
        <f t="shared" si="10"/>
        <v>3</v>
      </c>
      <c r="E113" s="1">
        <v>42950</v>
      </c>
      <c r="F113">
        <v>2074</v>
      </c>
      <c r="G113" t="str">
        <f t="shared" si="7"/>
        <v>Shrawan</v>
      </c>
      <c r="H113">
        <f>VLOOKUP(G113,lookup_monthnum_nep!$A$1:$B$13,2,FALSE)</f>
        <v>4</v>
      </c>
      <c r="I113" t="str">
        <f t="shared" si="12"/>
        <v xml:space="preserve"> 19</v>
      </c>
      <c r="J113" t="s">
        <v>119</v>
      </c>
      <c r="K113" t="str">
        <f t="shared" si="11"/>
        <v xml:space="preserve"> 19-4-2074</v>
      </c>
      <c r="L113" t="s">
        <v>101</v>
      </c>
      <c r="N113" s="7" t="str">
        <f>VLOOKUP(M113,lunar_observance!$A$1:$B$17,2,FALSE)</f>
        <v>cf}+;L</v>
      </c>
      <c r="O113" s="4"/>
    </row>
    <row r="114" spans="1:15" ht="19.8" x14ac:dyDescent="0.3">
      <c r="A114">
        <f t="shared" si="9"/>
        <v>2017</v>
      </c>
      <c r="B114" t="str">
        <f>VLOOKUP(C114,lookup_monthnum_eng!$A$1:$B$13,2,FALSE)</f>
        <v>August</v>
      </c>
      <c r="C114" s="3">
        <f t="shared" si="6"/>
        <v>8</v>
      </c>
      <c r="D114">
        <f t="shared" si="10"/>
        <v>4</v>
      </c>
      <c r="E114" s="1">
        <v>42951</v>
      </c>
      <c r="F114">
        <v>2074</v>
      </c>
      <c r="G114" t="str">
        <f t="shared" si="7"/>
        <v>Shrawan</v>
      </c>
      <c r="H114">
        <f>VLOOKUP(G114,lookup_monthnum_nep!$A$1:$B$13,2,FALSE)</f>
        <v>4</v>
      </c>
      <c r="I114" t="str">
        <f t="shared" si="12"/>
        <v xml:space="preserve"> 20</v>
      </c>
      <c r="J114" t="s">
        <v>120</v>
      </c>
      <c r="K114" t="str">
        <f t="shared" si="11"/>
        <v xml:space="preserve"> 20-4-2074</v>
      </c>
      <c r="L114" t="s">
        <v>101</v>
      </c>
      <c r="N114" s="7" t="str">
        <f>VLOOKUP(M114,lunar_observance!$A$1:$B$17,2,FALSE)</f>
        <v>cf}+;L</v>
      </c>
      <c r="O114" s="4"/>
    </row>
    <row r="115" spans="1:15" ht="19.8" x14ac:dyDescent="0.3">
      <c r="A115">
        <f t="shared" si="9"/>
        <v>2017</v>
      </c>
      <c r="B115" t="str">
        <f>VLOOKUP(C115,lookup_monthnum_eng!$A$1:$B$13,2,FALSE)</f>
        <v>August</v>
      </c>
      <c r="C115" s="3">
        <f t="shared" si="6"/>
        <v>8</v>
      </c>
      <c r="D115">
        <f t="shared" si="10"/>
        <v>5</v>
      </c>
      <c r="E115" s="1">
        <v>42952</v>
      </c>
      <c r="F115">
        <v>2074</v>
      </c>
      <c r="G115" t="str">
        <f t="shared" si="7"/>
        <v>Shrawan</v>
      </c>
      <c r="H115">
        <f>VLOOKUP(G115,lookup_monthnum_nep!$A$1:$B$13,2,FALSE)</f>
        <v>4</v>
      </c>
      <c r="I115" t="str">
        <f t="shared" si="12"/>
        <v xml:space="preserve"> 21</v>
      </c>
      <c r="J115" t="s">
        <v>121</v>
      </c>
      <c r="K115" t="str">
        <f t="shared" si="11"/>
        <v xml:space="preserve"> 21-4-2074</v>
      </c>
      <c r="L115" t="s">
        <v>101</v>
      </c>
      <c r="N115" s="7" t="str">
        <f>VLOOKUP(M115,lunar_observance!$A$1:$B$17,2,FALSE)</f>
        <v>cf}+;L</v>
      </c>
      <c r="O115" s="4"/>
    </row>
    <row r="116" spans="1:15" ht="19.8" x14ac:dyDescent="0.3">
      <c r="A116">
        <f t="shared" si="9"/>
        <v>2017</v>
      </c>
      <c r="B116" t="str">
        <f>VLOOKUP(C116,lookup_monthnum_eng!$A$1:$B$13,2,FALSE)</f>
        <v>August</v>
      </c>
      <c r="C116" s="3">
        <f t="shared" si="6"/>
        <v>8</v>
      </c>
      <c r="D116">
        <f t="shared" si="10"/>
        <v>6</v>
      </c>
      <c r="E116" s="1">
        <v>42953</v>
      </c>
      <c r="F116">
        <v>2074</v>
      </c>
      <c r="G116" t="str">
        <f t="shared" si="7"/>
        <v>Shrawan</v>
      </c>
      <c r="H116">
        <f>VLOOKUP(G116,lookup_monthnum_nep!$A$1:$B$13,2,FALSE)</f>
        <v>4</v>
      </c>
      <c r="I116" t="str">
        <f t="shared" si="12"/>
        <v xml:space="preserve"> 22</v>
      </c>
      <c r="J116" t="s">
        <v>122</v>
      </c>
      <c r="K116" t="str">
        <f t="shared" si="11"/>
        <v xml:space="preserve"> 22-4-2074</v>
      </c>
      <c r="L116" t="s">
        <v>101</v>
      </c>
      <c r="N116" s="7" t="str">
        <f>VLOOKUP(M116,lunar_observance!$A$1:$B$17,2,FALSE)</f>
        <v>cf}+;L</v>
      </c>
      <c r="O116" s="4"/>
    </row>
    <row r="117" spans="1:15" ht="19.8" x14ac:dyDescent="0.3">
      <c r="A117">
        <f t="shared" si="9"/>
        <v>2017</v>
      </c>
      <c r="B117" t="str">
        <f>VLOOKUP(C117,lookup_monthnum_eng!$A$1:$B$13,2,FALSE)</f>
        <v>August</v>
      </c>
      <c r="C117" s="3">
        <f t="shared" si="6"/>
        <v>8</v>
      </c>
      <c r="D117">
        <f t="shared" si="10"/>
        <v>7</v>
      </c>
      <c r="E117" s="1">
        <v>42954</v>
      </c>
      <c r="F117">
        <v>2074</v>
      </c>
      <c r="G117" t="str">
        <f t="shared" si="7"/>
        <v>Shrawan</v>
      </c>
      <c r="H117">
        <f>VLOOKUP(G117,lookup_monthnum_nep!$A$1:$B$13,2,FALSE)</f>
        <v>4</v>
      </c>
      <c r="I117" t="str">
        <f t="shared" si="12"/>
        <v xml:space="preserve"> 23</v>
      </c>
      <c r="J117" t="s">
        <v>123</v>
      </c>
      <c r="K117" t="str">
        <f t="shared" si="11"/>
        <v xml:space="preserve"> 23-4-2074</v>
      </c>
      <c r="L117" t="s">
        <v>101</v>
      </c>
      <c r="N117" s="7" t="str">
        <f>VLOOKUP(M117,lunar_observance!$A$1:$B$17,2,FALSE)</f>
        <v>cf}+;L</v>
      </c>
      <c r="O117" s="4"/>
    </row>
    <row r="118" spans="1:15" ht="19.8" x14ac:dyDescent="0.3">
      <c r="A118">
        <f t="shared" si="9"/>
        <v>2017</v>
      </c>
      <c r="B118" t="str">
        <f>VLOOKUP(C118,lookup_monthnum_eng!$A$1:$B$13,2,FALSE)</f>
        <v>August</v>
      </c>
      <c r="C118" s="3">
        <f t="shared" si="6"/>
        <v>8</v>
      </c>
      <c r="D118">
        <f t="shared" si="10"/>
        <v>8</v>
      </c>
      <c r="E118" s="1">
        <v>42955</v>
      </c>
      <c r="F118">
        <v>2074</v>
      </c>
      <c r="G118" t="str">
        <f t="shared" si="7"/>
        <v>Shrawan</v>
      </c>
      <c r="H118">
        <f>VLOOKUP(G118,lookup_monthnum_nep!$A$1:$B$13,2,FALSE)</f>
        <v>4</v>
      </c>
      <c r="I118" t="str">
        <f t="shared" si="12"/>
        <v xml:space="preserve"> 24</v>
      </c>
      <c r="J118" t="s">
        <v>124</v>
      </c>
      <c r="K118" t="str">
        <f t="shared" si="11"/>
        <v xml:space="preserve"> 24-4-2074</v>
      </c>
      <c r="L118" t="s">
        <v>101</v>
      </c>
      <c r="N118" s="7" t="str">
        <f>VLOOKUP(M118,lunar_observance!$A$1:$B$17,2,FALSE)</f>
        <v>cf}+;L</v>
      </c>
      <c r="O118" s="4"/>
    </row>
    <row r="119" spans="1:15" ht="19.8" x14ac:dyDescent="0.3">
      <c r="A119">
        <f t="shared" si="9"/>
        <v>2017</v>
      </c>
      <c r="B119" t="str">
        <f>VLOOKUP(C119,lookup_monthnum_eng!$A$1:$B$13,2,FALSE)</f>
        <v>August</v>
      </c>
      <c r="C119" s="3">
        <f t="shared" si="6"/>
        <v>8</v>
      </c>
      <c r="D119">
        <f t="shared" si="10"/>
        <v>9</v>
      </c>
      <c r="E119" s="1">
        <v>42956</v>
      </c>
      <c r="F119">
        <v>2074</v>
      </c>
      <c r="G119" t="str">
        <f t="shared" si="7"/>
        <v>Shrawan</v>
      </c>
      <c r="H119">
        <f>VLOOKUP(G119,lookup_monthnum_nep!$A$1:$B$13,2,FALSE)</f>
        <v>4</v>
      </c>
      <c r="I119" t="str">
        <f t="shared" si="12"/>
        <v xml:space="preserve"> 25</v>
      </c>
      <c r="J119" t="s">
        <v>125</v>
      </c>
      <c r="K119" t="str">
        <f t="shared" si="11"/>
        <v xml:space="preserve"> 25-4-2074</v>
      </c>
      <c r="L119" t="s">
        <v>101</v>
      </c>
      <c r="N119" s="7" t="str">
        <f>VLOOKUP(M119,lunar_observance!$A$1:$B$17,2,FALSE)</f>
        <v>cf}+;L</v>
      </c>
      <c r="O119" s="4"/>
    </row>
    <row r="120" spans="1:15" ht="19.8" x14ac:dyDescent="0.3">
      <c r="A120">
        <f t="shared" si="9"/>
        <v>2017</v>
      </c>
      <c r="B120" t="str">
        <f>VLOOKUP(C120,lookup_monthnum_eng!$A$1:$B$13,2,FALSE)</f>
        <v>August</v>
      </c>
      <c r="C120" s="3">
        <f t="shared" si="6"/>
        <v>8</v>
      </c>
      <c r="D120">
        <f t="shared" si="10"/>
        <v>10</v>
      </c>
      <c r="E120" s="1">
        <v>42957</v>
      </c>
      <c r="F120">
        <v>2074</v>
      </c>
      <c r="G120" t="str">
        <f t="shared" si="7"/>
        <v>Shrawan</v>
      </c>
      <c r="H120">
        <f>VLOOKUP(G120,lookup_monthnum_nep!$A$1:$B$13,2,FALSE)</f>
        <v>4</v>
      </c>
      <c r="I120" t="str">
        <f t="shared" si="12"/>
        <v xml:space="preserve"> 26</v>
      </c>
      <c r="J120" t="s">
        <v>126</v>
      </c>
      <c r="K120" t="str">
        <f t="shared" si="11"/>
        <v xml:space="preserve"> 26-4-2074</v>
      </c>
      <c r="L120" t="s">
        <v>101</v>
      </c>
      <c r="N120" s="7" t="str">
        <f>VLOOKUP(M120,lunar_observance!$A$1:$B$17,2,FALSE)</f>
        <v>cf}+;L</v>
      </c>
      <c r="O120" s="4"/>
    </row>
    <row r="121" spans="1:15" ht="19.8" x14ac:dyDescent="0.3">
      <c r="A121">
        <f t="shared" si="9"/>
        <v>2017</v>
      </c>
      <c r="B121" t="str">
        <f>VLOOKUP(C121,lookup_monthnum_eng!$A$1:$B$13,2,FALSE)</f>
        <v>August</v>
      </c>
      <c r="C121" s="3">
        <f t="shared" si="6"/>
        <v>8</v>
      </c>
      <c r="D121">
        <f t="shared" si="10"/>
        <v>11</v>
      </c>
      <c r="E121" s="1">
        <v>42958</v>
      </c>
      <c r="F121">
        <v>2074</v>
      </c>
      <c r="G121" t="str">
        <f t="shared" si="7"/>
        <v>Shrawan</v>
      </c>
      <c r="H121">
        <f>VLOOKUP(G121,lookup_monthnum_nep!$A$1:$B$13,2,FALSE)</f>
        <v>4</v>
      </c>
      <c r="I121" t="str">
        <f t="shared" si="12"/>
        <v xml:space="preserve"> 27</v>
      </c>
      <c r="J121" t="s">
        <v>127</v>
      </c>
      <c r="K121" t="str">
        <f t="shared" si="11"/>
        <v xml:space="preserve"> 27-4-2074</v>
      </c>
      <c r="L121" t="s">
        <v>101</v>
      </c>
      <c r="N121" s="7" t="str">
        <f>VLOOKUP(M121,lunar_observance!$A$1:$B$17,2,FALSE)</f>
        <v>cf}+;L</v>
      </c>
      <c r="O121" s="4"/>
    </row>
    <row r="122" spans="1:15" ht="19.8" x14ac:dyDescent="0.3">
      <c r="A122">
        <f t="shared" si="9"/>
        <v>2017</v>
      </c>
      <c r="B122" t="str">
        <f>VLOOKUP(C122,lookup_monthnum_eng!$A$1:$B$13,2,FALSE)</f>
        <v>August</v>
      </c>
      <c r="C122" s="3">
        <f t="shared" si="6"/>
        <v>8</v>
      </c>
      <c r="D122">
        <f t="shared" si="10"/>
        <v>12</v>
      </c>
      <c r="E122" s="1">
        <v>42959</v>
      </c>
      <c r="F122">
        <v>2074</v>
      </c>
      <c r="G122" t="str">
        <f t="shared" si="7"/>
        <v>Shrawan</v>
      </c>
      <c r="H122">
        <f>VLOOKUP(G122,lookup_monthnum_nep!$A$1:$B$13,2,FALSE)</f>
        <v>4</v>
      </c>
      <c r="I122" t="str">
        <f t="shared" si="12"/>
        <v xml:space="preserve"> 28</v>
      </c>
      <c r="J122" t="s">
        <v>128</v>
      </c>
      <c r="K122" t="str">
        <f t="shared" si="11"/>
        <v xml:space="preserve"> 28-4-2074</v>
      </c>
      <c r="L122" t="s">
        <v>101</v>
      </c>
      <c r="N122" s="7" t="str">
        <f>VLOOKUP(M122,lunar_observance!$A$1:$B$17,2,FALSE)</f>
        <v>cf}+;L</v>
      </c>
      <c r="O122" s="4"/>
    </row>
    <row r="123" spans="1:15" ht="19.8" x14ac:dyDescent="0.3">
      <c r="A123">
        <f t="shared" si="9"/>
        <v>2017</v>
      </c>
      <c r="B123" t="str">
        <f>VLOOKUP(C123,lookup_monthnum_eng!$A$1:$B$13,2,FALSE)</f>
        <v>August</v>
      </c>
      <c r="C123" s="3">
        <f t="shared" si="6"/>
        <v>8</v>
      </c>
      <c r="D123">
        <f t="shared" si="10"/>
        <v>13</v>
      </c>
      <c r="E123" s="1">
        <v>42960</v>
      </c>
      <c r="F123">
        <v>2074</v>
      </c>
      <c r="G123" t="str">
        <f t="shared" si="7"/>
        <v>Shrawan</v>
      </c>
      <c r="H123">
        <f>VLOOKUP(G123,lookup_monthnum_nep!$A$1:$B$13,2,FALSE)</f>
        <v>4</v>
      </c>
      <c r="I123" t="str">
        <f t="shared" si="12"/>
        <v xml:space="preserve"> 29</v>
      </c>
      <c r="J123" t="s">
        <v>129</v>
      </c>
      <c r="K123" t="str">
        <f t="shared" si="11"/>
        <v xml:space="preserve"> 29-4-2074</v>
      </c>
      <c r="L123" t="s">
        <v>101</v>
      </c>
      <c r="N123" s="7" t="str">
        <f>VLOOKUP(M123,lunar_observance!$A$1:$B$17,2,FALSE)</f>
        <v>cf}+;L</v>
      </c>
      <c r="O123" s="4"/>
    </row>
    <row r="124" spans="1:15" ht="19.8" x14ac:dyDescent="0.3">
      <c r="A124">
        <f t="shared" si="9"/>
        <v>2017</v>
      </c>
      <c r="B124" t="str">
        <f>VLOOKUP(C124,lookup_monthnum_eng!$A$1:$B$13,2,FALSE)</f>
        <v>August</v>
      </c>
      <c r="C124" s="3">
        <f t="shared" si="6"/>
        <v>8</v>
      </c>
      <c r="D124">
        <f t="shared" si="10"/>
        <v>14</v>
      </c>
      <c r="E124" s="1">
        <v>42961</v>
      </c>
      <c r="F124">
        <v>2074</v>
      </c>
      <c r="G124" t="str">
        <f t="shared" si="7"/>
        <v>Shrawan</v>
      </c>
      <c r="H124">
        <f>VLOOKUP(G124,lookup_monthnum_nep!$A$1:$B$13,2,FALSE)</f>
        <v>4</v>
      </c>
      <c r="I124" t="str">
        <f t="shared" si="12"/>
        <v xml:space="preserve"> 30</v>
      </c>
      <c r="J124" t="s">
        <v>130</v>
      </c>
      <c r="K124" t="str">
        <f t="shared" si="11"/>
        <v xml:space="preserve"> 30-4-2074</v>
      </c>
      <c r="L124" t="s">
        <v>101</v>
      </c>
      <c r="N124" s="7" t="str">
        <f>VLOOKUP(M124,lunar_observance!$A$1:$B$17,2,FALSE)</f>
        <v>cf}+;L</v>
      </c>
      <c r="O124" s="4"/>
    </row>
    <row r="125" spans="1:15" ht="19.8" x14ac:dyDescent="0.3">
      <c r="A125">
        <f t="shared" si="9"/>
        <v>2017</v>
      </c>
      <c r="B125" t="str">
        <f>VLOOKUP(C125,lookup_monthnum_eng!$A$1:$B$13,2,FALSE)</f>
        <v>August</v>
      </c>
      <c r="C125" s="3">
        <f t="shared" si="6"/>
        <v>8</v>
      </c>
      <c r="D125">
        <f t="shared" si="10"/>
        <v>15</v>
      </c>
      <c r="E125" s="1">
        <v>42962</v>
      </c>
      <c r="F125">
        <v>2074</v>
      </c>
      <c r="G125" t="str">
        <f t="shared" si="7"/>
        <v>Shrawan</v>
      </c>
      <c r="H125">
        <f>VLOOKUP(G125,lookup_monthnum_nep!$A$1:$B$13,2,FALSE)</f>
        <v>4</v>
      </c>
      <c r="I125" t="str">
        <f t="shared" si="12"/>
        <v xml:space="preserve"> 31</v>
      </c>
      <c r="J125" t="s">
        <v>131</v>
      </c>
      <c r="K125" t="str">
        <f t="shared" si="11"/>
        <v xml:space="preserve"> 31-4-2074</v>
      </c>
      <c r="L125" t="s">
        <v>101</v>
      </c>
      <c r="N125" s="7" t="str">
        <f>VLOOKUP(M125,lunar_observance!$A$1:$B$17,2,FALSE)</f>
        <v>cf}+;L</v>
      </c>
      <c r="O125" s="4"/>
    </row>
    <row r="126" spans="1:15" ht="19.8" x14ac:dyDescent="0.3">
      <c r="A126">
        <f t="shared" si="9"/>
        <v>2017</v>
      </c>
      <c r="B126" t="str">
        <f>VLOOKUP(C126,lookup_monthnum_eng!$A$1:$B$13,2,FALSE)</f>
        <v>August</v>
      </c>
      <c r="C126" s="3">
        <f t="shared" si="6"/>
        <v>8</v>
      </c>
      <c r="D126">
        <f t="shared" si="10"/>
        <v>16</v>
      </c>
      <c r="E126" s="1">
        <v>42963</v>
      </c>
      <c r="F126">
        <v>2074</v>
      </c>
      <c r="G126" t="str">
        <f t="shared" si="7"/>
        <v>Shrawan</v>
      </c>
      <c r="H126">
        <f>VLOOKUP(G126,lookup_monthnum_nep!$A$1:$B$13,2,FALSE)</f>
        <v>4</v>
      </c>
      <c r="I126" t="str">
        <f t="shared" si="12"/>
        <v xml:space="preserve"> 32</v>
      </c>
      <c r="J126" t="s">
        <v>132</v>
      </c>
      <c r="K126" t="str">
        <f t="shared" si="11"/>
        <v xml:space="preserve"> 32-4-2074</v>
      </c>
      <c r="L126" t="s">
        <v>101</v>
      </c>
      <c r="N126" s="7" t="str">
        <f>VLOOKUP(M126,lunar_observance!$A$1:$B$17,2,FALSE)</f>
        <v>cf}+;L</v>
      </c>
      <c r="O126" s="4"/>
    </row>
    <row r="127" spans="1:15" ht="19.8" x14ac:dyDescent="0.3">
      <c r="A127">
        <f t="shared" si="9"/>
        <v>2017</v>
      </c>
      <c r="B127" t="str">
        <f>VLOOKUP(C127,lookup_monthnum_eng!$A$1:$B$13,2,FALSE)</f>
        <v>August</v>
      </c>
      <c r="C127" s="3">
        <f t="shared" si="6"/>
        <v>8</v>
      </c>
      <c r="D127">
        <f t="shared" si="10"/>
        <v>17</v>
      </c>
      <c r="E127" s="1">
        <v>42964</v>
      </c>
      <c r="F127">
        <v>2074</v>
      </c>
      <c r="G127" t="str">
        <f t="shared" si="7"/>
        <v>Bhadra</v>
      </c>
      <c r="H127">
        <f>VLOOKUP(G127,lookup_monthnum_nep!$A$1:$B$13,2,FALSE)</f>
        <v>5</v>
      </c>
      <c r="I127" t="str">
        <f t="shared" si="12"/>
        <v xml:space="preserve"> 1</v>
      </c>
      <c r="J127" t="s">
        <v>133</v>
      </c>
      <c r="K127" t="str">
        <f t="shared" si="11"/>
        <v xml:space="preserve"> 1-5-2074</v>
      </c>
      <c r="L127" t="s">
        <v>101</v>
      </c>
      <c r="N127" s="7" t="str">
        <f>VLOOKUP(M127,lunar_observance!$A$1:$B$17,2,FALSE)</f>
        <v>cf}+;L</v>
      </c>
      <c r="O127" s="4"/>
    </row>
    <row r="128" spans="1:15" ht="19.8" x14ac:dyDescent="0.3">
      <c r="A128">
        <f t="shared" si="9"/>
        <v>2017</v>
      </c>
      <c r="B128" t="str">
        <f>VLOOKUP(C128,lookup_monthnum_eng!$A$1:$B$13,2,FALSE)</f>
        <v>August</v>
      </c>
      <c r="C128" s="3">
        <f t="shared" si="6"/>
        <v>8</v>
      </c>
      <c r="D128">
        <f t="shared" si="10"/>
        <v>18</v>
      </c>
      <c r="E128" s="1">
        <v>42965</v>
      </c>
      <c r="F128">
        <v>2074</v>
      </c>
      <c r="G128" t="str">
        <f t="shared" si="7"/>
        <v>Bhadra</v>
      </c>
      <c r="H128">
        <f>VLOOKUP(G128,lookup_monthnum_nep!$A$1:$B$13,2,FALSE)</f>
        <v>5</v>
      </c>
      <c r="I128" t="str">
        <f t="shared" si="12"/>
        <v xml:space="preserve"> 2</v>
      </c>
      <c r="J128" t="s">
        <v>134</v>
      </c>
      <c r="K128" t="str">
        <f t="shared" si="11"/>
        <v xml:space="preserve"> 2-5-2074</v>
      </c>
      <c r="L128" t="s">
        <v>101</v>
      </c>
      <c r="N128" s="7" t="str">
        <f>VLOOKUP(M128,lunar_observance!$A$1:$B$17,2,FALSE)</f>
        <v>cf}+;L</v>
      </c>
      <c r="O128" s="4"/>
    </row>
    <row r="129" spans="1:15" ht="19.8" x14ac:dyDescent="0.3">
      <c r="A129">
        <f t="shared" si="9"/>
        <v>2017</v>
      </c>
      <c r="B129" t="str">
        <f>VLOOKUP(C129,lookup_monthnum_eng!$A$1:$B$13,2,FALSE)</f>
        <v>August</v>
      </c>
      <c r="C129" s="3">
        <f t="shared" si="6"/>
        <v>8</v>
      </c>
      <c r="D129">
        <f t="shared" si="10"/>
        <v>19</v>
      </c>
      <c r="E129" s="1">
        <v>42966</v>
      </c>
      <c r="F129">
        <v>2074</v>
      </c>
      <c r="G129" t="str">
        <f t="shared" si="7"/>
        <v>Bhadra</v>
      </c>
      <c r="H129">
        <f>VLOOKUP(G129,lookup_monthnum_nep!$A$1:$B$13,2,FALSE)</f>
        <v>5</v>
      </c>
      <c r="I129" t="str">
        <f t="shared" si="12"/>
        <v xml:space="preserve"> 3</v>
      </c>
      <c r="J129" t="s">
        <v>135</v>
      </c>
      <c r="K129" t="str">
        <f t="shared" si="11"/>
        <v xml:space="preserve"> 3-5-2074</v>
      </c>
      <c r="L129" t="s">
        <v>101</v>
      </c>
      <c r="N129" s="7" t="str">
        <f>VLOOKUP(M129,lunar_observance!$A$1:$B$17,2,FALSE)</f>
        <v>cf}+;L</v>
      </c>
      <c r="O129" s="4"/>
    </row>
    <row r="130" spans="1:15" ht="19.8" x14ac:dyDescent="0.3">
      <c r="A130">
        <f t="shared" si="9"/>
        <v>2017</v>
      </c>
      <c r="B130" t="str">
        <f>VLOOKUP(C130,lookup_monthnum_eng!$A$1:$B$13,2,FALSE)</f>
        <v>August</v>
      </c>
      <c r="C130" s="3">
        <f t="shared" ref="C130:C193" si="13">MONTH(E130)</f>
        <v>8</v>
      </c>
      <c r="D130">
        <f t="shared" si="10"/>
        <v>20</v>
      </c>
      <c r="E130" s="1">
        <v>42967</v>
      </c>
      <c r="F130">
        <v>2074</v>
      </c>
      <c r="G130" t="str">
        <f t="shared" ref="G130:G193" si="14">LEFT(J130, FIND(",",J130)-1)</f>
        <v>Bhadra</v>
      </c>
      <c r="H130">
        <f>VLOOKUP(G130,lookup_monthnum_nep!$A$1:$B$13,2,FALSE)</f>
        <v>5</v>
      </c>
      <c r="I130" t="str">
        <f t="shared" si="12"/>
        <v xml:space="preserve"> 4</v>
      </c>
      <c r="J130" t="s">
        <v>136</v>
      </c>
      <c r="K130" t="str">
        <f t="shared" si="11"/>
        <v xml:space="preserve"> 4-5-2074</v>
      </c>
      <c r="L130" t="s">
        <v>101</v>
      </c>
      <c r="N130" s="7" t="str">
        <f>VLOOKUP(M130,lunar_observance!$A$1:$B$17,2,FALSE)</f>
        <v>cf}+;L</v>
      </c>
      <c r="O130" s="4"/>
    </row>
    <row r="131" spans="1:15" ht="19.8" x14ac:dyDescent="0.3">
      <c r="A131">
        <f t="shared" ref="A131:A194" si="15">YEAR(E131)</f>
        <v>2017</v>
      </c>
      <c r="B131" t="str">
        <f>VLOOKUP(C131,lookup_monthnum_eng!$A$1:$B$13,2,FALSE)</f>
        <v>August</v>
      </c>
      <c r="C131" s="3">
        <f t="shared" si="13"/>
        <v>8</v>
      </c>
      <c r="D131">
        <f t="shared" ref="D131:D194" si="16">DAY(E131)</f>
        <v>21</v>
      </c>
      <c r="E131" s="1">
        <v>42968</v>
      </c>
      <c r="F131">
        <v>2074</v>
      </c>
      <c r="G131" t="str">
        <f t="shared" si="14"/>
        <v>Bhadra</v>
      </c>
      <c r="H131">
        <f>VLOOKUP(G131,lookup_monthnum_nep!$A$1:$B$13,2,FALSE)</f>
        <v>5</v>
      </c>
      <c r="I131" t="str">
        <f t="shared" si="12"/>
        <v xml:space="preserve"> 5</v>
      </c>
      <c r="J131" t="s">
        <v>137</v>
      </c>
      <c r="K131" t="str">
        <f t="shared" ref="K131:K194" si="17">CONCATENATE(I131, "-", H131, "-", F131)</f>
        <v xml:space="preserve"> 5-5-2074</v>
      </c>
      <c r="L131" t="s">
        <v>101</v>
      </c>
      <c r="N131" s="7" t="str">
        <f>VLOOKUP(M131,lunar_observance!$A$1:$B$17,2,FALSE)</f>
        <v>cf}+;L</v>
      </c>
      <c r="O131" s="4"/>
    </row>
    <row r="132" spans="1:15" ht="19.8" x14ac:dyDescent="0.3">
      <c r="A132">
        <f t="shared" si="15"/>
        <v>2017</v>
      </c>
      <c r="B132" t="str">
        <f>VLOOKUP(C132,lookup_monthnum_eng!$A$1:$B$13,2,FALSE)</f>
        <v>August</v>
      </c>
      <c r="C132" s="3">
        <f t="shared" si="13"/>
        <v>8</v>
      </c>
      <c r="D132">
        <f t="shared" si="16"/>
        <v>22</v>
      </c>
      <c r="E132" s="1">
        <v>42969</v>
      </c>
      <c r="F132">
        <v>2074</v>
      </c>
      <c r="G132" t="str">
        <f t="shared" si="14"/>
        <v>Bhadra</v>
      </c>
      <c r="H132">
        <f>VLOOKUP(G132,lookup_monthnum_nep!$A$1:$B$13,2,FALSE)</f>
        <v>5</v>
      </c>
      <c r="I132" t="str">
        <f t="shared" si="12"/>
        <v xml:space="preserve"> 6</v>
      </c>
      <c r="J132" t="s">
        <v>138</v>
      </c>
      <c r="K132" t="str">
        <f t="shared" si="17"/>
        <v xml:space="preserve"> 6-5-2074</v>
      </c>
      <c r="L132" t="s">
        <v>101</v>
      </c>
      <c r="N132" s="7" t="str">
        <f>VLOOKUP(M132,lunar_observance!$A$1:$B$17,2,FALSE)</f>
        <v>cf}+;L</v>
      </c>
      <c r="O132" s="4"/>
    </row>
    <row r="133" spans="1:15" ht="19.8" x14ac:dyDescent="0.3">
      <c r="A133">
        <f t="shared" si="15"/>
        <v>2017</v>
      </c>
      <c r="B133" t="str">
        <f>VLOOKUP(C133,lookup_monthnum_eng!$A$1:$B$13,2,FALSE)</f>
        <v>August</v>
      </c>
      <c r="C133" s="3">
        <f t="shared" si="13"/>
        <v>8</v>
      </c>
      <c r="D133">
        <f t="shared" si="16"/>
        <v>23</v>
      </c>
      <c r="E133" s="1">
        <v>42970</v>
      </c>
      <c r="F133">
        <v>2074</v>
      </c>
      <c r="G133" t="str">
        <f t="shared" si="14"/>
        <v>Bhadra</v>
      </c>
      <c r="H133">
        <f>VLOOKUP(G133,lookup_monthnum_nep!$A$1:$B$13,2,FALSE)</f>
        <v>5</v>
      </c>
      <c r="I133" t="str">
        <f t="shared" si="12"/>
        <v xml:space="preserve"> 7</v>
      </c>
      <c r="J133" t="s">
        <v>139</v>
      </c>
      <c r="K133" t="str">
        <f t="shared" si="17"/>
        <v xml:space="preserve"> 7-5-2074</v>
      </c>
      <c r="L133" t="s">
        <v>101</v>
      </c>
      <c r="N133" s="7" t="str">
        <f>VLOOKUP(M133,lunar_observance!$A$1:$B$17,2,FALSE)</f>
        <v>cf}+;L</v>
      </c>
      <c r="O133" s="4"/>
    </row>
    <row r="134" spans="1:15" ht="19.8" x14ac:dyDescent="0.3">
      <c r="A134">
        <f t="shared" si="15"/>
        <v>2017</v>
      </c>
      <c r="B134" t="str">
        <f>VLOOKUP(C134,lookup_monthnum_eng!$A$1:$B$13,2,FALSE)</f>
        <v>August</v>
      </c>
      <c r="C134" s="3">
        <f t="shared" si="13"/>
        <v>8</v>
      </c>
      <c r="D134">
        <f t="shared" si="16"/>
        <v>24</v>
      </c>
      <c r="E134" s="1">
        <v>42971</v>
      </c>
      <c r="F134">
        <v>2074</v>
      </c>
      <c r="G134" t="str">
        <f t="shared" si="14"/>
        <v>Bhadra</v>
      </c>
      <c r="H134">
        <f>VLOOKUP(G134,lookup_monthnum_nep!$A$1:$B$13,2,FALSE)</f>
        <v>5</v>
      </c>
      <c r="I134" t="str">
        <f t="shared" si="12"/>
        <v xml:space="preserve"> 8</v>
      </c>
      <c r="J134" t="s">
        <v>140</v>
      </c>
      <c r="K134" t="str">
        <f t="shared" si="17"/>
        <v xml:space="preserve"> 8-5-2074</v>
      </c>
      <c r="L134" t="s">
        <v>101</v>
      </c>
      <c r="N134" s="7" t="str">
        <f>VLOOKUP(M134,lunar_observance!$A$1:$B$17,2,FALSE)</f>
        <v>cf}+;L</v>
      </c>
      <c r="O134" s="4"/>
    </row>
    <row r="135" spans="1:15" ht="19.8" x14ac:dyDescent="0.3">
      <c r="A135">
        <f t="shared" si="15"/>
        <v>2017</v>
      </c>
      <c r="B135" t="str">
        <f>VLOOKUP(C135,lookup_monthnum_eng!$A$1:$B$13,2,FALSE)</f>
        <v>August</v>
      </c>
      <c r="C135" s="3">
        <f t="shared" si="13"/>
        <v>8</v>
      </c>
      <c r="D135">
        <f t="shared" si="16"/>
        <v>25</v>
      </c>
      <c r="E135" s="1">
        <v>42972</v>
      </c>
      <c r="F135">
        <v>2074</v>
      </c>
      <c r="G135" t="str">
        <f t="shared" si="14"/>
        <v>Bhadra</v>
      </c>
      <c r="H135">
        <f>VLOOKUP(G135,lookup_monthnum_nep!$A$1:$B$13,2,FALSE)</f>
        <v>5</v>
      </c>
      <c r="I135" t="str">
        <f t="shared" si="12"/>
        <v xml:space="preserve"> 9</v>
      </c>
      <c r="J135" t="s">
        <v>141</v>
      </c>
      <c r="K135" t="str">
        <f t="shared" si="17"/>
        <v xml:space="preserve"> 9-5-2074</v>
      </c>
      <c r="L135" t="s">
        <v>101</v>
      </c>
      <c r="N135" s="7" t="str">
        <f>VLOOKUP(M135,lunar_observance!$A$1:$B$17,2,FALSE)</f>
        <v>cf}+;L</v>
      </c>
      <c r="O135" s="4"/>
    </row>
    <row r="136" spans="1:15" ht="19.8" x14ac:dyDescent="0.3">
      <c r="A136">
        <f t="shared" si="15"/>
        <v>2017</v>
      </c>
      <c r="B136" t="str">
        <f>VLOOKUP(C136,lookup_monthnum_eng!$A$1:$B$13,2,FALSE)</f>
        <v>August</v>
      </c>
      <c r="C136" s="3">
        <f t="shared" si="13"/>
        <v>8</v>
      </c>
      <c r="D136">
        <f t="shared" si="16"/>
        <v>26</v>
      </c>
      <c r="E136" s="1">
        <v>42973</v>
      </c>
      <c r="F136">
        <v>2074</v>
      </c>
      <c r="G136" t="str">
        <f t="shared" si="14"/>
        <v>Bhadra</v>
      </c>
      <c r="H136">
        <f>VLOOKUP(G136,lookup_monthnum_nep!$A$1:$B$13,2,FALSE)</f>
        <v>5</v>
      </c>
      <c r="I136" t="str">
        <f t="shared" si="12"/>
        <v xml:space="preserve"> 10</v>
      </c>
      <c r="J136" t="s">
        <v>142</v>
      </c>
      <c r="K136" t="str">
        <f t="shared" si="17"/>
        <v xml:space="preserve"> 10-5-2074</v>
      </c>
      <c r="L136" t="s">
        <v>101</v>
      </c>
      <c r="N136" s="7" t="str">
        <f>VLOOKUP(M136,lunar_observance!$A$1:$B$17,2,FALSE)</f>
        <v>cf}+;L</v>
      </c>
      <c r="O136" s="4"/>
    </row>
    <row r="137" spans="1:15" ht="19.8" x14ac:dyDescent="0.3">
      <c r="A137">
        <f t="shared" si="15"/>
        <v>2017</v>
      </c>
      <c r="B137" t="str">
        <f>VLOOKUP(C137,lookup_monthnum_eng!$A$1:$B$13,2,FALSE)</f>
        <v>August</v>
      </c>
      <c r="C137" s="3">
        <f t="shared" si="13"/>
        <v>8</v>
      </c>
      <c r="D137">
        <f t="shared" si="16"/>
        <v>27</v>
      </c>
      <c r="E137" s="1">
        <v>42974</v>
      </c>
      <c r="F137">
        <v>2074</v>
      </c>
      <c r="G137" t="str">
        <f t="shared" si="14"/>
        <v>Bhadra</v>
      </c>
      <c r="H137">
        <f>VLOOKUP(G137,lookup_monthnum_nep!$A$1:$B$13,2,FALSE)</f>
        <v>5</v>
      </c>
      <c r="I137" t="str">
        <f t="shared" si="12"/>
        <v xml:space="preserve"> 11</v>
      </c>
      <c r="J137" t="s">
        <v>143</v>
      </c>
      <c r="K137" t="str">
        <f t="shared" si="17"/>
        <v xml:space="preserve"> 11-5-2074</v>
      </c>
      <c r="L137" t="s">
        <v>101</v>
      </c>
      <c r="N137" s="7" t="str">
        <f>VLOOKUP(M137,lunar_observance!$A$1:$B$17,2,FALSE)</f>
        <v>cf}+;L</v>
      </c>
      <c r="O137" s="4"/>
    </row>
    <row r="138" spans="1:15" ht="19.8" x14ac:dyDescent="0.3">
      <c r="A138">
        <f t="shared" si="15"/>
        <v>2017</v>
      </c>
      <c r="B138" t="str">
        <f>VLOOKUP(C138,lookup_monthnum_eng!$A$1:$B$13,2,FALSE)</f>
        <v>August</v>
      </c>
      <c r="C138" s="3">
        <f t="shared" si="13"/>
        <v>8</v>
      </c>
      <c r="D138">
        <f t="shared" si="16"/>
        <v>28</v>
      </c>
      <c r="E138" s="1">
        <v>42975</v>
      </c>
      <c r="F138">
        <v>2074</v>
      </c>
      <c r="G138" t="str">
        <f t="shared" si="14"/>
        <v>Bhadra</v>
      </c>
      <c r="H138">
        <f>VLOOKUP(G138,lookup_monthnum_nep!$A$1:$B$13,2,FALSE)</f>
        <v>5</v>
      </c>
      <c r="I138" t="str">
        <f t="shared" si="12"/>
        <v xml:space="preserve"> 12</v>
      </c>
      <c r="J138" t="s">
        <v>144</v>
      </c>
      <c r="K138" t="str">
        <f t="shared" si="17"/>
        <v xml:space="preserve"> 12-5-2074</v>
      </c>
      <c r="L138" t="s">
        <v>101</v>
      </c>
      <c r="N138" s="7" t="str">
        <f>VLOOKUP(M138,lunar_observance!$A$1:$B$17,2,FALSE)</f>
        <v>cf}+;L</v>
      </c>
      <c r="O138" s="4"/>
    </row>
    <row r="139" spans="1:15" ht="19.8" x14ac:dyDescent="0.3">
      <c r="A139">
        <f t="shared" si="15"/>
        <v>2017</v>
      </c>
      <c r="B139" t="str">
        <f>VLOOKUP(C139,lookup_monthnum_eng!$A$1:$B$13,2,FALSE)</f>
        <v>August</v>
      </c>
      <c r="C139" s="3">
        <f t="shared" si="13"/>
        <v>8</v>
      </c>
      <c r="D139">
        <f t="shared" si="16"/>
        <v>29</v>
      </c>
      <c r="E139" s="1">
        <v>42976</v>
      </c>
      <c r="F139">
        <v>2074</v>
      </c>
      <c r="G139" t="str">
        <f t="shared" si="14"/>
        <v>Bhadra</v>
      </c>
      <c r="H139">
        <f>VLOOKUP(G139,lookup_monthnum_nep!$A$1:$B$13,2,FALSE)</f>
        <v>5</v>
      </c>
      <c r="I139" t="str">
        <f t="shared" si="12"/>
        <v xml:space="preserve"> 13</v>
      </c>
      <c r="J139" t="s">
        <v>145</v>
      </c>
      <c r="K139" t="str">
        <f t="shared" si="17"/>
        <v xml:space="preserve"> 13-5-2074</v>
      </c>
      <c r="L139" t="s">
        <v>101</v>
      </c>
      <c r="N139" s="7" t="str">
        <f>VLOOKUP(M139,lunar_observance!$A$1:$B$17,2,FALSE)</f>
        <v>cf}+;L</v>
      </c>
      <c r="O139" s="4"/>
    </row>
    <row r="140" spans="1:15" ht="19.8" x14ac:dyDescent="0.3">
      <c r="A140">
        <f t="shared" si="15"/>
        <v>2017</v>
      </c>
      <c r="B140" t="str">
        <f>VLOOKUP(C140,lookup_monthnum_eng!$A$1:$B$13,2,FALSE)</f>
        <v>August</v>
      </c>
      <c r="C140" s="3">
        <f t="shared" si="13"/>
        <v>8</v>
      </c>
      <c r="D140">
        <f t="shared" si="16"/>
        <v>30</v>
      </c>
      <c r="E140" s="1">
        <v>42977</v>
      </c>
      <c r="F140">
        <v>2074</v>
      </c>
      <c r="G140" t="str">
        <f t="shared" si="14"/>
        <v>Bhadra</v>
      </c>
      <c r="H140">
        <f>VLOOKUP(G140,lookup_monthnum_nep!$A$1:$B$13,2,FALSE)</f>
        <v>5</v>
      </c>
      <c r="I140" t="str">
        <f t="shared" si="12"/>
        <v xml:space="preserve"> 14</v>
      </c>
      <c r="J140" t="s">
        <v>146</v>
      </c>
      <c r="K140" t="str">
        <f t="shared" si="17"/>
        <v xml:space="preserve"> 14-5-2074</v>
      </c>
      <c r="L140" t="s">
        <v>101</v>
      </c>
      <c r="N140" s="7" t="str">
        <f>VLOOKUP(M140,lunar_observance!$A$1:$B$17,2,FALSE)</f>
        <v>cf}+;L</v>
      </c>
      <c r="O140" s="4"/>
    </row>
    <row r="141" spans="1:15" ht="19.8" x14ac:dyDescent="0.3">
      <c r="A141">
        <f t="shared" si="15"/>
        <v>2017</v>
      </c>
      <c r="B141" t="str">
        <f>VLOOKUP(C141,lookup_monthnum_eng!$A$1:$B$13,2,FALSE)</f>
        <v>August</v>
      </c>
      <c r="C141" s="3">
        <f t="shared" si="13"/>
        <v>8</v>
      </c>
      <c r="D141">
        <f t="shared" si="16"/>
        <v>31</v>
      </c>
      <c r="E141" s="1">
        <v>42978</v>
      </c>
      <c r="F141">
        <v>2074</v>
      </c>
      <c r="G141" t="str">
        <f t="shared" si="14"/>
        <v>Bhadra</v>
      </c>
      <c r="H141">
        <f>VLOOKUP(G141,lookup_monthnum_nep!$A$1:$B$13,2,FALSE)</f>
        <v>5</v>
      </c>
      <c r="I141" t="str">
        <f t="shared" si="12"/>
        <v xml:space="preserve"> 15</v>
      </c>
      <c r="J141" t="s">
        <v>147</v>
      </c>
      <c r="K141" t="str">
        <f t="shared" si="17"/>
        <v xml:space="preserve"> 15-5-2074</v>
      </c>
      <c r="L141" t="s">
        <v>101</v>
      </c>
      <c r="N141" s="7" t="str">
        <f>VLOOKUP(M141,lunar_observance!$A$1:$B$17,2,FALSE)</f>
        <v>cf}+;L</v>
      </c>
      <c r="O141" s="4"/>
    </row>
    <row r="142" spans="1:15" ht="19.8" x14ac:dyDescent="0.3">
      <c r="A142">
        <f t="shared" si="15"/>
        <v>2017</v>
      </c>
      <c r="B142" t="str">
        <f>VLOOKUP(C142,lookup_monthnum_eng!$A$1:$B$13,2,FALSE)</f>
        <v>September</v>
      </c>
      <c r="C142" s="3">
        <f t="shared" si="13"/>
        <v>9</v>
      </c>
      <c r="D142">
        <f t="shared" si="16"/>
        <v>1</v>
      </c>
      <c r="E142" s="1">
        <v>42979</v>
      </c>
      <c r="F142">
        <v>2074</v>
      </c>
      <c r="G142" t="str">
        <f t="shared" si="14"/>
        <v>Bhadra</v>
      </c>
      <c r="H142">
        <f>VLOOKUP(G142,lookup_monthnum_nep!$A$1:$B$13,2,FALSE)</f>
        <v>5</v>
      </c>
      <c r="I142" t="str">
        <f t="shared" si="12"/>
        <v xml:space="preserve"> 16</v>
      </c>
      <c r="J142" t="s">
        <v>148</v>
      </c>
      <c r="K142" t="str">
        <f t="shared" si="17"/>
        <v xml:space="preserve"> 16-5-2074</v>
      </c>
      <c r="L142" t="s">
        <v>101</v>
      </c>
      <c r="N142" s="7" t="str">
        <f>VLOOKUP(M142,lunar_observance!$A$1:$B$17,2,FALSE)</f>
        <v>cf}+;L</v>
      </c>
      <c r="O142" s="4"/>
    </row>
    <row r="143" spans="1:15" ht="19.8" x14ac:dyDescent="0.3">
      <c r="A143">
        <f t="shared" si="15"/>
        <v>2017</v>
      </c>
      <c r="B143" t="str">
        <f>VLOOKUP(C143,lookup_monthnum_eng!$A$1:$B$13,2,FALSE)</f>
        <v>September</v>
      </c>
      <c r="C143" s="3">
        <f t="shared" si="13"/>
        <v>9</v>
      </c>
      <c r="D143">
        <f t="shared" si="16"/>
        <v>2</v>
      </c>
      <c r="E143" s="1">
        <v>42980</v>
      </c>
      <c r="F143">
        <v>2074</v>
      </c>
      <c r="G143" t="str">
        <f t="shared" si="14"/>
        <v>Bhadra</v>
      </c>
      <c r="H143">
        <f>VLOOKUP(G143,lookup_monthnum_nep!$A$1:$B$13,2,FALSE)</f>
        <v>5</v>
      </c>
      <c r="I143" t="str">
        <f t="shared" si="12"/>
        <v xml:space="preserve"> 17</v>
      </c>
      <c r="J143" t="s">
        <v>149</v>
      </c>
      <c r="K143" t="str">
        <f t="shared" si="17"/>
        <v xml:space="preserve"> 17-5-2074</v>
      </c>
      <c r="L143" t="s">
        <v>101</v>
      </c>
      <c r="N143" s="7" t="str">
        <f>VLOOKUP(M143,lunar_observance!$A$1:$B$17,2,FALSE)</f>
        <v>cf}+;L</v>
      </c>
      <c r="O143" s="4"/>
    </row>
    <row r="144" spans="1:15" ht="19.8" x14ac:dyDescent="0.3">
      <c r="A144">
        <f t="shared" si="15"/>
        <v>2017</v>
      </c>
      <c r="B144" t="str">
        <f>VLOOKUP(C144,lookup_monthnum_eng!$A$1:$B$13,2,FALSE)</f>
        <v>September</v>
      </c>
      <c r="C144" s="3">
        <f t="shared" si="13"/>
        <v>9</v>
      </c>
      <c r="D144">
        <f t="shared" si="16"/>
        <v>3</v>
      </c>
      <c r="E144" s="1">
        <v>42981</v>
      </c>
      <c r="F144">
        <v>2074</v>
      </c>
      <c r="G144" t="str">
        <f t="shared" si="14"/>
        <v>Bhadra</v>
      </c>
      <c r="H144">
        <f>VLOOKUP(G144,lookup_monthnum_nep!$A$1:$B$13,2,FALSE)</f>
        <v>5</v>
      </c>
      <c r="I144" t="str">
        <f t="shared" si="12"/>
        <v xml:space="preserve"> 18</v>
      </c>
      <c r="J144" t="s">
        <v>150</v>
      </c>
      <c r="K144" t="str">
        <f t="shared" si="17"/>
        <v xml:space="preserve"> 18-5-2074</v>
      </c>
      <c r="L144" t="s">
        <v>101</v>
      </c>
      <c r="N144" s="7" t="str">
        <f>VLOOKUP(M144,lunar_observance!$A$1:$B$17,2,FALSE)</f>
        <v>cf}+;L</v>
      </c>
      <c r="O144" s="4"/>
    </row>
    <row r="145" spans="1:15" ht="19.8" x14ac:dyDescent="0.3">
      <c r="A145">
        <f t="shared" si="15"/>
        <v>2017</v>
      </c>
      <c r="B145" t="str">
        <f>VLOOKUP(C145,lookup_monthnum_eng!$A$1:$B$13,2,FALSE)</f>
        <v>September</v>
      </c>
      <c r="C145" s="3">
        <f t="shared" si="13"/>
        <v>9</v>
      </c>
      <c r="D145">
        <f t="shared" si="16"/>
        <v>4</v>
      </c>
      <c r="E145" s="1">
        <v>42982</v>
      </c>
      <c r="F145">
        <v>2074</v>
      </c>
      <c r="G145" t="str">
        <f t="shared" si="14"/>
        <v>Bhadra</v>
      </c>
      <c r="H145">
        <f>VLOOKUP(G145,lookup_monthnum_nep!$A$1:$B$13,2,FALSE)</f>
        <v>5</v>
      </c>
      <c r="I145" t="str">
        <f t="shared" si="12"/>
        <v xml:space="preserve"> 19</v>
      </c>
      <c r="J145" t="s">
        <v>151</v>
      </c>
      <c r="K145" t="str">
        <f t="shared" si="17"/>
        <v xml:space="preserve"> 19-5-2074</v>
      </c>
      <c r="L145" t="s">
        <v>101</v>
      </c>
      <c r="N145" s="7" t="str">
        <f>VLOOKUP(M145,lunar_observance!$A$1:$B$17,2,FALSE)</f>
        <v>cf}+;L</v>
      </c>
      <c r="O145" s="4"/>
    </row>
    <row r="146" spans="1:15" ht="19.8" x14ac:dyDescent="0.3">
      <c r="A146">
        <f t="shared" si="15"/>
        <v>2017</v>
      </c>
      <c r="B146" t="str">
        <f>VLOOKUP(C146,lookup_monthnum_eng!$A$1:$B$13,2,FALSE)</f>
        <v>September</v>
      </c>
      <c r="C146" s="3">
        <f t="shared" si="13"/>
        <v>9</v>
      </c>
      <c r="D146">
        <f t="shared" si="16"/>
        <v>5</v>
      </c>
      <c r="E146" s="1">
        <v>42983</v>
      </c>
      <c r="F146">
        <v>2074</v>
      </c>
      <c r="G146" t="str">
        <f t="shared" si="14"/>
        <v>Bhadra</v>
      </c>
      <c r="H146">
        <f>VLOOKUP(G146,lookup_monthnum_nep!$A$1:$B$13,2,FALSE)</f>
        <v>5</v>
      </c>
      <c r="I146" t="str">
        <f t="shared" si="12"/>
        <v xml:space="preserve"> 20</v>
      </c>
      <c r="J146" t="s">
        <v>152</v>
      </c>
      <c r="K146" t="str">
        <f t="shared" si="17"/>
        <v xml:space="preserve"> 20-5-2074</v>
      </c>
      <c r="L146" t="s">
        <v>101</v>
      </c>
      <c r="N146" s="7" t="str">
        <f>VLOOKUP(M146,lunar_observance!$A$1:$B$17,2,FALSE)</f>
        <v>cf}+;L</v>
      </c>
      <c r="O146" s="4"/>
    </row>
    <row r="147" spans="1:15" ht="19.8" x14ac:dyDescent="0.3">
      <c r="A147">
        <f t="shared" si="15"/>
        <v>2017</v>
      </c>
      <c r="B147" t="str">
        <f>VLOOKUP(C147,lookup_monthnum_eng!$A$1:$B$13,2,FALSE)</f>
        <v>September</v>
      </c>
      <c r="C147" s="3">
        <f t="shared" si="13"/>
        <v>9</v>
      </c>
      <c r="D147">
        <f t="shared" si="16"/>
        <v>6</v>
      </c>
      <c r="E147" s="1">
        <v>42984</v>
      </c>
      <c r="F147">
        <v>2074</v>
      </c>
      <c r="G147" t="str">
        <f t="shared" si="14"/>
        <v>Bhadra</v>
      </c>
      <c r="H147">
        <f>VLOOKUP(G147,lookup_monthnum_nep!$A$1:$B$13,2,FALSE)</f>
        <v>5</v>
      </c>
      <c r="I147" t="str">
        <f t="shared" si="12"/>
        <v xml:space="preserve"> 21</v>
      </c>
      <c r="J147" t="s">
        <v>153</v>
      </c>
      <c r="K147" t="str">
        <f t="shared" si="17"/>
        <v xml:space="preserve"> 21-5-2074</v>
      </c>
      <c r="L147" t="s">
        <v>101</v>
      </c>
      <c r="N147" s="7" t="str">
        <f>VLOOKUP(M147,lunar_observance!$A$1:$B$17,2,FALSE)</f>
        <v>cf}+;L</v>
      </c>
      <c r="O147" s="4"/>
    </row>
    <row r="148" spans="1:15" ht="19.8" x14ac:dyDescent="0.3">
      <c r="A148">
        <f t="shared" si="15"/>
        <v>2017</v>
      </c>
      <c r="B148" t="str">
        <f>VLOOKUP(C148,lookup_monthnum_eng!$A$1:$B$13,2,FALSE)</f>
        <v>September</v>
      </c>
      <c r="C148" s="3">
        <f t="shared" si="13"/>
        <v>9</v>
      </c>
      <c r="D148">
        <f t="shared" si="16"/>
        <v>7</v>
      </c>
      <c r="E148" s="1">
        <v>42985</v>
      </c>
      <c r="F148">
        <v>2074</v>
      </c>
      <c r="G148" t="str">
        <f t="shared" si="14"/>
        <v>Bhadra</v>
      </c>
      <c r="H148">
        <f>VLOOKUP(G148,lookup_monthnum_nep!$A$1:$B$13,2,FALSE)</f>
        <v>5</v>
      </c>
      <c r="I148" t="str">
        <f t="shared" si="12"/>
        <v xml:space="preserve"> 22</v>
      </c>
      <c r="J148" t="s">
        <v>154</v>
      </c>
      <c r="K148" t="str">
        <f t="shared" si="17"/>
        <v xml:space="preserve"> 22-5-2074</v>
      </c>
      <c r="L148" t="s">
        <v>101</v>
      </c>
      <c r="N148" s="7" t="str">
        <f>VLOOKUP(M148,lunar_observance!$A$1:$B$17,2,FALSE)</f>
        <v>cf}+;L</v>
      </c>
      <c r="O148" s="4"/>
    </row>
    <row r="149" spans="1:15" ht="19.8" x14ac:dyDescent="0.3">
      <c r="A149">
        <f t="shared" si="15"/>
        <v>2017</v>
      </c>
      <c r="B149" t="str">
        <f>VLOOKUP(C149,lookup_monthnum_eng!$A$1:$B$13,2,FALSE)</f>
        <v>September</v>
      </c>
      <c r="C149" s="3">
        <f t="shared" si="13"/>
        <v>9</v>
      </c>
      <c r="D149">
        <f t="shared" si="16"/>
        <v>8</v>
      </c>
      <c r="E149" s="1">
        <v>42986</v>
      </c>
      <c r="F149">
        <v>2074</v>
      </c>
      <c r="G149" t="str">
        <f t="shared" si="14"/>
        <v>Bhadra</v>
      </c>
      <c r="H149">
        <f>VLOOKUP(G149,lookup_monthnum_nep!$A$1:$B$13,2,FALSE)</f>
        <v>5</v>
      </c>
      <c r="I149" t="str">
        <f t="shared" si="12"/>
        <v xml:space="preserve"> 23</v>
      </c>
      <c r="J149" t="s">
        <v>155</v>
      </c>
      <c r="K149" t="str">
        <f t="shared" si="17"/>
        <v xml:space="preserve"> 23-5-2074</v>
      </c>
      <c r="L149" t="s">
        <v>101</v>
      </c>
      <c r="N149" s="7" t="str">
        <f>VLOOKUP(M149,lunar_observance!$A$1:$B$17,2,FALSE)</f>
        <v>cf}+;L</v>
      </c>
      <c r="O149" s="4"/>
    </row>
    <row r="150" spans="1:15" ht="19.8" x14ac:dyDescent="0.3">
      <c r="A150">
        <f t="shared" si="15"/>
        <v>2017</v>
      </c>
      <c r="B150" t="str">
        <f>VLOOKUP(C150,lookup_monthnum_eng!$A$1:$B$13,2,FALSE)</f>
        <v>September</v>
      </c>
      <c r="C150" s="3">
        <f t="shared" si="13"/>
        <v>9</v>
      </c>
      <c r="D150">
        <f t="shared" si="16"/>
        <v>9</v>
      </c>
      <c r="E150" s="1">
        <v>42987</v>
      </c>
      <c r="F150">
        <v>2074</v>
      </c>
      <c r="G150" t="str">
        <f t="shared" si="14"/>
        <v>Bhadra</v>
      </c>
      <c r="H150">
        <f>VLOOKUP(G150,lookup_monthnum_nep!$A$1:$B$13,2,FALSE)</f>
        <v>5</v>
      </c>
      <c r="I150" t="str">
        <f t="shared" si="12"/>
        <v xml:space="preserve"> 24</v>
      </c>
      <c r="J150" t="s">
        <v>156</v>
      </c>
      <c r="K150" t="str">
        <f t="shared" si="17"/>
        <v xml:space="preserve"> 24-5-2074</v>
      </c>
      <c r="L150" t="s">
        <v>101</v>
      </c>
      <c r="N150" s="7" t="str">
        <f>VLOOKUP(M150,lunar_observance!$A$1:$B$17,2,FALSE)</f>
        <v>cf}+;L</v>
      </c>
      <c r="O150" s="4"/>
    </row>
    <row r="151" spans="1:15" ht="19.8" x14ac:dyDescent="0.3">
      <c r="A151">
        <f t="shared" si="15"/>
        <v>2017</v>
      </c>
      <c r="B151" t="str">
        <f>VLOOKUP(C151,lookup_monthnum_eng!$A$1:$B$13,2,FALSE)</f>
        <v>September</v>
      </c>
      <c r="C151" s="3">
        <f t="shared" si="13"/>
        <v>9</v>
      </c>
      <c r="D151">
        <f t="shared" si="16"/>
        <v>10</v>
      </c>
      <c r="E151" s="1">
        <v>42988</v>
      </c>
      <c r="F151">
        <v>2074</v>
      </c>
      <c r="G151" t="str">
        <f t="shared" si="14"/>
        <v>Bhadra</v>
      </c>
      <c r="H151">
        <f>VLOOKUP(G151,lookup_monthnum_nep!$A$1:$B$13,2,FALSE)</f>
        <v>5</v>
      </c>
      <c r="I151" t="str">
        <f t="shared" si="12"/>
        <v xml:space="preserve"> 25</v>
      </c>
      <c r="J151" t="s">
        <v>157</v>
      </c>
      <c r="K151" t="str">
        <f t="shared" si="17"/>
        <v xml:space="preserve"> 25-5-2074</v>
      </c>
      <c r="L151" t="s">
        <v>101</v>
      </c>
      <c r="N151" s="7" t="str">
        <f>VLOOKUP(M151,lunar_observance!$A$1:$B$17,2,FALSE)</f>
        <v>cf}+;L</v>
      </c>
      <c r="O151" s="4"/>
    </row>
    <row r="152" spans="1:15" ht="19.8" x14ac:dyDescent="0.3">
      <c r="A152">
        <f t="shared" si="15"/>
        <v>2017</v>
      </c>
      <c r="B152" t="str">
        <f>VLOOKUP(C152,lookup_monthnum_eng!$A$1:$B$13,2,FALSE)</f>
        <v>September</v>
      </c>
      <c r="C152" s="3">
        <f t="shared" si="13"/>
        <v>9</v>
      </c>
      <c r="D152">
        <f t="shared" si="16"/>
        <v>11</v>
      </c>
      <c r="E152" s="1">
        <v>42989</v>
      </c>
      <c r="F152">
        <v>2074</v>
      </c>
      <c r="G152" t="str">
        <f t="shared" si="14"/>
        <v>Bhadra</v>
      </c>
      <c r="H152">
        <f>VLOOKUP(G152,lookup_monthnum_nep!$A$1:$B$13,2,FALSE)</f>
        <v>5</v>
      </c>
      <c r="I152" t="str">
        <f t="shared" si="12"/>
        <v xml:space="preserve"> 26</v>
      </c>
      <c r="J152" t="s">
        <v>158</v>
      </c>
      <c r="K152" t="str">
        <f t="shared" si="17"/>
        <v xml:space="preserve"> 26-5-2074</v>
      </c>
      <c r="L152" t="s">
        <v>101</v>
      </c>
      <c r="N152" s="7" t="str">
        <f>VLOOKUP(M152,lunar_observance!$A$1:$B$17,2,FALSE)</f>
        <v>cf}+;L</v>
      </c>
      <c r="O152" s="4"/>
    </row>
    <row r="153" spans="1:15" ht="19.8" x14ac:dyDescent="0.3">
      <c r="A153">
        <f t="shared" si="15"/>
        <v>2017</v>
      </c>
      <c r="B153" t="str">
        <f>VLOOKUP(C153,lookup_monthnum_eng!$A$1:$B$13,2,FALSE)</f>
        <v>September</v>
      </c>
      <c r="C153" s="3">
        <f t="shared" si="13"/>
        <v>9</v>
      </c>
      <c r="D153">
        <f t="shared" si="16"/>
        <v>12</v>
      </c>
      <c r="E153" s="1">
        <v>42990</v>
      </c>
      <c r="F153">
        <v>2074</v>
      </c>
      <c r="G153" t="str">
        <f t="shared" si="14"/>
        <v>Bhadra</v>
      </c>
      <c r="H153">
        <f>VLOOKUP(G153,lookup_monthnum_nep!$A$1:$B$13,2,FALSE)</f>
        <v>5</v>
      </c>
      <c r="I153" t="str">
        <f t="shared" si="12"/>
        <v xml:space="preserve"> 27</v>
      </c>
      <c r="J153" t="s">
        <v>159</v>
      </c>
      <c r="K153" t="str">
        <f t="shared" si="17"/>
        <v xml:space="preserve"> 27-5-2074</v>
      </c>
      <c r="L153" t="s">
        <v>101</v>
      </c>
      <c r="N153" s="7" t="str">
        <f>VLOOKUP(M153,lunar_observance!$A$1:$B$17,2,FALSE)</f>
        <v>cf}+;L</v>
      </c>
      <c r="O153" s="4"/>
    </row>
    <row r="154" spans="1:15" ht="19.8" x14ac:dyDescent="0.3">
      <c r="A154">
        <f t="shared" si="15"/>
        <v>2017</v>
      </c>
      <c r="B154" t="str">
        <f>VLOOKUP(C154,lookup_monthnum_eng!$A$1:$B$13,2,FALSE)</f>
        <v>September</v>
      </c>
      <c r="C154" s="3">
        <f t="shared" si="13"/>
        <v>9</v>
      </c>
      <c r="D154">
        <f t="shared" si="16"/>
        <v>13</v>
      </c>
      <c r="E154" s="1">
        <v>42991</v>
      </c>
      <c r="F154">
        <v>2074</v>
      </c>
      <c r="G154" t="str">
        <f t="shared" si="14"/>
        <v>Bhadra</v>
      </c>
      <c r="H154">
        <f>VLOOKUP(G154,lookup_monthnum_nep!$A$1:$B$13,2,FALSE)</f>
        <v>5</v>
      </c>
      <c r="I154" t="str">
        <f t="shared" si="12"/>
        <v xml:space="preserve"> 28</v>
      </c>
      <c r="J154" t="s">
        <v>160</v>
      </c>
      <c r="K154" t="str">
        <f t="shared" si="17"/>
        <v xml:space="preserve"> 28-5-2074</v>
      </c>
      <c r="L154" t="s">
        <v>101</v>
      </c>
      <c r="N154" s="7" t="str">
        <f>VLOOKUP(M154,lunar_observance!$A$1:$B$17,2,FALSE)</f>
        <v>cf}+;L</v>
      </c>
      <c r="O154" s="4"/>
    </row>
    <row r="155" spans="1:15" ht="19.8" x14ac:dyDescent="0.3">
      <c r="A155">
        <f t="shared" si="15"/>
        <v>2017</v>
      </c>
      <c r="B155" t="str">
        <f>VLOOKUP(C155,lookup_monthnum_eng!$A$1:$B$13,2,FALSE)</f>
        <v>September</v>
      </c>
      <c r="C155" s="3">
        <f t="shared" si="13"/>
        <v>9</v>
      </c>
      <c r="D155">
        <f t="shared" si="16"/>
        <v>14</v>
      </c>
      <c r="E155" s="1">
        <v>42992</v>
      </c>
      <c r="F155">
        <v>2074</v>
      </c>
      <c r="G155" t="str">
        <f t="shared" si="14"/>
        <v>Bhadra</v>
      </c>
      <c r="H155">
        <f>VLOOKUP(G155,lookup_monthnum_nep!$A$1:$B$13,2,FALSE)</f>
        <v>5</v>
      </c>
      <c r="I155" t="str">
        <f t="shared" si="12"/>
        <v xml:space="preserve"> 29</v>
      </c>
      <c r="J155" t="s">
        <v>161</v>
      </c>
      <c r="K155" t="str">
        <f t="shared" si="17"/>
        <v xml:space="preserve"> 29-5-2074</v>
      </c>
      <c r="L155" t="s">
        <v>101</v>
      </c>
      <c r="N155" s="7" t="str">
        <f>VLOOKUP(M155,lunar_observance!$A$1:$B$17,2,FALSE)</f>
        <v>cf}+;L</v>
      </c>
      <c r="O155" s="4"/>
    </row>
    <row r="156" spans="1:15" ht="19.8" x14ac:dyDescent="0.3">
      <c r="A156">
        <f t="shared" si="15"/>
        <v>2017</v>
      </c>
      <c r="B156" t="str">
        <f>VLOOKUP(C156,lookup_monthnum_eng!$A$1:$B$13,2,FALSE)</f>
        <v>September</v>
      </c>
      <c r="C156" s="3">
        <f t="shared" si="13"/>
        <v>9</v>
      </c>
      <c r="D156">
        <f t="shared" si="16"/>
        <v>15</v>
      </c>
      <c r="E156" s="1">
        <v>42993</v>
      </c>
      <c r="F156">
        <v>2074</v>
      </c>
      <c r="G156" t="str">
        <f t="shared" si="14"/>
        <v>Bhadra</v>
      </c>
      <c r="H156">
        <f>VLOOKUP(G156,lookup_monthnum_nep!$A$1:$B$13,2,FALSE)</f>
        <v>5</v>
      </c>
      <c r="I156" t="str">
        <f t="shared" si="12"/>
        <v xml:space="preserve"> 30</v>
      </c>
      <c r="J156" t="s">
        <v>162</v>
      </c>
      <c r="K156" t="str">
        <f t="shared" si="17"/>
        <v xml:space="preserve"> 30-5-2074</v>
      </c>
      <c r="L156" t="s">
        <v>101</v>
      </c>
      <c r="N156" s="7" t="str">
        <f>VLOOKUP(M156,lunar_observance!$A$1:$B$17,2,FALSE)</f>
        <v>cf}+;L</v>
      </c>
      <c r="O156" s="4"/>
    </row>
    <row r="157" spans="1:15" ht="19.8" x14ac:dyDescent="0.3">
      <c r="A157">
        <f t="shared" si="15"/>
        <v>2017</v>
      </c>
      <c r="B157" t="str">
        <f>VLOOKUP(C157,lookup_monthnum_eng!$A$1:$B$13,2,FALSE)</f>
        <v>September</v>
      </c>
      <c r="C157" s="3">
        <f t="shared" si="13"/>
        <v>9</v>
      </c>
      <c r="D157">
        <f t="shared" si="16"/>
        <v>16</v>
      </c>
      <c r="E157" s="1">
        <v>42994</v>
      </c>
      <c r="F157">
        <v>2074</v>
      </c>
      <c r="G157" t="str">
        <f t="shared" si="14"/>
        <v>Bhadra</v>
      </c>
      <c r="H157">
        <f>VLOOKUP(G157,lookup_monthnum_nep!$A$1:$B$13,2,FALSE)</f>
        <v>5</v>
      </c>
      <c r="I157" t="str">
        <f t="shared" si="12"/>
        <v xml:space="preserve"> 31</v>
      </c>
      <c r="J157" t="s">
        <v>163</v>
      </c>
      <c r="K157" t="str">
        <f t="shared" si="17"/>
        <v xml:space="preserve"> 31-5-2074</v>
      </c>
      <c r="L157" t="s">
        <v>101</v>
      </c>
      <c r="N157" s="7" t="str">
        <f>VLOOKUP(M157,lunar_observance!$A$1:$B$17,2,FALSE)</f>
        <v>cf}+;L</v>
      </c>
      <c r="O157" s="4"/>
    </row>
    <row r="158" spans="1:15" ht="19.8" x14ac:dyDescent="0.3">
      <c r="A158">
        <f t="shared" si="15"/>
        <v>2017</v>
      </c>
      <c r="B158" t="str">
        <f>VLOOKUP(C158,lookup_monthnum_eng!$A$1:$B$13,2,FALSE)</f>
        <v>September</v>
      </c>
      <c r="C158" s="3">
        <f t="shared" si="13"/>
        <v>9</v>
      </c>
      <c r="D158">
        <f t="shared" si="16"/>
        <v>17</v>
      </c>
      <c r="E158" s="1">
        <v>42995</v>
      </c>
      <c r="F158">
        <v>2074</v>
      </c>
      <c r="G158" t="str">
        <f t="shared" si="14"/>
        <v>Ashoj</v>
      </c>
      <c r="H158">
        <f>VLOOKUP(G158,lookup_monthnum_nep!$A$1:$B$13,2,FALSE)</f>
        <v>6</v>
      </c>
      <c r="I158" t="str">
        <f t="shared" si="12"/>
        <v xml:space="preserve"> 1</v>
      </c>
      <c r="J158" t="s">
        <v>164</v>
      </c>
      <c r="K158" t="str">
        <f t="shared" si="17"/>
        <v xml:space="preserve"> 1-6-2074</v>
      </c>
      <c r="L158" t="s">
        <v>101</v>
      </c>
      <c r="N158" s="7" t="str">
        <f>VLOOKUP(M158,lunar_observance!$A$1:$B$17,2,FALSE)</f>
        <v>cf}+;L</v>
      </c>
      <c r="O158" s="4"/>
    </row>
    <row r="159" spans="1:15" ht="19.8" x14ac:dyDescent="0.3">
      <c r="A159">
        <f t="shared" si="15"/>
        <v>2017</v>
      </c>
      <c r="B159" t="str">
        <f>VLOOKUP(C159,lookup_monthnum_eng!$A$1:$B$13,2,FALSE)</f>
        <v>September</v>
      </c>
      <c r="C159" s="3">
        <f t="shared" si="13"/>
        <v>9</v>
      </c>
      <c r="D159">
        <f t="shared" si="16"/>
        <v>18</v>
      </c>
      <c r="E159" s="1">
        <v>42996</v>
      </c>
      <c r="F159">
        <v>2074</v>
      </c>
      <c r="G159" t="str">
        <f t="shared" si="14"/>
        <v>Ashoj</v>
      </c>
      <c r="H159">
        <f>VLOOKUP(G159,lookup_monthnum_nep!$A$1:$B$13,2,FALSE)</f>
        <v>6</v>
      </c>
      <c r="I159" t="str">
        <f t="shared" si="12"/>
        <v xml:space="preserve"> 2</v>
      </c>
      <c r="J159" t="s">
        <v>165</v>
      </c>
      <c r="K159" t="str">
        <f t="shared" si="17"/>
        <v xml:space="preserve"> 2-6-2074</v>
      </c>
      <c r="L159" t="s">
        <v>101</v>
      </c>
      <c r="N159" s="7" t="str">
        <f>VLOOKUP(M159,lunar_observance!$A$1:$B$17,2,FALSE)</f>
        <v>cf}+;L</v>
      </c>
      <c r="O159" s="4"/>
    </row>
    <row r="160" spans="1:15" ht="19.8" x14ac:dyDescent="0.3">
      <c r="A160">
        <f t="shared" si="15"/>
        <v>2017</v>
      </c>
      <c r="B160" t="str">
        <f>VLOOKUP(C160,lookup_monthnum_eng!$A$1:$B$13,2,FALSE)</f>
        <v>September</v>
      </c>
      <c r="C160" s="3">
        <f t="shared" si="13"/>
        <v>9</v>
      </c>
      <c r="D160">
        <f t="shared" si="16"/>
        <v>19</v>
      </c>
      <c r="E160" s="1">
        <v>42997</v>
      </c>
      <c r="F160">
        <v>2074</v>
      </c>
      <c r="G160" t="str">
        <f t="shared" si="14"/>
        <v>Ashoj</v>
      </c>
      <c r="H160">
        <f>VLOOKUP(G160,lookup_monthnum_nep!$A$1:$B$13,2,FALSE)</f>
        <v>6</v>
      </c>
      <c r="I160" t="str">
        <f t="shared" si="12"/>
        <v xml:space="preserve"> 3</v>
      </c>
      <c r="J160" t="s">
        <v>166</v>
      </c>
      <c r="K160" t="str">
        <f t="shared" si="17"/>
        <v xml:space="preserve"> 3-6-2074</v>
      </c>
      <c r="L160" t="s">
        <v>101</v>
      </c>
      <c r="N160" s="7" t="str">
        <f>VLOOKUP(M160,lunar_observance!$A$1:$B$17,2,FALSE)</f>
        <v>cf}+;L</v>
      </c>
      <c r="O160" s="4"/>
    </row>
    <row r="161" spans="1:15" ht="19.8" x14ac:dyDescent="0.3">
      <c r="A161">
        <f t="shared" si="15"/>
        <v>2017</v>
      </c>
      <c r="B161" t="str">
        <f>VLOOKUP(C161,lookup_monthnum_eng!$A$1:$B$13,2,FALSE)</f>
        <v>September</v>
      </c>
      <c r="C161" s="3">
        <f t="shared" si="13"/>
        <v>9</v>
      </c>
      <c r="D161">
        <f t="shared" si="16"/>
        <v>20</v>
      </c>
      <c r="E161" s="1">
        <v>42998</v>
      </c>
      <c r="F161">
        <v>2074</v>
      </c>
      <c r="G161" t="str">
        <f t="shared" si="14"/>
        <v>Ashoj</v>
      </c>
      <c r="H161">
        <f>VLOOKUP(G161,lookup_monthnum_nep!$A$1:$B$13,2,FALSE)</f>
        <v>6</v>
      </c>
      <c r="I161" t="str">
        <f t="shared" ref="I161:I224" si="18">RIGHT(J161, LEN(J161)-FIND(",",J161))</f>
        <v xml:space="preserve"> 4</v>
      </c>
      <c r="J161" t="s">
        <v>167</v>
      </c>
      <c r="K161" t="str">
        <f t="shared" si="17"/>
        <v xml:space="preserve"> 4-6-2074</v>
      </c>
      <c r="L161" t="s">
        <v>101</v>
      </c>
      <c r="N161" s="7" t="str">
        <f>VLOOKUP(M161,lunar_observance!$A$1:$B$17,2,FALSE)</f>
        <v>cf}+;L</v>
      </c>
      <c r="O161" s="4"/>
    </row>
    <row r="162" spans="1:15" ht="19.8" x14ac:dyDescent="0.3">
      <c r="A162">
        <f t="shared" si="15"/>
        <v>2017</v>
      </c>
      <c r="B162" t="str">
        <f>VLOOKUP(C162,lookup_monthnum_eng!$A$1:$B$13,2,FALSE)</f>
        <v>September</v>
      </c>
      <c r="C162" s="3">
        <f t="shared" si="13"/>
        <v>9</v>
      </c>
      <c r="D162">
        <f t="shared" si="16"/>
        <v>21</v>
      </c>
      <c r="E162" s="1">
        <v>42999</v>
      </c>
      <c r="F162">
        <v>2074</v>
      </c>
      <c r="G162" t="str">
        <f t="shared" si="14"/>
        <v>Ashoj</v>
      </c>
      <c r="H162">
        <f>VLOOKUP(G162,lookup_monthnum_nep!$A$1:$B$13,2,FALSE)</f>
        <v>6</v>
      </c>
      <c r="I162" t="str">
        <f t="shared" si="18"/>
        <v xml:space="preserve"> 5</v>
      </c>
      <c r="J162" t="s">
        <v>168</v>
      </c>
      <c r="K162" t="str">
        <f t="shared" si="17"/>
        <v xml:space="preserve"> 5-6-2074</v>
      </c>
      <c r="L162" t="s">
        <v>101</v>
      </c>
      <c r="N162" s="7" t="str">
        <f>VLOOKUP(M162,lunar_observance!$A$1:$B$17,2,FALSE)</f>
        <v>cf}+;L</v>
      </c>
      <c r="O162" s="4"/>
    </row>
    <row r="163" spans="1:15" ht="19.8" x14ac:dyDescent="0.3">
      <c r="A163">
        <f t="shared" si="15"/>
        <v>2017</v>
      </c>
      <c r="B163" t="str">
        <f>VLOOKUP(C163,lookup_monthnum_eng!$A$1:$B$13,2,FALSE)</f>
        <v>September</v>
      </c>
      <c r="C163" s="3">
        <f t="shared" si="13"/>
        <v>9</v>
      </c>
      <c r="D163">
        <f t="shared" si="16"/>
        <v>22</v>
      </c>
      <c r="E163" s="1">
        <v>43000</v>
      </c>
      <c r="F163">
        <v>2074</v>
      </c>
      <c r="G163" t="str">
        <f t="shared" si="14"/>
        <v>Ashoj</v>
      </c>
      <c r="H163">
        <f>VLOOKUP(G163,lookup_monthnum_nep!$A$1:$B$13,2,FALSE)</f>
        <v>6</v>
      </c>
      <c r="I163" t="str">
        <f t="shared" si="18"/>
        <v xml:space="preserve"> 6</v>
      </c>
      <c r="J163" t="s">
        <v>169</v>
      </c>
      <c r="K163" t="str">
        <f t="shared" si="17"/>
        <v xml:space="preserve"> 6-6-2074</v>
      </c>
      <c r="L163" t="s">
        <v>101</v>
      </c>
      <c r="N163" s="7" t="str">
        <f>VLOOKUP(M163,lunar_observance!$A$1:$B$17,2,FALSE)</f>
        <v>cf}+;L</v>
      </c>
      <c r="O163" s="4"/>
    </row>
    <row r="164" spans="1:15" ht="19.8" x14ac:dyDescent="0.3">
      <c r="A164">
        <f t="shared" si="15"/>
        <v>2017</v>
      </c>
      <c r="B164" t="str">
        <f>VLOOKUP(C164,lookup_monthnum_eng!$A$1:$B$13,2,FALSE)</f>
        <v>September</v>
      </c>
      <c r="C164" s="3">
        <f t="shared" si="13"/>
        <v>9</v>
      </c>
      <c r="D164">
        <f t="shared" si="16"/>
        <v>23</v>
      </c>
      <c r="E164" s="1">
        <v>43001</v>
      </c>
      <c r="F164">
        <v>2074</v>
      </c>
      <c r="G164" t="str">
        <f t="shared" si="14"/>
        <v>Ashoj</v>
      </c>
      <c r="H164">
        <f>VLOOKUP(G164,lookup_monthnum_nep!$A$1:$B$13,2,FALSE)</f>
        <v>6</v>
      </c>
      <c r="I164" t="str">
        <f t="shared" si="18"/>
        <v xml:space="preserve"> 7</v>
      </c>
      <c r="J164" t="s">
        <v>170</v>
      </c>
      <c r="K164" t="str">
        <f t="shared" si="17"/>
        <v xml:space="preserve"> 7-6-2074</v>
      </c>
      <c r="L164" t="s">
        <v>101</v>
      </c>
      <c r="N164" s="7" t="str">
        <f>VLOOKUP(M164,lunar_observance!$A$1:$B$17,2,FALSE)</f>
        <v>cf}+;L</v>
      </c>
      <c r="O164" s="4"/>
    </row>
    <row r="165" spans="1:15" ht="19.8" x14ac:dyDescent="0.3">
      <c r="A165">
        <f t="shared" si="15"/>
        <v>2017</v>
      </c>
      <c r="B165" t="str">
        <f>VLOOKUP(C165,lookup_monthnum_eng!$A$1:$B$13,2,FALSE)</f>
        <v>September</v>
      </c>
      <c r="C165" s="3">
        <f t="shared" si="13"/>
        <v>9</v>
      </c>
      <c r="D165">
        <f t="shared" si="16"/>
        <v>24</v>
      </c>
      <c r="E165" s="1">
        <v>43002</v>
      </c>
      <c r="F165">
        <v>2074</v>
      </c>
      <c r="G165" t="str">
        <f t="shared" si="14"/>
        <v>Ashoj</v>
      </c>
      <c r="H165">
        <f>VLOOKUP(G165,lookup_monthnum_nep!$A$1:$B$13,2,FALSE)</f>
        <v>6</v>
      </c>
      <c r="I165" t="str">
        <f t="shared" si="18"/>
        <v xml:space="preserve"> 8</v>
      </c>
      <c r="J165" t="s">
        <v>171</v>
      </c>
      <c r="K165" t="str">
        <f t="shared" si="17"/>
        <v xml:space="preserve"> 8-6-2074</v>
      </c>
      <c r="L165" t="s">
        <v>101</v>
      </c>
      <c r="N165" s="7" t="str">
        <f>VLOOKUP(M165,lunar_observance!$A$1:$B$17,2,FALSE)</f>
        <v>cf}+;L</v>
      </c>
      <c r="O165" s="4"/>
    </row>
    <row r="166" spans="1:15" ht="19.8" x14ac:dyDescent="0.3">
      <c r="A166">
        <f t="shared" si="15"/>
        <v>2017</v>
      </c>
      <c r="B166" t="str">
        <f>VLOOKUP(C166,lookup_monthnum_eng!$A$1:$B$13,2,FALSE)</f>
        <v>September</v>
      </c>
      <c r="C166" s="3">
        <f t="shared" si="13"/>
        <v>9</v>
      </c>
      <c r="D166">
        <f t="shared" si="16"/>
        <v>25</v>
      </c>
      <c r="E166" s="1">
        <v>43003</v>
      </c>
      <c r="F166">
        <v>2074</v>
      </c>
      <c r="G166" t="str">
        <f t="shared" si="14"/>
        <v>Ashoj</v>
      </c>
      <c r="H166">
        <f>VLOOKUP(G166,lookup_monthnum_nep!$A$1:$B$13,2,FALSE)</f>
        <v>6</v>
      </c>
      <c r="I166" t="str">
        <f t="shared" si="18"/>
        <v xml:space="preserve"> 9</v>
      </c>
      <c r="J166" t="s">
        <v>172</v>
      </c>
      <c r="K166" t="str">
        <f t="shared" si="17"/>
        <v xml:space="preserve"> 9-6-2074</v>
      </c>
      <c r="L166" t="s">
        <v>101</v>
      </c>
      <c r="N166" s="7" t="str">
        <f>VLOOKUP(M166,lunar_observance!$A$1:$B$17,2,FALSE)</f>
        <v>cf}+;L</v>
      </c>
      <c r="O166" s="4"/>
    </row>
    <row r="167" spans="1:15" ht="19.8" x14ac:dyDescent="0.3">
      <c r="A167">
        <f t="shared" si="15"/>
        <v>2017</v>
      </c>
      <c r="B167" t="str">
        <f>VLOOKUP(C167,lookup_monthnum_eng!$A$1:$B$13,2,FALSE)</f>
        <v>September</v>
      </c>
      <c r="C167" s="3">
        <f t="shared" si="13"/>
        <v>9</v>
      </c>
      <c r="D167">
        <f t="shared" si="16"/>
        <v>26</v>
      </c>
      <c r="E167" s="1">
        <v>43004</v>
      </c>
      <c r="F167">
        <v>2074</v>
      </c>
      <c r="G167" t="str">
        <f t="shared" si="14"/>
        <v>Ashoj</v>
      </c>
      <c r="H167">
        <f>VLOOKUP(G167,lookup_monthnum_nep!$A$1:$B$13,2,FALSE)</f>
        <v>6</v>
      </c>
      <c r="I167" t="str">
        <f t="shared" si="18"/>
        <v xml:space="preserve"> 10</v>
      </c>
      <c r="J167" t="s">
        <v>173</v>
      </c>
      <c r="K167" t="str">
        <f t="shared" si="17"/>
        <v xml:space="preserve"> 10-6-2074</v>
      </c>
      <c r="L167" t="s">
        <v>101</v>
      </c>
      <c r="N167" s="7" t="str">
        <f>VLOOKUP(M167,lunar_observance!$A$1:$B$17,2,FALSE)</f>
        <v>cf}+;L</v>
      </c>
      <c r="O167" s="4"/>
    </row>
    <row r="168" spans="1:15" ht="19.8" x14ac:dyDescent="0.3">
      <c r="A168">
        <f t="shared" si="15"/>
        <v>2017</v>
      </c>
      <c r="B168" t="str">
        <f>VLOOKUP(C168,lookup_monthnum_eng!$A$1:$B$13,2,FALSE)</f>
        <v>September</v>
      </c>
      <c r="C168" s="3">
        <f t="shared" si="13"/>
        <v>9</v>
      </c>
      <c r="D168">
        <f t="shared" si="16"/>
        <v>27</v>
      </c>
      <c r="E168" s="1">
        <v>43005</v>
      </c>
      <c r="F168">
        <v>2074</v>
      </c>
      <c r="G168" t="str">
        <f t="shared" si="14"/>
        <v>Ashoj</v>
      </c>
      <c r="H168">
        <f>VLOOKUP(G168,lookup_monthnum_nep!$A$1:$B$13,2,FALSE)</f>
        <v>6</v>
      </c>
      <c r="I168" t="str">
        <f t="shared" si="18"/>
        <v xml:space="preserve"> 11</v>
      </c>
      <c r="J168" t="s">
        <v>174</v>
      </c>
      <c r="K168" t="str">
        <f t="shared" si="17"/>
        <v xml:space="preserve"> 11-6-2074</v>
      </c>
      <c r="L168" t="s">
        <v>101</v>
      </c>
      <c r="N168" s="7" t="str">
        <f>VLOOKUP(M168,lunar_observance!$A$1:$B$17,2,FALSE)</f>
        <v>cf}+;L</v>
      </c>
      <c r="O168" s="4"/>
    </row>
    <row r="169" spans="1:15" ht="19.8" x14ac:dyDescent="0.3">
      <c r="A169">
        <f t="shared" si="15"/>
        <v>2017</v>
      </c>
      <c r="B169" t="str">
        <f>VLOOKUP(C169,lookup_monthnum_eng!$A$1:$B$13,2,FALSE)</f>
        <v>September</v>
      </c>
      <c r="C169" s="3">
        <f t="shared" si="13"/>
        <v>9</v>
      </c>
      <c r="D169">
        <f t="shared" si="16"/>
        <v>28</v>
      </c>
      <c r="E169" s="1">
        <v>43006</v>
      </c>
      <c r="F169">
        <v>2074</v>
      </c>
      <c r="G169" t="str">
        <f t="shared" si="14"/>
        <v>Ashoj</v>
      </c>
      <c r="H169">
        <f>VLOOKUP(G169,lookup_monthnum_nep!$A$1:$B$13,2,FALSE)</f>
        <v>6</v>
      </c>
      <c r="I169" t="str">
        <f t="shared" si="18"/>
        <v xml:space="preserve"> 12</v>
      </c>
      <c r="J169" t="s">
        <v>175</v>
      </c>
      <c r="K169" t="str">
        <f t="shared" si="17"/>
        <v xml:space="preserve"> 12-6-2074</v>
      </c>
      <c r="L169" t="s">
        <v>101</v>
      </c>
      <c r="N169" s="7" t="str">
        <f>VLOOKUP(M169,lunar_observance!$A$1:$B$17,2,FALSE)</f>
        <v>cf}+;L</v>
      </c>
      <c r="O169" s="4"/>
    </row>
    <row r="170" spans="1:15" ht="19.8" x14ac:dyDescent="0.3">
      <c r="A170">
        <f t="shared" si="15"/>
        <v>2017</v>
      </c>
      <c r="B170" t="str">
        <f>VLOOKUP(C170,lookup_monthnum_eng!$A$1:$B$13,2,FALSE)</f>
        <v>September</v>
      </c>
      <c r="C170" s="3">
        <f t="shared" si="13"/>
        <v>9</v>
      </c>
      <c r="D170">
        <f t="shared" si="16"/>
        <v>29</v>
      </c>
      <c r="E170" s="1">
        <v>43007</v>
      </c>
      <c r="F170">
        <v>2074</v>
      </c>
      <c r="G170" t="str">
        <f t="shared" si="14"/>
        <v>Ashoj</v>
      </c>
      <c r="H170">
        <f>VLOOKUP(G170,lookup_monthnum_nep!$A$1:$B$13,2,FALSE)</f>
        <v>6</v>
      </c>
      <c r="I170" t="str">
        <f t="shared" si="18"/>
        <v xml:space="preserve"> 13</v>
      </c>
      <c r="J170" t="s">
        <v>176</v>
      </c>
      <c r="K170" t="str">
        <f t="shared" si="17"/>
        <v xml:space="preserve"> 13-6-2074</v>
      </c>
      <c r="L170" t="s">
        <v>101</v>
      </c>
      <c r="N170" s="7" t="str">
        <f>VLOOKUP(M170,lunar_observance!$A$1:$B$17,2,FALSE)</f>
        <v>cf}+;L</v>
      </c>
      <c r="O170" s="4"/>
    </row>
    <row r="171" spans="1:15" ht="19.8" x14ac:dyDescent="0.3">
      <c r="A171">
        <f t="shared" si="15"/>
        <v>2017</v>
      </c>
      <c r="B171" t="str">
        <f>VLOOKUP(C171,lookup_monthnum_eng!$A$1:$B$13,2,FALSE)</f>
        <v>September</v>
      </c>
      <c r="C171" s="3">
        <f t="shared" si="13"/>
        <v>9</v>
      </c>
      <c r="D171">
        <f t="shared" si="16"/>
        <v>30</v>
      </c>
      <c r="E171" s="1">
        <v>43008</v>
      </c>
      <c r="F171">
        <v>2074</v>
      </c>
      <c r="G171" t="str">
        <f t="shared" si="14"/>
        <v>Ashoj</v>
      </c>
      <c r="H171">
        <f>VLOOKUP(G171,lookup_monthnum_nep!$A$1:$B$13,2,FALSE)</f>
        <v>6</v>
      </c>
      <c r="I171" t="str">
        <f t="shared" si="18"/>
        <v xml:space="preserve"> 14</v>
      </c>
      <c r="J171" t="s">
        <v>177</v>
      </c>
      <c r="K171" t="str">
        <f t="shared" si="17"/>
        <v xml:space="preserve"> 14-6-2074</v>
      </c>
      <c r="L171" t="s">
        <v>101</v>
      </c>
      <c r="N171" s="7" t="str">
        <f>VLOOKUP(M171,lunar_observance!$A$1:$B$17,2,FALSE)</f>
        <v>cf}+;L</v>
      </c>
      <c r="O171" s="4"/>
    </row>
    <row r="172" spans="1:15" ht="19.8" x14ac:dyDescent="0.3">
      <c r="A172">
        <f t="shared" si="15"/>
        <v>2017</v>
      </c>
      <c r="B172" t="str">
        <f>VLOOKUP(C172,lookup_monthnum_eng!$A$1:$B$13,2,FALSE)</f>
        <v>October</v>
      </c>
      <c r="C172" s="3">
        <f t="shared" si="13"/>
        <v>10</v>
      </c>
      <c r="D172">
        <f t="shared" si="16"/>
        <v>1</v>
      </c>
      <c r="E172" s="1">
        <v>43009</v>
      </c>
      <c r="F172">
        <v>2074</v>
      </c>
      <c r="G172" t="str">
        <f t="shared" si="14"/>
        <v>Ashoj</v>
      </c>
      <c r="H172">
        <f>VLOOKUP(G172,lookup_monthnum_nep!$A$1:$B$13,2,FALSE)</f>
        <v>6</v>
      </c>
      <c r="I172" t="str">
        <f t="shared" si="18"/>
        <v xml:space="preserve"> 15</v>
      </c>
      <c r="J172" t="s">
        <v>178</v>
      </c>
      <c r="K172" t="str">
        <f t="shared" si="17"/>
        <v xml:space="preserve"> 15-6-2074</v>
      </c>
      <c r="L172" t="s">
        <v>101</v>
      </c>
      <c r="N172" s="7" t="str">
        <f>VLOOKUP(M172,lunar_observance!$A$1:$B$17,2,FALSE)</f>
        <v>cf}+;L</v>
      </c>
      <c r="O172" s="4"/>
    </row>
    <row r="173" spans="1:15" ht="19.8" x14ac:dyDescent="0.3">
      <c r="A173">
        <f t="shared" si="15"/>
        <v>2017</v>
      </c>
      <c r="B173" t="str">
        <f>VLOOKUP(C173,lookup_monthnum_eng!$A$1:$B$13,2,FALSE)</f>
        <v>October</v>
      </c>
      <c r="C173" s="3">
        <f t="shared" si="13"/>
        <v>10</v>
      </c>
      <c r="D173">
        <f t="shared" si="16"/>
        <v>2</v>
      </c>
      <c r="E173" s="1">
        <v>43010</v>
      </c>
      <c r="F173">
        <v>2074</v>
      </c>
      <c r="G173" t="str">
        <f t="shared" si="14"/>
        <v>Ashoj</v>
      </c>
      <c r="H173">
        <f>VLOOKUP(G173,lookup_monthnum_nep!$A$1:$B$13,2,FALSE)</f>
        <v>6</v>
      </c>
      <c r="I173" t="str">
        <f t="shared" si="18"/>
        <v xml:space="preserve"> 16</v>
      </c>
      <c r="J173" t="s">
        <v>179</v>
      </c>
      <c r="K173" t="str">
        <f t="shared" si="17"/>
        <v xml:space="preserve"> 16-6-2074</v>
      </c>
      <c r="L173" t="s">
        <v>101</v>
      </c>
      <c r="N173" s="7" t="str">
        <f>VLOOKUP(M173,lunar_observance!$A$1:$B$17,2,FALSE)</f>
        <v>cf}+;L</v>
      </c>
      <c r="O173" s="4"/>
    </row>
    <row r="174" spans="1:15" ht="19.8" x14ac:dyDescent="0.3">
      <c r="A174">
        <f t="shared" si="15"/>
        <v>2017</v>
      </c>
      <c r="B174" t="str">
        <f>VLOOKUP(C174,lookup_monthnum_eng!$A$1:$B$13,2,FALSE)</f>
        <v>October</v>
      </c>
      <c r="C174" s="3">
        <f t="shared" si="13"/>
        <v>10</v>
      </c>
      <c r="D174">
        <f t="shared" si="16"/>
        <v>3</v>
      </c>
      <c r="E174" s="1">
        <v>43011</v>
      </c>
      <c r="F174">
        <v>2074</v>
      </c>
      <c r="G174" t="str">
        <f t="shared" si="14"/>
        <v>Ashoj</v>
      </c>
      <c r="H174">
        <f>VLOOKUP(G174,lookup_monthnum_nep!$A$1:$B$13,2,FALSE)</f>
        <v>6</v>
      </c>
      <c r="I174" t="str">
        <f t="shared" si="18"/>
        <v xml:space="preserve"> 17</v>
      </c>
      <c r="J174" t="s">
        <v>180</v>
      </c>
      <c r="K174" t="str">
        <f t="shared" si="17"/>
        <v xml:space="preserve"> 17-6-2074</v>
      </c>
      <c r="L174" t="s">
        <v>101</v>
      </c>
      <c r="N174" s="7" t="str">
        <f>VLOOKUP(M174,lunar_observance!$A$1:$B$17,2,FALSE)</f>
        <v>cf}+;L</v>
      </c>
      <c r="O174" s="4"/>
    </row>
    <row r="175" spans="1:15" ht="19.8" x14ac:dyDescent="0.3">
      <c r="A175">
        <f t="shared" si="15"/>
        <v>2017</v>
      </c>
      <c r="B175" t="str">
        <f>VLOOKUP(C175,lookup_monthnum_eng!$A$1:$B$13,2,FALSE)</f>
        <v>October</v>
      </c>
      <c r="C175" s="3">
        <f t="shared" si="13"/>
        <v>10</v>
      </c>
      <c r="D175">
        <f t="shared" si="16"/>
        <v>4</v>
      </c>
      <c r="E175" s="1">
        <v>43012</v>
      </c>
      <c r="F175">
        <v>2074</v>
      </c>
      <c r="G175" t="str">
        <f t="shared" si="14"/>
        <v>Ashoj</v>
      </c>
      <c r="H175">
        <f>VLOOKUP(G175,lookup_monthnum_nep!$A$1:$B$13,2,FALSE)</f>
        <v>6</v>
      </c>
      <c r="I175" t="str">
        <f t="shared" si="18"/>
        <v xml:space="preserve"> 18</v>
      </c>
      <c r="J175" t="s">
        <v>181</v>
      </c>
      <c r="K175" t="str">
        <f t="shared" si="17"/>
        <v xml:space="preserve"> 18-6-2074</v>
      </c>
      <c r="L175" t="s">
        <v>101</v>
      </c>
      <c r="N175" s="7" t="str">
        <f>VLOOKUP(M175,lunar_observance!$A$1:$B$17,2,FALSE)</f>
        <v>cf}+;L</v>
      </c>
      <c r="O175" s="4"/>
    </row>
    <row r="176" spans="1:15" ht="19.8" x14ac:dyDescent="0.3">
      <c r="A176">
        <f t="shared" si="15"/>
        <v>2017</v>
      </c>
      <c r="B176" t="str">
        <f>VLOOKUP(C176,lookup_monthnum_eng!$A$1:$B$13,2,FALSE)</f>
        <v>October</v>
      </c>
      <c r="C176" s="3">
        <f t="shared" si="13"/>
        <v>10</v>
      </c>
      <c r="D176">
        <f t="shared" si="16"/>
        <v>5</v>
      </c>
      <c r="E176" s="1">
        <v>43013</v>
      </c>
      <c r="F176">
        <v>2074</v>
      </c>
      <c r="G176" t="str">
        <f t="shared" si="14"/>
        <v>Ashoj</v>
      </c>
      <c r="H176">
        <f>VLOOKUP(G176,lookup_monthnum_nep!$A$1:$B$13,2,FALSE)</f>
        <v>6</v>
      </c>
      <c r="I176" t="str">
        <f t="shared" si="18"/>
        <v xml:space="preserve"> 19</v>
      </c>
      <c r="J176" t="s">
        <v>182</v>
      </c>
      <c r="K176" t="str">
        <f t="shared" si="17"/>
        <v xml:space="preserve"> 19-6-2074</v>
      </c>
      <c r="L176" t="s">
        <v>101</v>
      </c>
      <c r="N176" s="7" t="str">
        <f>VLOOKUP(M176,lunar_observance!$A$1:$B$17,2,FALSE)</f>
        <v>cf}+;L</v>
      </c>
      <c r="O176" s="4"/>
    </row>
    <row r="177" spans="1:15" ht="19.8" x14ac:dyDescent="0.3">
      <c r="A177">
        <f t="shared" si="15"/>
        <v>2017</v>
      </c>
      <c r="B177" t="str">
        <f>VLOOKUP(C177,lookup_monthnum_eng!$A$1:$B$13,2,FALSE)</f>
        <v>October</v>
      </c>
      <c r="C177" s="3">
        <f t="shared" si="13"/>
        <v>10</v>
      </c>
      <c r="D177">
        <f t="shared" si="16"/>
        <v>6</v>
      </c>
      <c r="E177" s="1">
        <v>43014</v>
      </c>
      <c r="F177">
        <v>2074</v>
      </c>
      <c r="G177" t="str">
        <f t="shared" si="14"/>
        <v>Ashoj</v>
      </c>
      <c r="H177">
        <f>VLOOKUP(G177,lookup_monthnum_nep!$A$1:$B$13,2,FALSE)</f>
        <v>6</v>
      </c>
      <c r="I177" t="str">
        <f t="shared" si="18"/>
        <v xml:space="preserve"> 20</v>
      </c>
      <c r="J177" t="s">
        <v>183</v>
      </c>
      <c r="K177" t="str">
        <f t="shared" si="17"/>
        <v xml:space="preserve"> 20-6-2074</v>
      </c>
      <c r="L177" t="s">
        <v>101</v>
      </c>
      <c r="N177" s="7" t="str">
        <f>VLOOKUP(M177,lunar_observance!$A$1:$B$17,2,FALSE)</f>
        <v>cf}+;L</v>
      </c>
      <c r="O177" s="4"/>
    </row>
    <row r="178" spans="1:15" ht="19.8" x14ac:dyDescent="0.3">
      <c r="A178">
        <f t="shared" si="15"/>
        <v>2017</v>
      </c>
      <c r="B178" t="str">
        <f>VLOOKUP(C178,lookup_monthnum_eng!$A$1:$B$13,2,FALSE)</f>
        <v>October</v>
      </c>
      <c r="C178" s="3">
        <f t="shared" si="13"/>
        <v>10</v>
      </c>
      <c r="D178">
        <f t="shared" si="16"/>
        <v>7</v>
      </c>
      <c r="E178" s="1">
        <v>43015</v>
      </c>
      <c r="F178">
        <v>2074</v>
      </c>
      <c r="G178" t="str">
        <f t="shared" si="14"/>
        <v>Ashoj</v>
      </c>
      <c r="H178">
        <f>VLOOKUP(G178,lookup_monthnum_nep!$A$1:$B$13,2,FALSE)</f>
        <v>6</v>
      </c>
      <c r="I178" t="str">
        <f t="shared" si="18"/>
        <v xml:space="preserve"> 21</v>
      </c>
      <c r="J178" t="s">
        <v>184</v>
      </c>
      <c r="K178" t="str">
        <f t="shared" si="17"/>
        <v xml:space="preserve"> 21-6-2074</v>
      </c>
      <c r="L178" t="s">
        <v>101</v>
      </c>
      <c r="N178" s="7" t="str">
        <f>VLOOKUP(M178,lunar_observance!$A$1:$B$17,2,FALSE)</f>
        <v>cf}+;L</v>
      </c>
      <c r="O178" s="4"/>
    </row>
    <row r="179" spans="1:15" ht="19.8" x14ac:dyDescent="0.3">
      <c r="A179">
        <f t="shared" si="15"/>
        <v>2017</v>
      </c>
      <c r="B179" t="str">
        <f>VLOOKUP(C179,lookup_monthnum_eng!$A$1:$B$13,2,FALSE)</f>
        <v>October</v>
      </c>
      <c r="C179" s="3">
        <f t="shared" si="13"/>
        <v>10</v>
      </c>
      <c r="D179">
        <f t="shared" si="16"/>
        <v>8</v>
      </c>
      <c r="E179" s="1">
        <v>43016</v>
      </c>
      <c r="F179">
        <v>2074</v>
      </c>
      <c r="G179" t="str">
        <f t="shared" si="14"/>
        <v>Ashoj</v>
      </c>
      <c r="H179">
        <f>VLOOKUP(G179,lookup_monthnum_nep!$A$1:$B$13,2,FALSE)</f>
        <v>6</v>
      </c>
      <c r="I179" t="str">
        <f t="shared" si="18"/>
        <v xml:space="preserve"> 22</v>
      </c>
      <c r="J179" t="s">
        <v>185</v>
      </c>
      <c r="K179" t="str">
        <f t="shared" si="17"/>
        <v xml:space="preserve"> 22-6-2074</v>
      </c>
      <c r="L179" t="s">
        <v>101</v>
      </c>
      <c r="N179" s="7" t="str">
        <f>VLOOKUP(M179,lunar_observance!$A$1:$B$17,2,FALSE)</f>
        <v>cf}+;L</v>
      </c>
      <c r="O179" s="4"/>
    </row>
    <row r="180" spans="1:15" ht="19.8" x14ac:dyDescent="0.3">
      <c r="A180">
        <f t="shared" si="15"/>
        <v>2017</v>
      </c>
      <c r="B180" t="str">
        <f>VLOOKUP(C180,lookup_monthnum_eng!$A$1:$B$13,2,FALSE)</f>
        <v>October</v>
      </c>
      <c r="C180" s="3">
        <f t="shared" si="13"/>
        <v>10</v>
      </c>
      <c r="D180">
        <f t="shared" si="16"/>
        <v>9</v>
      </c>
      <c r="E180" s="1">
        <v>43017</v>
      </c>
      <c r="F180">
        <v>2074</v>
      </c>
      <c r="G180" t="str">
        <f t="shared" si="14"/>
        <v>Ashoj</v>
      </c>
      <c r="H180">
        <f>VLOOKUP(G180,lookup_monthnum_nep!$A$1:$B$13,2,FALSE)</f>
        <v>6</v>
      </c>
      <c r="I180" t="str">
        <f t="shared" si="18"/>
        <v xml:space="preserve"> 23</v>
      </c>
      <c r="J180" t="s">
        <v>186</v>
      </c>
      <c r="K180" t="str">
        <f t="shared" si="17"/>
        <v xml:space="preserve"> 23-6-2074</v>
      </c>
      <c r="L180" t="s">
        <v>101</v>
      </c>
      <c r="N180" s="7" t="str">
        <f>VLOOKUP(M180,lunar_observance!$A$1:$B$17,2,FALSE)</f>
        <v>cf}+;L</v>
      </c>
      <c r="O180" s="4"/>
    </row>
    <row r="181" spans="1:15" ht="19.8" x14ac:dyDescent="0.3">
      <c r="A181">
        <f t="shared" si="15"/>
        <v>2017</v>
      </c>
      <c r="B181" t="str">
        <f>VLOOKUP(C181,lookup_monthnum_eng!$A$1:$B$13,2,FALSE)</f>
        <v>October</v>
      </c>
      <c r="C181" s="3">
        <f t="shared" si="13"/>
        <v>10</v>
      </c>
      <c r="D181">
        <f t="shared" si="16"/>
        <v>10</v>
      </c>
      <c r="E181" s="1">
        <v>43018</v>
      </c>
      <c r="F181">
        <v>2074</v>
      </c>
      <c r="G181" t="str">
        <f t="shared" si="14"/>
        <v>Ashoj</v>
      </c>
      <c r="H181">
        <f>VLOOKUP(G181,lookup_monthnum_nep!$A$1:$B$13,2,FALSE)</f>
        <v>6</v>
      </c>
      <c r="I181" t="str">
        <f t="shared" si="18"/>
        <v xml:space="preserve"> 24</v>
      </c>
      <c r="J181" t="s">
        <v>187</v>
      </c>
      <c r="K181" t="str">
        <f t="shared" si="17"/>
        <v xml:space="preserve"> 24-6-2074</v>
      </c>
      <c r="L181" t="s">
        <v>101</v>
      </c>
      <c r="N181" s="7" t="str">
        <f>VLOOKUP(M181,lunar_observance!$A$1:$B$17,2,FALSE)</f>
        <v>cf}+;L</v>
      </c>
      <c r="O181" s="4"/>
    </row>
    <row r="182" spans="1:15" ht="19.8" x14ac:dyDescent="0.3">
      <c r="A182">
        <f t="shared" si="15"/>
        <v>2017</v>
      </c>
      <c r="B182" t="str">
        <f>VLOOKUP(C182,lookup_monthnum_eng!$A$1:$B$13,2,FALSE)</f>
        <v>October</v>
      </c>
      <c r="C182" s="3">
        <f t="shared" si="13"/>
        <v>10</v>
      </c>
      <c r="D182">
        <f t="shared" si="16"/>
        <v>11</v>
      </c>
      <c r="E182" s="1">
        <v>43019</v>
      </c>
      <c r="F182">
        <v>2074</v>
      </c>
      <c r="G182" t="str">
        <f t="shared" si="14"/>
        <v>Ashoj</v>
      </c>
      <c r="H182">
        <f>VLOOKUP(G182,lookup_monthnum_nep!$A$1:$B$13,2,FALSE)</f>
        <v>6</v>
      </c>
      <c r="I182" t="str">
        <f t="shared" si="18"/>
        <v xml:space="preserve"> 25</v>
      </c>
      <c r="J182" t="s">
        <v>188</v>
      </c>
      <c r="K182" t="str">
        <f t="shared" si="17"/>
        <v xml:space="preserve"> 25-6-2074</v>
      </c>
      <c r="L182" t="s">
        <v>101</v>
      </c>
      <c r="N182" s="7" t="str">
        <f>VLOOKUP(M182,lunar_observance!$A$1:$B$17,2,FALSE)</f>
        <v>cf}+;L</v>
      </c>
      <c r="O182" s="4"/>
    </row>
    <row r="183" spans="1:15" ht="19.8" x14ac:dyDescent="0.3">
      <c r="A183">
        <f t="shared" si="15"/>
        <v>2017</v>
      </c>
      <c r="B183" t="str">
        <f>VLOOKUP(C183,lookup_monthnum_eng!$A$1:$B$13,2,FALSE)</f>
        <v>October</v>
      </c>
      <c r="C183" s="3">
        <f t="shared" si="13"/>
        <v>10</v>
      </c>
      <c r="D183">
        <f t="shared" si="16"/>
        <v>12</v>
      </c>
      <c r="E183" s="1">
        <v>43020</v>
      </c>
      <c r="F183">
        <v>2074</v>
      </c>
      <c r="G183" t="str">
        <f t="shared" si="14"/>
        <v>Ashoj</v>
      </c>
      <c r="H183">
        <f>VLOOKUP(G183,lookup_monthnum_nep!$A$1:$B$13,2,FALSE)</f>
        <v>6</v>
      </c>
      <c r="I183" t="str">
        <f t="shared" si="18"/>
        <v xml:space="preserve"> 26</v>
      </c>
      <c r="J183" t="s">
        <v>189</v>
      </c>
      <c r="K183" t="str">
        <f t="shared" si="17"/>
        <v xml:space="preserve"> 26-6-2074</v>
      </c>
      <c r="L183" t="s">
        <v>101</v>
      </c>
      <c r="N183" s="7" t="str">
        <f>VLOOKUP(M183,lunar_observance!$A$1:$B$17,2,FALSE)</f>
        <v>cf}+;L</v>
      </c>
      <c r="O183" s="4"/>
    </row>
    <row r="184" spans="1:15" ht="19.8" x14ac:dyDescent="0.3">
      <c r="A184">
        <f t="shared" si="15"/>
        <v>2017</v>
      </c>
      <c r="B184" t="str">
        <f>VLOOKUP(C184,lookup_monthnum_eng!$A$1:$B$13,2,FALSE)</f>
        <v>October</v>
      </c>
      <c r="C184" s="3">
        <f t="shared" si="13"/>
        <v>10</v>
      </c>
      <c r="D184">
        <f t="shared" si="16"/>
        <v>13</v>
      </c>
      <c r="E184" s="1">
        <v>43021</v>
      </c>
      <c r="F184">
        <v>2074</v>
      </c>
      <c r="G184" t="str">
        <f t="shared" si="14"/>
        <v>Ashoj</v>
      </c>
      <c r="H184">
        <f>VLOOKUP(G184,lookup_monthnum_nep!$A$1:$B$13,2,FALSE)</f>
        <v>6</v>
      </c>
      <c r="I184" t="str">
        <f t="shared" si="18"/>
        <v xml:space="preserve"> 27</v>
      </c>
      <c r="J184" t="s">
        <v>190</v>
      </c>
      <c r="K184" t="str">
        <f t="shared" si="17"/>
        <v xml:space="preserve"> 27-6-2074</v>
      </c>
      <c r="L184" t="s">
        <v>101</v>
      </c>
      <c r="N184" s="7" t="str">
        <f>VLOOKUP(M184,lunar_observance!$A$1:$B$17,2,FALSE)</f>
        <v>cf}+;L</v>
      </c>
      <c r="O184" s="4"/>
    </row>
    <row r="185" spans="1:15" ht="19.8" x14ac:dyDescent="0.3">
      <c r="A185">
        <f t="shared" si="15"/>
        <v>2017</v>
      </c>
      <c r="B185" t="str">
        <f>VLOOKUP(C185,lookup_monthnum_eng!$A$1:$B$13,2,FALSE)</f>
        <v>October</v>
      </c>
      <c r="C185" s="3">
        <f t="shared" si="13"/>
        <v>10</v>
      </c>
      <c r="D185">
        <f t="shared" si="16"/>
        <v>14</v>
      </c>
      <c r="E185" s="1">
        <v>43022</v>
      </c>
      <c r="F185">
        <v>2074</v>
      </c>
      <c r="G185" t="str">
        <f t="shared" si="14"/>
        <v>Ashoj</v>
      </c>
      <c r="H185">
        <f>VLOOKUP(G185,lookup_monthnum_nep!$A$1:$B$13,2,FALSE)</f>
        <v>6</v>
      </c>
      <c r="I185" t="str">
        <f t="shared" si="18"/>
        <v xml:space="preserve"> 28</v>
      </c>
      <c r="J185" t="s">
        <v>191</v>
      </c>
      <c r="K185" t="str">
        <f t="shared" si="17"/>
        <v xml:space="preserve"> 28-6-2074</v>
      </c>
      <c r="L185" t="s">
        <v>101</v>
      </c>
      <c r="N185" s="7" t="str">
        <f>VLOOKUP(M185,lunar_observance!$A$1:$B$17,2,FALSE)</f>
        <v>cf}+;L</v>
      </c>
      <c r="O185" s="4"/>
    </row>
    <row r="186" spans="1:15" ht="19.8" x14ac:dyDescent="0.3">
      <c r="A186">
        <f t="shared" si="15"/>
        <v>2017</v>
      </c>
      <c r="B186" t="str">
        <f>VLOOKUP(C186,lookup_monthnum_eng!$A$1:$B$13,2,FALSE)</f>
        <v>October</v>
      </c>
      <c r="C186" s="3">
        <f t="shared" si="13"/>
        <v>10</v>
      </c>
      <c r="D186">
        <f t="shared" si="16"/>
        <v>15</v>
      </c>
      <c r="E186" s="1">
        <v>43023</v>
      </c>
      <c r="F186">
        <v>2074</v>
      </c>
      <c r="G186" t="str">
        <f t="shared" si="14"/>
        <v>Ashoj</v>
      </c>
      <c r="H186">
        <f>VLOOKUP(G186,lookup_monthnum_nep!$A$1:$B$13,2,FALSE)</f>
        <v>6</v>
      </c>
      <c r="I186" t="str">
        <f t="shared" si="18"/>
        <v xml:space="preserve"> 29</v>
      </c>
      <c r="J186" t="s">
        <v>192</v>
      </c>
      <c r="K186" t="str">
        <f t="shared" si="17"/>
        <v xml:space="preserve"> 29-6-2074</v>
      </c>
      <c r="L186" t="s">
        <v>101</v>
      </c>
      <c r="N186" s="7" t="str">
        <f>VLOOKUP(M186,lunar_observance!$A$1:$B$17,2,FALSE)</f>
        <v>cf}+;L</v>
      </c>
      <c r="O186" s="4"/>
    </row>
    <row r="187" spans="1:15" ht="19.8" x14ac:dyDescent="0.3">
      <c r="A187">
        <f t="shared" si="15"/>
        <v>2017</v>
      </c>
      <c r="B187" t="str">
        <f>VLOOKUP(C187,lookup_monthnum_eng!$A$1:$B$13,2,FALSE)</f>
        <v>October</v>
      </c>
      <c r="C187" s="3">
        <f t="shared" si="13"/>
        <v>10</v>
      </c>
      <c r="D187">
        <f t="shared" si="16"/>
        <v>16</v>
      </c>
      <c r="E187" s="1">
        <v>43024</v>
      </c>
      <c r="F187">
        <v>2074</v>
      </c>
      <c r="G187" t="str">
        <f t="shared" si="14"/>
        <v>Ashoj</v>
      </c>
      <c r="H187">
        <f>VLOOKUP(G187,lookup_monthnum_nep!$A$1:$B$13,2,FALSE)</f>
        <v>6</v>
      </c>
      <c r="I187" t="str">
        <f t="shared" si="18"/>
        <v xml:space="preserve"> 30</v>
      </c>
      <c r="J187" t="s">
        <v>193</v>
      </c>
      <c r="K187" t="str">
        <f t="shared" si="17"/>
        <v xml:space="preserve"> 30-6-2074</v>
      </c>
      <c r="L187" t="s">
        <v>101</v>
      </c>
      <c r="N187" s="7" t="str">
        <f>VLOOKUP(M187,lunar_observance!$A$1:$B$17,2,FALSE)</f>
        <v>cf}+;L</v>
      </c>
      <c r="O187" s="4"/>
    </row>
    <row r="188" spans="1:15" ht="19.8" x14ac:dyDescent="0.3">
      <c r="A188">
        <f t="shared" si="15"/>
        <v>2017</v>
      </c>
      <c r="B188" t="str">
        <f>VLOOKUP(C188,lookup_monthnum_eng!$A$1:$B$13,2,FALSE)</f>
        <v>October</v>
      </c>
      <c r="C188" s="3">
        <f t="shared" si="13"/>
        <v>10</v>
      </c>
      <c r="D188">
        <f t="shared" si="16"/>
        <v>17</v>
      </c>
      <c r="E188" s="1">
        <v>43025</v>
      </c>
      <c r="F188">
        <v>2074</v>
      </c>
      <c r="G188" t="str">
        <f t="shared" si="14"/>
        <v>Ashoj</v>
      </c>
      <c r="H188">
        <f>VLOOKUP(G188,lookup_monthnum_nep!$A$1:$B$13,2,FALSE)</f>
        <v>6</v>
      </c>
      <c r="I188" t="str">
        <f t="shared" si="18"/>
        <v xml:space="preserve"> 31</v>
      </c>
      <c r="J188" t="s">
        <v>194</v>
      </c>
      <c r="K188" t="str">
        <f t="shared" si="17"/>
        <v xml:space="preserve"> 31-6-2074</v>
      </c>
      <c r="L188" t="s">
        <v>101</v>
      </c>
      <c r="N188" s="7" t="str">
        <f>VLOOKUP(M188,lunar_observance!$A$1:$B$17,2,FALSE)</f>
        <v>cf}+;L</v>
      </c>
      <c r="O188" s="4"/>
    </row>
    <row r="189" spans="1:15" ht="19.8" x14ac:dyDescent="0.3">
      <c r="A189">
        <f t="shared" si="15"/>
        <v>2017</v>
      </c>
      <c r="B189" t="str">
        <f>VLOOKUP(C189,lookup_monthnum_eng!$A$1:$B$13,2,FALSE)</f>
        <v>October</v>
      </c>
      <c r="C189" s="3">
        <f t="shared" si="13"/>
        <v>10</v>
      </c>
      <c r="D189">
        <f t="shared" si="16"/>
        <v>18</v>
      </c>
      <c r="E189" s="1">
        <v>43026</v>
      </c>
      <c r="F189">
        <v>2074</v>
      </c>
      <c r="G189" t="str">
        <f t="shared" si="14"/>
        <v>Kartik</v>
      </c>
      <c r="H189">
        <f>VLOOKUP(G189,lookup_monthnum_nep!$A$1:$B$13,2,FALSE)</f>
        <v>7</v>
      </c>
      <c r="I189" t="str">
        <f t="shared" si="18"/>
        <v xml:space="preserve"> 1</v>
      </c>
      <c r="J189" t="s">
        <v>195</v>
      </c>
      <c r="K189" t="str">
        <f t="shared" si="17"/>
        <v xml:space="preserve"> 1-7-2074</v>
      </c>
      <c r="L189" t="s">
        <v>101</v>
      </c>
      <c r="N189" s="7" t="str">
        <f>VLOOKUP(M189,lunar_observance!$A$1:$B$17,2,FALSE)</f>
        <v>cf}+;L</v>
      </c>
      <c r="O189" s="4"/>
    </row>
    <row r="190" spans="1:15" ht="19.8" x14ac:dyDescent="0.3">
      <c r="A190">
        <f t="shared" si="15"/>
        <v>2017</v>
      </c>
      <c r="B190" t="str">
        <f>VLOOKUP(C190,lookup_monthnum_eng!$A$1:$B$13,2,FALSE)</f>
        <v>October</v>
      </c>
      <c r="C190" s="3">
        <f t="shared" si="13"/>
        <v>10</v>
      </c>
      <c r="D190">
        <f t="shared" si="16"/>
        <v>19</v>
      </c>
      <c r="E190" s="1">
        <v>43027</v>
      </c>
      <c r="F190">
        <v>2074</v>
      </c>
      <c r="G190" t="str">
        <f t="shared" si="14"/>
        <v>Kartik</v>
      </c>
      <c r="H190">
        <f>VLOOKUP(G190,lookup_monthnum_nep!$A$1:$B$13,2,FALSE)</f>
        <v>7</v>
      </c>
      <c r="I190" t="str">
        <f t="shared" si="18"/>
        <v xml:space="preserve"> 2</v>
      </c>
      <c r="J190" t="s">
        <v>196</v>
      </c>
      <c r="K190" t="str">
        <f t="shared" si="17"/>
        <v xml:space="preserve"> 2-7-2074</v>
      </c>
      <c r="L190" t="s">
        <v>101</v>
      </c>
      <c r="N190" s="7" t="str">
        <f>VLOOKUP(M190,lunar_observance!$A$1:$B$17,2,FALSE)</f>
        <v>cf}+;L</v>
      </c>
      <c r="O190" s="4"/>
    </row>
    <row r="191" spans="1:15" ht="19.8" x14ac:dyDescent="0.3">
      <c r="A191">
        <f t="shared" si="15"/>
        <v>2017</v>
      </c>
      <c r="B191" t="str">
        <f>VLOOKUP(C191,lookup_monthnum_eng!$A$1:$B$13,2,FALSE)</f>
        <v>October</v>
      </c>
      <c r="C191" s="3">
        <f t="shared" si="13"/>
        <v>10</v>
      </c>
      <c r="D191">
        <f t="shared" si="16"/>
        <v>20</v>
      </c>
      <c r="E191" s="1">
        <v>43028</v>
      </c>
      <c r="F191">
        <v>2074</v>
      </c>
      <c r="G191" t="str">
        <f t="shared" si="14"/>
        <v>Kartik</v>
      </c>
      <c r="H191">
        <f>VLOOKUP(G191,lookup_monthnum_nep!$A$1:$B$13,2,FALSE)</f>
        <v>7</v>
      </c>
      <c r="I191" t="str">
        <f t="shared" si="18"/>
        <v xml:space="preserve"> 3</v>
      </c>
      <c r="J191" t="s">
        <v>197</v>
      </c>
      <c r="K191" t="str">
        <f t="shared" si="17"/>
        <v xml:space="preserve"> 3-7-2074</v>
      </c>
      <c r="L191" t="s">
        <v>101</v>
      </c>
      <c r="N191" s="7" t="str">
        <f>VLOOKUP(M191,lunar_observance!$A$1:$B$17,2,FALSE)</f>
        <v>cf}+;L</v>
      </c>
      <c r="O191" s="4"/>
    </row>
    <row r="192" spans="1:15" ht="19.8" x14ac:dyDescent="0.3">
      <c r="A192">
        <f t="shared" si="15"/>
        <v>2017</v>
      </c>
      <c r="B192" t="str">
        <f>VLOOKUP(C192,lookup_monthnum_eng!$A$1:$B$13,2,FALSE)</f>
        <v>October</v>
      </c>
      <c r="C192" s="3">
        <f t="shared" si="13"/>
        <v>10</v>
      </c>
      <c r="D192">
        <f t="shared" si="16"/>
        <v>21</v>
      </c>
      <c r="E192" s="1">
        <v>43029</v>
      </c>
      <c r="F192">
        <v>2074</v>
      </c>
      <c r="G192" t="str">
        <f t="shared" si="14"/>
        <v>Kartik</v>
      </c>
      <c r="H192">
        <f>VLOOKUP(G192,lookup_monthnum_nep!$A$1:$B$13,2,FALSE)</f>
        <v>7</v>
      </c>
      <c r="I192" t="str">
        <f t="shared" si="18"/>
        <v xml:space="preserve"> 4</v>
      </c>
      <c r="J192" t="s">
        <v>198</v>
      </c>
      <c r="K192" t="str">
        <f t="shared" si="17"/>
        <v xml:space="preserve"> 4-7-2074</v>
      </c>
      <c r="L192" t="s">
        <v>101</v>
      </c>
      <c r="N192" s="7" t="str">
        <f>VLOOKUP(M192,lunar_observance!$A$1:$B$17,2,FALSE)</f>
        <v>cf}+;L</v>
      </c>
      <c r="O192" s="4"/>
    </row>
    <row r="193" spans="1:15" ht="19.8" x14ac:dyDescent="0.3">
      <c r="A193">
        <f t="shared" si="15"/>
        <v>2017</v>
      </c>
      <c r="B193" t="str">
        <f>VLOOKUP(C193,lookup_monthnum_eng!$A$1:$B$13,2,FALSE)</f>
        <v>October</v>
      </c>
      <c r="C193" s="3">
        <f t="shared" si="13"/>
        <v>10</v>
      </c>
      <c r="D193">
        <f t="shared" si="16"/>
        <v>22</v>
      </c>
      <c r="E193" s="1">
        <v>43030</v>
      </c>
      <c r="F193">
        <v>2074</v>
      </c>
      <c r="G193" t="str">
        <f t="shared" si="14"/>
        <v>Kartik</v>
      </c>
      <c r="H193">
        <f>VLOOKUP(G193,lookup_monthnum_nep!$A$1:$B$13,2,FALSE)</f>
        <v>7</v>
      </c>
      <c r="I193" t="str">
        <f t="shared" si="18"/>
        <v xml:space="preserve"> 5</v>
      </c>
      <c r="J193" t="s">
        <v>199</v>
      </c>
      <c r="K193" t="str">
        <f t="shared" si="17"/>
        <v xml:space="preserve"> 5-7-2074</v>
      </c>
      <c r="L193" t="s">
        <v>101</v>
      </c>
      <c r="N193" s="7" t="str">
        <f>VLOOKUP(M193,lunar_observance!$A$1:$B$17,2,FALSE)</f>
        <v>cf}+;L</v>
      </c>
      <c r="O193" s="4"/>
    </row>
    <row r="194" spans="1:15" ht="19.8" x14ac:dyDescent="0.3">
      <c r="A194">
        <f t="shared" si="15"/>
        <v>2017</v>
      </c>
      <c r="B194" t="str">
        <f>VLOOKUP(C194,lookup_monthnum_eng!$A$1:$B$13,2,FALSE)</f>
        <v>October</v>
      </c>
      <c r="C194" s="3">
        <f t="shared" ref="C194:C257" si="19">MONTH(E194)</f>
        <v>10</v>
      </c>
      <c r="D194">
        <f t="shared" si="16"/>
        <v>23</v>
      </c>
      <c r="E194" s="1">
        <v>43031</v>
      </c>
      <c r="F194">
        <v>2074</v>
      </c>
      <c r="G194" t="str">
        <f t="shared" ref="G194:G257" si="20">LEFT(J194, FIND(",",J194)-1)</f>
        <v>Kartik</v>
      </c>
      <c r="H194">
        <f>VLOOKUP(G194,lookup_monthnum_nep!$A$1:$B$13,2,FALSE)</f>
        <v>7</v>
      </c>
      <c r="I194" t="str">
        <f t="shared" si="18"/>
        <v xml:space="preserve"> 6</v>
      </c>
      <c r="J194" t="s">
        <v>200</v>
      </c>
      <c r="K194" t="str">
        <f t="shared" si="17"/>
        <v xml:space="preserve"> 6-7-2074</v>
      </c>
      <c r="L194" t="s">
        <v>101</v>
      </c>
      <c r="N194" s="7" t="str">
        <f>VLOOKUP(M194,lunar_observance!$A$1:$B$17,2,FALSE)</f>
        <v>cf}+;L</v>
      </c>
      <c r="O194" s="4"/>
    </row>
    <row r="195" spans="1:15" ht="19.8" x14ac:dyDescent="0.3">
      <c r="A195">
        <f t="shared" ref="A195:A258" si="21">YEAR(E195)</f>
        <v>2017</v>
      </c>
      <c r="B195" t="str">
        <f>VLOOKUP(C195,lookup_monthnum_eng!$A$1:$B$13,2,FALSE)</f>
        <v>October</v>
      </c>
      <c r="C195" s="3">
        <f t="shared" si="19"/>
        <v>10</v>
      </c>
      <c r="D195">
        <f t="shared" ref="D195:D258" si="22">DAY(E195)</f>
        <v>24</v>
      </c>
      <c r="E195" s="1">
        <v>43032</v>
      </c>
      <c r="F195">
        <v>2074</v>
      </c>
      <c r="G195" t="str">
        <f t="shared" si="20"/>
        <v>Kartik</v>
      </c>
      <c r="H195">
        <f>VLOOKUP(G195,lookup_monthnum_nep!$A$1:$B$13,2,FALSE)</f>
        <v>7</v>
      </c>
      <c r="I195" t="str">
        <f t="shared" si="18"/>
        <v xml:space="preserve"> 7</v>
      </c>
      <c r="J195" t="s">
        <v>201</v>
      </c>
      <c r="K195" t="str">
        <f t="shared" ref="K195:K258" si="23">CONCATENATE(I195, "-", H195, "-", F195)</f>
        <v xml:space="preserve"> 7-7-2074</v>
      </c>
      <c r="L195" t="s">
        <v>101</v>
      </c>
      <c r="N195" s="7" t="str">
        <f>VLOOKUP(M195,lunar_observance!$A$1:$B$17,2,FALSE)</f>
        <v>cf}+;L</v>
      </c>
      <c r="O195" s="4"/>
    </row>
    <row r="196" spans="1:15" ht="19.8" x14ac:dyDescent="0.3">
      <c r="A196">
        <f t="shared" si="21"/>
        <v>2017</v>
      </c>
      <c r="B196" t="str">
        <f>VLOOKUP(C196,lookup_monthnum_eng!$A$1:$B$13,2,FALSE)</f>
        <v>October</v>
      </c>
      <c r="C196" s="3">
        <f t="shared" si="19"/>
        <v>10</v>
      </c>
      <c r="D196">
        <f t="shared" si="22"/>
        <v>25</v>
      </c>
      <c r="E196" s="1">
        <v>43033</v>
      </c>
      <c r="F196">
        <v>2074</v>
      </c>
      <c r="G196" t="str">
        <f t="shared" si="20"/>
        <v>Kartik</v>
      </c>
      <c r="H196">
        <f>VLOOKUP(G196,lookup_monthnum_nep!$A$1:$B$13,2,FALSE)</f>
        <v>7</v>
      </c>
      <c r="I196" t="str">
        <f t="shared" si="18"/>
        <v xml:space="preserve"> 8</v>
      </c>
      <c r="J196" t="s">
        <v>202</v>
      </c>
      <c r="K196" t="str">
        <f t="shared" si="23"/>
        <v xml:space="preserve"> 8-7-2074</v>
      </c>
      <c r="L196" t="s">
        <v>101</v>
      </c>
      <c r="N196" s="7" t="str">
        <f>VLOOKUP(M196,lunar_observance!$A$1:$B$17,2,FALSE)</f>
        <v>cf}+;L</v>
      </c>
      <c r="O196" s="4"/>
    </row>
    <row r="197" spans="1:15" ht="19.8" x14ac:dyDescent="0.3">
      <c r="A197">
        <f t="shared" si="21"/>
        <v>2017</v>
      </c>
      <c r="B197" t="str">
        <f>VLOOKUP(C197,lookup_monthnum_eng!$A$1:$B$13,2,FALSE)</f>
        <v>October</v>
      </c>
      <c r="C197" s="3">
        <f t="shared" si="19"/>
        <v>10</v>
      </c>
      <c r="D197">
        <f t="shared" si="22"/>
        <v>26</v>
      </c>
      <c r="E197" s="1">
        <v>43034</v>
      </c>
      <c r="F197">
        <v>2074</v>
      </c>
      <c r="G197" t="str">
        <f t="shared" si="20"/>
        <v>Kartik</v>
      </c>
      <c r="H197">
        <f>VLOOKUP(G197,lookup_monthnum_nep!$A$1:$B$13,2,FALSE)</f>
        <v>7</v>
      </c>
      <c r="I197" t="str">
        <f t="shared" si="18"/>
        <v xml:space="preserve"> 9</v>
      </c>
      <c r="J197" t="s">
        <v>203</v>
      </c>
      <c r="K197" t="str">
        <f t="shared" si="23"/>
        <v xml:space="preserve"> 9-7-2074</v>
      </c>
      <c r="L197" t="s">
        <v>101</v>
      </c>
      <c r="N197" s="7" t="str">
        <f>VLOOKUP(M197,lunar_observance!$A$1:$B$17,2,FALSE)</f>
        <v>cf}+;L</v>
      </c>
      <c r="O197" s="4"/>
    </row>
    <row r="198" spans="1:15" ht="19.8" x14ac:dyDescent="0.3">
      <c r="A198">
        <f t="shared" si="21"/>
        <v>2017</v>
      </c>
      <c r="B198" t="str">
        <f>VLOOKUP(C198,lookup_monthnum_eng!$A$1:$B$13,2,FALSE)</f>
        <v>October</v>
      </c>
      <c r="C198" s="3">
        <f t="shared" si="19"/>
        <v>10</v>
      </c>
      <c r="D198">
        <f t="shared" si="22"/>
        <v>27</v>
      </c>
      <c r="E198" s="1">
        <v>43035</v>
      </c>
      <c r="F198">
        <v>2074</v>
      </c>
      <c r="G198" t="str">
        <f t="shared" si="20"/>
        <v>Kartik</v>
      </c>
      <c r="H198">
        <f>VLOOKUP(G198,lookup_monthnum_nep!$A$1:$B$13,2,FALSE)</f>
        <v>7</v>
      </c>
      <c r="I198" t="str">
        <f t="shared" si="18"/>
        <v xml:space="preserve"> 10</v>
      </c>
      <c r="J198" t="s">
        <v>204</v>
      </c>
      <c r="K198" t="str">
        <f t="shared" si="23"/>
        <v xml:space="preserve"> 10-7-2074</v>
      </c>
      <c r="L198" t="s">
        <v>101</v>
      </c>
      <c r="N198" s="7" t="str">
        <f>VLOOKUP(M198,lunar_observance!$A$1:$B$17,2,FALSE)</f>
        <v>cf}+;L</v>
      </c>
      <c r="O198" s="4"/>
    </row>
    <row r="199" spans="1:15" ht="19.8" x14ac:dyDescent="0.3">
      <c r="A199">
        <f t="shared" si="21"/>
        <v>2017</v>
      </c>
      <c r="B199" t="str">
        <f>VLOOKUP(C199,lookup_monthnum_eng!$A$1:$B$13,2,FALSE)</f>
        <v>October</v>
      </c>
      <c r="C199" s="3">
        <f t="shared" si="19"/>
        <v>10</v>
      </c>
      <c r="D199">
        <f t="shared" si="22"/>
        <v>28</v>
      </c>
      <c r="E199" s="1">
        <v>43036</v>
      </c>
      <c r="F199">
        <v>2074</v>
      </c>
      <c r="G199" t="str">
        <f t="shared" si="20"/>
        <v>Kartik</v>
      </c>
      <c r="H199">
        <f>VLOOKUP(G199,lookup_monthnum_nep!$A$1:$B$13,2,FALSE)</f>
        <v>7</v>
      </c>
      <c r="I199" t="str">
        <f t="shared" si="18"/>
        <v xml:space="preserve"> 11</v>
      </c>
      <c r="J199" t="s">
        <v>205</v>
      </c>
      <c r="K199" t="str">
        <f t="shared" si="23"/>
        <v xml:space="preserve"> 11-7-2074</v>
      </c>
      <c r="L199" t="s">
        <v>101</v>
      </c>
      <c r="N199" s="7" t="str">
        <f>VLOOKUP(M199,lunar_observance!$A$1:$B$17,2,FALSE)</f>
        <v>cf}+;L</v>
      </c>
      <c r="O199" s="4"/>
    </row>
    <row r="200" spans="1:15" ht="19.8" x14ac:dyDescent="0.3">
      <c r="A200">
        <f t="shared" si="21"/>
        <v>2017</v>
      </c>
      <c r="B200" t="str">
        <f>VLOOKUP(C200,lookup_monthnum_eng!$A$1:$B$13,2,FALSE)</f>
        <v>October</v>
      </c>
      <c r="C200" s="3">
        <f t="shared" si="19"/>
        <v>10</v>
      </c>
      <c r="D200">
        <f t="shared" si="22"/>
        <v>29</v>
      </c>
      <c r="E200" s="1">
        <v>43037</v>
      </c>
      <c r="F200">
        <v>2074</v>
      </c>
      <c r="G200" t="str">
        <f t="shared" si="20"/>
        <v>Kartik</v>
      </c>
      <c r="H200">
        <f>VLOOKUP(G200,lookup_monthnum_nep!$A$1:$B$13,2,FALSE)</f>
        <v>7</v>
      </c>
      <c r="I200" t="str">
        <f t="shared" si="18"/>
        <v xml:space="preserve"> 12</v>
      </c>
      <c r="J200" t="s">
        <v>206</v>
      </c>
      <c r="K200" t="str">
        <f t="shared" si="23"/>
        <v xml:space="preserve"> 12-7-2074</v>
      </c>
      <c r="L200" t="s">
        <v>101</v>
      </c>
      <c r="N200" s="7" t="str">
        <f>VLOOKUP(M200,lunar_observance!$A$1:$B$17,2,FALSE)</f>
        <v>cf}+;L</v>
      </c>
      <c r="O200" s="4"/>
    </row>
    <row r="201" spans="1:15" ht="19.8" x14ac:dyDescent="0.3">
      <c r="A201">
        <f t="shared" si="21"/>
        <v>2017</v>
      </c>
      <c r="B201" t="str">
        <f>VLOOKUP(C201,lookup_monthnum_eng!$A$1:$B$13,2,FALSE)</f>
        <v>October</v>
      </c>
      <c r="C201" s="3">
        <f t="shared" si="19"/>
        <v>10</v>
      </c>
      <c r="D201">
        <f t="shared" si="22"/>
        <v>30</v>
      </c>
      <c r="E201" s="1">
        <v>43038</v>
      </c>
      <c r="F201">
        <v>2074</v>
      </c>
      <c r="G201" t="str">
        <f t="shared" si="20"/>
        <v>Kartik</v>
      </c>
      <c r="H201">
        <f>VLOOKUP(G201,lookup_monthnum_nep!$A$1:$B$13,2,FALSE)</f>
        <v>7</v>
      </c>
      <c r="I201" t="str">
        <f t="shared" si="18"/>
        <v xml:space="preserve"> 13</v>
      </c>
      <c r="J201" t="s">
        <v>207</v>
      </c>
      <c r="K201" t="str">
        <f t="shared" si="23"/>
        <v xml:space="preserve"> 13-7-2074</v>
      </c>
      <c r="L201" t="s">
        <v>101</v>
      </c>
      <c r="N201" s="7" t="str">
        <f>VLOOKUP(M201,lunar_observance!$A$1:$B$17,2,FALSE)</f>
        <v>cf}+;L</v>
      </c>
      <c r="O201" s="4"/>
    </row>
    <row r="202" spans="1:15" ht="19.8" x14ac:dyDescent="0.3">
      <c r="A202">
        <f t="shared" si="21"/>
        <v>2017</v>
      </c>
      <c r="B202" t="str">
        <f>VLOOKUP(C202,lookup_monthnum_eng!$A$1:$B$13,2,FALSE)</f>
        <v>October</v>
      </c>
      <c r="C202" s="3">
        <f t="shared" si="19"/>
        <v>10</v>
      </c>
      <c r="D202">
        <f t="shared" si="22"/>
        <v>31</v>
      </c>
      <c r="E202" s="1">
        <v>43039</v>
      </c>
      <c r="F202">
        <v>2074</v>
      </c>
      <c r="G202" t="str">
        <f t="shared" si="20"/>
        <v>Kartik</v>
      </c>
      <c r="H202">
        <f>VLOOKUP(G202,lookup_monthnum_nep!$A$1:$B$13,2,FALSE)</f>
        <v>7</v>
      </c>
      <c r="I202" t="str">
        <f t="shared" si="18"/>
        <v xml:space="preserve"> 14</v>
      </c>
      <c r="J202" t="s">
        <v>208</v>
      </c>
      <c r="K202" t="str">
        <f t="shared" si="23"/>
        <v xml:space="preserve"> 14-7-2074</v>
      </c>
      <c r="L202" t="s">
        <v>101</v>
      </c>
      <c r="N202" s="7" t="str">
        <f>VLOOKUP(M202,lunar_observance!$A$1:$B$17,2,FALSE)</f>
        <v>cf}+;L</v>
      </c>
      <c r="O202" s="4"/>
    </row>
    <row r="203" spans="1:15" ht="19.8" x14ac:dyDescent="0.3">
      <c r="A203">
        <f t="shared" si="21"/>
        <v>2017</v>
      </c>
      <c r="B203" t="str">
        <f>VLOOKUP(C203,lookup_monthnum_eng!$A$1:$B$13,2,FALSE)</f>
        <v>November</v>
      </c>
      <c r="C203" s="3">
        <f t="shared" si="19"/>
        <v>11</v>
      </c>
      <c r="D203">
        <f t="shared" si="22"/>
        <v>1</v>
      </c>
      <c r="E203" s="1">
        <v>43040</v>
      </c>
      <c r="F203">
        <v>2074</v>
      </c>
      <c r="G203" t="str">
        <f t="shared" si="20"/>
        <v>Kartik</v>
      </c>
      <c r="H203">
        <f>VLOOKUP(G203,lookup_monthnum_nep!$A$1:$B$13,2,FALSE)</f>
        <v>7</v>
      </c>
      <c r="I203" t="str">
        <f t="shared" si="18"/>
        <v xml:space="preserve"> 15</v>
      </c>
      <c r="J203" t="s">
        <v>209</v>
      </c>
      <c r="K203" t="str">
        <f t="shared" si="23"/>
        <v xml:space="preserve"> 15-7-2074</v>
      </c>
      <c r="L203" t="s">
        <v>101</v>
      </c>
      <c r="N203" s="7" t="str">
        <f>VLOOKUP(M203,lunar_observance!$A$1:$B$17,2,FALSE)</f>
        <v>cf}+;L</v>
      </c>
      <c r="O203" s="4"/>
    </row>
    <row r="204" spans="1:15" ht="19.8" x14ac:dyDescent="0.3">
      <c r="A204">
        <f t="shared" si="21"/>
        <v>2017</v>
      </c>
      <c r="B204" t="str">
        <f>VLOOKUP(C204,lookup_monthnum_eng!$A$1:$B$13,2,FALSE)</f>
        <v>November</v>
      </c>
      <c r="C204" s="3">
        <f t="shared" si="19"/>
        <v>11</v>
      </c>
      <c r="D204">
        <f t="shared" si="22"/>
        <v>2</v>
      </c>
      <c r="E204" s="1">
        <v>43041</v>
      </c>
      <c r="F204">
        <v>2074</v>
      </c>
      <c r="G204" t="str">
        <f t="shared" si="20"/>
        <v>Kartik</v>
      </c>
      <c r="H204">
        <f>VLOOKUP(G204,lookup_monthnum_nep!$A$1:$B$13,2,FALSE)</f>
        <v>7</v>
      </c>
      <c r="I204" t="str">
        <f t="shared" si="18"/>
        <v xml:space="preserve"> 16</v>
      </c>
      <c r="J204" t="s">
        <v>210</v>
      </c>
      <c r="K204" t="str">
        <f t="shared" si="23"/>
        <v xml:space="preserve"> 16-7-2074</v>
      </c>
      <c r="L204" t="s">
        <v>101</v>
      </c>
      <c r="N204" s="7" t="str">
        <f>VLOOKUP(M204,lunar_observance!$A$1:$B$17,2,FALSE)</f>
        <v>cf}+;L</v>
      </c>
      <c r="O204" s="4"/>
    </row>
    <row r="205" spans="1:15" ht="19.8" x14ac:dyDescent="0.3">
      <c r="A205">
        <f t="shared" si="21"/>
        <v>2017</v>
      </c>
      <c r="B205" t="str">
        <f>VLOOKUP(C205,lookup_monthnum_eng!$A$1:$B$13,2,FALSE)</f>
        <v>November</v>
      </c>
      <c r="C205" s="3">
        <f t="shared" si="19"/>
        <v>11</v>
      </c>
      <c r="D205">
        <f t="shared" si="22"/>
        <v>3</v>
      </c>
      <c r="E205" s="1">
        <v>43042</v>
      </c>
      <c r="F205">
        <v>2074</v>
      </c>
      <c r="G205" t="str">
        <f t="shared" si="20"/>
        <v>Kartik</v>
      </c>
      <c r="H205">
        <f>VLOOKUP(G205,lookup_monthnum_nep!$A$1:$B$13,2,FALSE)</f>
        <v>7</v>
      </c>
      <c r="I205" t="str">
        <f t="shared" si="18"/>
        <v xml:space="preserve"> 17</v>
      </c>
      <c r="J205" t="s">
        <v>211</v>
      </c>
      <c r="K205" t="str">
        <f t="shared" si="23"/>
        <v xml:space="preserve"> 17-7-2074</v>
      </c>
      <c r="L205" t="s">
        <v>101</v>
      </c>
      <c r="N205" s="7" t="str">
        <f>VLOOKUP(M205,lunar_observance!$A$1:$B$17,2,FALSE)</f>
        <v>cf}+;L</v>
      </c>
      <c r="O205" s="4"/>
    </row>
    <row r="206" spans="1:15" ht="19.8" x14ac:dyDescent="0.3">
      <c r="A206">
        <f t="shared" si="21"/>
        <v>2017</v>
      </c>
      <c r="B206" t="str">
        <f>VLOOKUP(C206,lookup_monthnum_eng!$A$1:$B$13,2,FALSE)</f>
        <v>November</v>
      </c>
      <c r="C206" s="3">
        <f t="shared" si="19"/>
        <v>11</v>
      </c>
      <c r="D206">
        <f t="shared" si="22"/>
        <v>4</v>
      </c>
      <c r="E206" s="1">
        <v>43043</v>
      </c>
      <c r="F206">
        <v>2074</v>
      </c>
      <c r="G206" t="str">
        <f t="shared" si="20"/>
        <v>Kartik</v>
      </c>
      <c r="H206">
        <f>VLOOKUP(G206,lookup_monthnum_nep!$A$1:$B$13,2,FALSE)</f>
        <v>7</v>
      </c>
      <c r="I206" t="str">
        <f t="shared" si="18"/>
        <v xml:space="preserve"> 18</v>
      </c>
      <c r="J206" t="s">
        <v>212</v>
      </c>
      <c r="K206" t="str">
        <f t="shared" si="23"/>
        <v xml:space="preserve"> 18-7-2074</v>
      </c>
      <c r="L206" t="s">
        <v>101</v>
      </c>
      <c r="N206" s="7" t="str">
        <f>VLOOKUP(M206,lunar_observance!$A$1:$B$17,2,FALSE)</f>
        <v>cf}+;L</v>
      </c>
      <c r="O206" s="4"/>
    </row>
    <row r="207" spans="1:15" ht="19.8" x14ac:dyDescent="0.3">
      <c r="A207">
        <f t="shared" si="21"/>
        <v>2017</v>
      </c>
      <c r="B207" t="str">
        <f>VLOOKUP(C207,lookup_monthnum_eng!$A$1:$B$13,2,FALSE)</f>
        <v>November</v>
      </c>
      <c r="C207" s="3">
        <f t="shared" si="19"/>
        <v>11</v>
      </c>
      <c r="D207">
        <f t="shared" si="22"/>
        <v>5</v>
      </c>
      <c r="E207" s="1">
        <v>43044</v>
      </c>
      <c r="F207">
        <v>2074</v>
      </c>
      <c r="G207" t="str">
        <f t="shared" si="20"/>
        <v>Kartik</v>
      </c>
      <c r="H207">
        <f>VLOOKUP(G207,lookup_monthnum_nep!$A$1:$B$13,2,FALSE)</f>
        <v>7</v>
      </c>
      <c r="I207" t="str">
        <f t="shared" si="18"/>
        <v xml:space="preserve"> 19</v>
      </c>
      <c r="J207" t="s">
        <v>213</v>
      </c>
      <c r="K207" t="str">
        <f t="shared" si="23"/>
        <v xml:space="preserve"> 19-7-2074</v>
      </c>
      <c r="L207" t="s">
        <v>101</v>
      </c>
      <c r="N207" s="7" t="str">
        <f>VLOOKUP(M207,lunar_observance!$A$1:$B$17,2,FALSE)</f>
        <v>cf}+;L</v>
      </c>
      <c r="O207" s="4"/>
    </row>
    <row r="208" spans="1:15" ht="19.8" x14ac:dyDescent="0.3">
      <c r="A208">
        <f t="shared" si="21"/>
        <v>2017</v>
      </c>
      <c r="B208" t="str">
        <f>VLOOKUP(C208,lookup_monthnum_eng!$A$1:$B$13,2,FALSE)</f>
        <v>November</v>
      </c>
      <c r="C208" s="3">
        <f t="shared" si="19"/>
        <v>11</v>
      </c>
      <c r="D208">
        <f t="shared" si="22"/>
        <v>6</v>
      </c>
      <c r="E208" s="1">
        <v>43045</v>
      </c>
      <c r="F208">
        <v>2074</v>
      </c>
      <c r="G208" t="str">
        <f t="shared" si="20"/>
        <v>Kartik</v>
      </c>
      <c r="H208">
        <f>VLOOKUP(G208,lookup_monthnum_nep!$A$1:$B$13,2,FALSE)</f>
        <v>7</v>
      </c>
      <c r="I208" t="str">
        <f t="shared" si="18"/>
        <v xml:space="preserve"> 20</v>
      </c>
      <c r="J208" t="s">
        <v>214</v>
      </c>
      <c r="K208" t="str">
        <f t="shared" si="23"/>
        <v xml:space="preserve"> 20-7-2074</v>
      </c>
      <c r="L208" t="s">
        <v>101</v>
      </c>
      <c r="N208" s="7" t="str">
        <f>VLOOKUP(M208,lunar_observance!$A$1:$B$17,2,FALSE)</f>
        <v>cf}+;L</v>
      </c>
      <c r="O208" s="4"/>
    </row>
    <row r="209" spans="1:15" ht="19.8" x14ac:dyDescent="0.3">
      <c r="A209">
        <f t="shared" si="21"/>
        <v>2017</v>
      </c>
      <c r="B209" t="str">
        <f>VLOOKUP(C209,lookup_monthnum_eng!$A$1:$B$13,2,FALSE)</f>
        <v>November</v>
      </c>
      <c r="C209" s="3">
        <f t="shared" si="19"/>
        <v>11</v>
      </c>
      <c r="D209">
        <f t="shared" si="22"/>
        <v>7</v>
      </c>
      <c r="E209" s="1">
        <v>43046</v>
      </c>
      <c r="F209">
        <v>2074</v>
      </c>
      <c r="G209" t="str">
        <f t="shared" si="20"/>
        <v>Kartik</v>
      </c>
      <c r="H209">
        <f>VLOOKUP(G209,lookup_monthnum_nep!$A$1:$B$13,2,FALSE)</f>
        <v>7</v>
      </c>
      <c r="I209" t="str">
        <f t="shared" si="18"/>
        <v xml:space="preserve"> 21</v>
      </c>
      <c r="J209" t="s">
        <v>215</v>
      </c>
      <c r="K209" t="str">
        <f t="shared" si="23"/>
        <v xml:space="preserve"> 21-7-2074</v>
      </c>
      <c r="L209" t="s">
        <v>101</v>
      </c>
      <c r="N209" s="7" t="str">
        <f>VLOOKUP(M209,lunar_observance!$A$1:$B$17,2,FALSE)</f>
        <v>cf}+;L</v>
      </c>
      <c r="O209" s="4"/>
    </row>
    <row r="210" spans="1:15" ht="19.8" x14ac:dyDescent="0.3">
      <c r="A210">
        <f t="shared" si="21"/>
        <v>2017</v>
      </c>
      <c r="B210" t="str">
        <f>VLOOKUP(C210,lookup_monthnum_eng!$A$1:$B$13,2,FALSE)</f>
        <v>November</v>
      </c>
      <c r="C210" s="3">
        <f t="shared" si="19"/>
        <v>11</v>
      </c>
      <c r="D210">
        <f t="shared" si="22"/>
        <v>8</v>
      </c>
      <c r="E210" s="1">
        <v>43047</v>
      </c>
      <c r="F210">
        <v>2074</v>
      </c>
      <c r="G210" t="str">
        <f t="shared" si="20"/>
        <v>Kartik</v>
      </c>
      <c r="H210">
        <f>VLOOKUP(G210,lookup_monthnum_nep!$A$1:$B$13,2,FALSE)</f>
        <v>7</v>
      </c>
      <c r="I210" t="str">
        <f t="shared" si="18"/>
        <v xml:space="preserve"> 22</v>
      </c>
      <c r="J210" t="s">
        <v>216</v>
      </c>
      <c r="K210" t="str">
        <f t="shared" si="23"/>
        <v xml:space="preserve"> 22-7-2074</v>
      </c>
      <c r="L210" t="s">
        <v>101</v>
      </c>
      <c r="N210" s="7" t="str">
        <f>VLOOKUP(M210,lunar_observance!$A$1:$B$17,2,FALSE)</f>
        <v>cf}+;L</v>
      </c>
      <c r="O210" s="4"/>
    </row>
    <row r="211" spans="1:15" ht="19.8" x14ac:dyDescent="0.3">
      <c r="A211">
        <f t="shared" si="21"/>
        <v>2017</v>
      </c>
      <c r="B211" t="str">
        <f>VLOOKUP(C211,lookup_monthnum_eng!$A$1:$B$13,2,FALSE)</f>
        <v>November</v>
      </c>
      <c r="C211" s="3">
        <f t="shared" si="19"/>
        <v>11</v>
      </c>
      <c r="D211">
        <f t="shared" si="22"/>
        <v>9</v>
      </c>
      <c r="E211" s="1">
        <v>43048</v>
      </c>
      <c r="F211">
        <v>2074</v>
      </c>
      <c r="G211" t="str">
        <f t="shared" si="20"/>
        <v>Kartik</v>
      </c>
      <c r="H211">
        <f>VLOOKUP(G211,lookup_monthnum_nep!$A$1:$B$13,2,FALSE)</f>
        <v>7</v>
      </c>
      <c r="I211" t="str">
        <f t="shared" si="18"/>
        <v xml:space="preserve"> 23</v>
      </c>
      <c r="J211" t="s">
        <v>217</v>
      </c>
      <c r="K211" t="str">
        <f t="shared" si="23"/>
        <v xml:space="preserve"> 23-7-2074</v>
      </c>
      <c r="L211" t="s">
        <v>101</v>
      </c>
      <c r="N211" s="7" t="str">
        <f>VLOOKUP(M211,lunar_observance!$A$1:$B$17,2,FALSE)</f>
        <v>cf}+;L</v>
      </c>
      <c r="O211" s="4"/>
    </row>
    <row r="212" spans="1:15" ht="19.8" x14ac:dyDescent="0.3">
      <c r="A212">
        <f t="shared" si="21"/>
        <v>2017</v>
      </c>
      <c r="B212" t="str">
        <f>VLOOKUP(C212,lookup_monthnum_eng!$A$1:$B$13,2,FALSE)</f>
        <v>November</v>
      </c>
      <c r="C212" s="3">
        <f t="shared" si="19"/>
        <v>11</v>
      </c>
      <c r="D212">
        <f t="shared" si="22"/>
        <v>10</v>
      </c>
      <c r="E212" s="1">
        <v>43049</v>
      </c>
      <c r="F212">
        <v>2074</v>
      </c>
      <c r="G212" t="str">
        <f t="shared" si="20"/>
        <v>Kartik</v>
      </c>
      <c r="H212">
        <f>VLOOKUP(G212,lookup_monthnum_nep!$A$1:$B$13,2,FALSE)</f>
        <v>7</v>
      </c>
      <c r="I212" t="str">
        <f t="shared" si="18"/>
        <v xml:space="preserve"> 24</v>
      </c>
      <c r="J212" t="s">
        <v>218</v>
      </c>
      <c r="K212" t="str">
        <f t="shared" si="23"/>
        <v xml:space="preserve"> 24-7-2074</v>
      </c>
      <c r="L212" t="s">
        <v>101</v>
      </c>
      <c r="N212" s="7" t="str">
        <f>VLOOKUP(M212,lunar_observance!$A$1:$B$17,2,FALSE)</f>
        <v>cf}+;L</v>
      </c>
      <c r="O212" s="4"/>
    </row>
    <row r="213" spans="1:15" ht="19.8" x14ac:dyDescent="0.3">
      <c r="A213">
        <f t="shared" si="21"/>
        <v>2017</v>
      </c>
      <c r="B213" t="str">
        <f>VLOOKUP(C213,lookup_monthnum_eng!$A$1:$B$13,2,FALSE)</f>
        <v>November</v>
      </c>
      <c r="C213" s="3">
        <f t="shared" si="19"/>
        <v>11</v>
      </c>
      <c r="D213">
        <f t="shared" si="22"/>
        <v>11</v>
      </c>
      <c r="E213" s="1">
        <v>43050</v>
      </c>
      <c r="F213">
        <v>2074</v>
      </c>
      <c r="G213" t="str">
        <f t="shared" si="20"/>
        <v>Kartik</v>
      </c>
      <c r="H213">
        <f>VLOOKUP(G213,lookup_monthnum_nep!$A$1:$B$13,2,FALSE)</f>
        <v>7</v>
      </c>
      <c r="I213" t="str">
        <f t="shared" si="18"/>
        <v xml:space="preserve"> 25</v>
      </c>
      <c r="J213" t="s">
        <v>219</v>
      </c>
      <c r="K213" t="str">
        <f t="shared" si="23"/>
        <v xml:space="preserve"> 25-7-2074</v>
      </c>
      <c r="L213" t="s">
        <v>101</v>
      </c>
      <c r="N213" s="7" t="str">
        <f>VLOOKUP(M213,lunar_observance!$A$1:$B$17,2,FALSE)</f>
        <v>cf}+;L</v>
      </c>
      <c r="O213" s="4"/>
    </row>
    <row r="214" spans="1:15" ht="19.8" x14ac:dyDescent="0.3">
      <c r="A214">
        <f t="shared" si="21"/>
        <v>2017</v>
      </c>
      <c r="B214" t="str">
        <f>VLOOKUP(C214,lookup_monthnum_eng!$A$1:$B$13,2,FALSE)</f>
        <v>November</v>
      </c>
      <c r="C214" s="3">
        <f t="shared" si="19"/>
        <v>11</v>
      </c>
      <c r="D214">
        <f t="shared" si="22"/>
        <v>12</v>
      </c>
      <c r="E214" s="1">
        <v>43051</v>
      </c>
      <c r="F214">
        <v>2074</v>
      </c>
      <c r="G214" t="str">
        <f t="shared" si="20"/>
        <v>Kartik</v>
      </c>
      <c r="H214">
        <f>VLOOKUP(G214,lookup_monthnum_nep!$A$1:$B$13,2,FALSE)</f>
        <v>7</v>
      </c>
      <c r="I214" t="str">
        <f t="shared" si="18"/>
        <v xml:space="preserve"> 26</v>
      </c>
      <c r="J214" t="s">
        <v>220</v>
      </c>
      <c r="K214" t="str">
        <f t="shared" si="23"/>
        <v xml:space="preserve"> 26-7-2074</v>
      </c>
      <c r="L214" t="s">
        <v>101</v>
      </c>
      <c r="N214" s="7" t="str">
        <f>VLOOKUP(M214,lunar_observance!$A$1:$B$17,2,FALSE)</f>
        <v>cf}+;L</v>
      </c>
      <c r="O214" s="4"/>
    </row>
    <row r="215" spans="1:15" ht="19.8" x14ac:dyDescent="0.3">
      <c r="A215">
        <f t="shared" si="21"/>
        <v>2017</v>
      </c>
      <c r="B215" t="str">
        <f>VLOOKUP(C215,lookup_monthnum_eng!$A$1:$B$13,2,FALSE)</f>
        <v>November</v>
      </c>
      <c r="C215" s="3">
        <f t="shared" si="19"/>
        <v>11</v>
      </c>
      <c r="D215">
        <f t="shared" si="22"/>
        <v>13</v>
      </c>
      <c r="E215" s="1">
        <v>43052</v>
      </c>
      <c r="F215">
        <v>2074</v>
      </c>
      <c r="G215" t="str">
        <f t="shared" si="20"/>
        <v>Kartik</v>
      </c>
      <c r="H215">
        <f>VLOOKUP(G215,lookup_monthnum_nep!$A$1:$B$13,2,FALSE)</f>
        <v>7</v>
      </c>
      <c r="I215" t="str">
        <f t="shared" si="18"/>
        <v xml:space="preserve"> 27</v>
      </c>
      <c r="J215" t="s">
        <v>221</v>
      </c>
      <c r="K215" t="str">
        <f t="shared" si="23"/>
        <v xml:space="preserve"> 27-7-2074</v>
      </c>
      <c r="L215" t="s">
        <v>101</v>
      </c>
      <c r="N215" s="7" t="str">
        <f>VLOOKUP(M215,lunar_observance!$A$1:$B$17,2,FALSE)</f>
        <v>cf}+;L</v>
      </c>
      <c r="O215" s="4"/>
    </row>
    <row r="216" spans="1:15" ht="19.8" x14ac:dyDescent="0.3">
      <c r="A216">
        <f t="shared" si="21"/>
        <v>2017</v>
      </c>
      <c r="B216" t="str">
        <f>VLOOKUP(C216,lookup_monthnum_eng!$A$1:$B$13,2,FALSE)</f>
        <v>November</v>
      </c>
      <c r="C216" s="3">
        <f t="shared" si="19"/>
        <v>11</v>
      </c>
      <c r="D216">
        <f t="shared" si="22"/>
        <v>14</v>
      </c>
      <c r="E216" s="1">
        <v>43053</v>
      </c>
      <c r="F216">
        <v>2074</v>
      </c>
      <c r="G216" t="str">
        <f t="shared" si="20"/>
        <v>Kartik</v>
      </c>
      <c r="H216">
        <f>VLOOKUP(G216,lookup_monthnum_nep!$A$1:$B$13,2,FALSE)</f>
        <v>7</v>
      </c>
      <c r="I216" t="str">
        <f t="shared" si="18"/>
        <v xml:space="preserve"> 28</v>
      </c>
      <c r="J216" t="s">
        <v>222</v>
      </c>
      <c r="K216" t="str">
        <f t="shared" si="23"/>
        <v xml:space="preserve"> 28-7-2074</v>
      </c>
      <c r="L216" t="s">
        <v>101</v>
      </c>
      <c r="N216" s="7" t="str">
        <f>VLOOKUP(M216,lunar_observance!$A$1:$B$17,2,FALSE)</f>
        <v>cf}+;L</v>
      </c>
      <c r="O216" s="4"/>
    </row>
    <row r="217" spans="1:15" ht="19.8" x14ac:dyDescent="0.3">
      <c r="A217">
        <f t="shared" si="21"/>
        <v>2017</v>
      </c>
      <c r="B217" t="str">
        <f>VLOOKUP(C217,lookup_monthnum_eng!$A$1:$B$13,2,FALSE)</f>
        <v>November</v>
      </c>
      <c r="C217" s="3">
        <f t="shared" si="19"/>
        <v>11</v>
      </c>
      <c r="D217">
        <f t="shared" si="22"/>
        <v>15</v>
      </c>
      <c r="E217" s="1">
        <v>43054</v>
      </c>
      <c r="F217">
        <v>2074</v>
      </c>
      <c r="G217" t="str">
        <f t="shared" si="20"/>
        <v>Kartik</v>
      </c>
      <c r="H217">
        <f>VLOOKUP(G217,lookup_monthnum_nep!$A$1:$B$13,2,FALSE)</f>
        <v>7</v>
      </c>
      <c r="I217" t="str">
        <f t="shared" si="18"/>
        <v xml:space="preserve"> 29</v>
      </c>
      <c r="J217" t="s">
        <v>223</v>
      </c>
      <c r="K217" t="str">
        <f t="shared" si="23"/>
        <v xml:space="preserve"> 29-7-2074</v>
      </c>
      <c r="L217" t="s">
        <v>101</v>
      </c>
      <c r="N217" s="7" t="str">
        <f>VLOOKUP(M217,lunar_observance!$A$1:$B$17,2,FALSE)</f>
        <v>cf}+;L</v>
      </c>
      <c r="O217" s="4"/>
    </row>
    <row r="218" spans="1:15" ht="19.8" x14ac:dyDescent="0.3">
      <c r="A218">
        <f t="shared" si="21"/>
        <v>2017</v>
      </c>
      <c r="B218" t="str">
        <f>VLOOKUP(C218,lookup_monthnum_eng!$A$1:$B$13,2,FALSE)</f>
        <v>November</v>
      </c>
      <c r="C218" s="3">
        <f t="shared" si="19"/>
        <v>11</v>
      </c>
      <c r="D218">
        <f t="shared" si="22"/>
        <v>16</v>
      </c>
      <c r="E218" s="1">
        <v>43055</v>
      </c>
      <c r="F218">
        <v>2074</v>
      </c>
      <c r="G218" t="str">
        <f t="shared" si="20"/>
        <v>Kartik</v>
      </c>
      <c r="H218">
        <f>VLOOKUP(G218,lookup_monthnum_nep!$A$1:$B$13,2,FALSE)</f>
        <v>7</v>
      </c>
      <c r="I218" t="str">
        <f t="shared" si="18"/>
        <v xml:space="preserve"> 30</v>
      </c>
      <c r="J218" t="s">
        <v>224</v>
      </c>
      <c r="K218" t="str">
        <f t="shared" si="23"/>
        <v xml:space="preserve"> 30-7-2074</v>
      </c>
      <c r="L218" t="s">
        <v>101</v>
      </c>
      <c r="N218" s="7" t="str">
        <f>VLOOKUP(M218,lunar_observance!$A$1:$B$17,2,FALSE)</f>
        <v>cf}+;L</v>
      </c>
      <c r="O218" s="4"/>
    </row>
    <row r="219" spans="1:15" ht="19.8" x14ac:dyDescent="0.3">
      <c r="A219">
        <f t="shared" si="21"/>
        <v>2017</v>
      </c>
      <c r="B219" t="str">
        <f>VLOOKUP(C219,lookup_monthnum_eng!$A$1:$B$13,2,FALSE)</f>
        <v>November</v>
      </c>
      <c r="C219" s="3">
        <f t="shared" si="19"/>
        <v>11</v>
      </c>
      <c r="D219">
        <f t="shared" si="22"/>
        <v>17</v>
      </c>
      <c r="E219" s="1">
        <v>43056</v>
      </c>
      <c r="F219">
        <v>2074</v>
      </c>
      <c r="G219" t="str">
        <f t="shared" si="20"/>
        <v>Mangsir</v>
      </c>
      <c r="H219">
        <f>VLOOKUP(G219,lookup_monthnum_nep!$A$1:$B$13,2,FALSE)</f>
        <v>8</v>
      </c>
      <c r="I219" t="str">
        <f t="shared" si="18"/>
        <v xml:space="preserve"> 1</v>
      </c>
      <c r="J219" t="s">
        <v>225</v>
      </c>
      <c r="K219" t="str">
        <f t="shared" si="23"/>
        <v xml:space="preserve"> 1-8-2074</v>
      </c>
      <c r="L219" t="s">
        <v>101</v>
      </c>
      <c r="N219" s="7" t="str">
        <f>VLOOKUP(M219,lunar_observance!$A$1:$B$17,2,FALSE)</f>
        <v>cf}+;L</v>
      </c>
      <c r="O219" s="4"/>
    </row>
    <row r="220" spans="1:15" ht="19.8" x14ac:dyDescent="0.3">
      <c r="A220">
        <f t="shared" si="21"/>
        <v>2017</v>
      </c>
      <c r="B220" t="str">
        <f>VLOOKUP(C220,lookup_monthnum_eng!$A$1:$B$13,2,FALSE)</f>
        <v>November</v>
      </c>
      <c r="C220" s="3">
        <f t="shared" si="19"/>
        <v>11</v>
      </c>
      <c r="D220">
        <f t="shared" si="22"/>
        <v>18</v>
      </c>
      <c r="E220" s="1">
        <v>43057</v>
      </c>
      <c r="F220">
        <v>2074</v>
      </c>
      <c r="G220" t="str">
        <f t="shared" si="20"/>
        <v>Mangsir</v>
      </c>
      <c r="H220">
        <f>VLOOKUP(G220,lookup_monthnum_nep!$A$1:$B$13,2,FALSE)</f>
        <v>8</v>
      </c>
      <c r="I220" t="str">
        <f t="shared" si="18"/>
        <v xml:space="preserve"> 2</v>
      </c>
      <c r="J220" t="s">
        <v>226</v>
      </c>
      <c r="K220" t="str">
        <f t="shared" si="23"/>
        <v xml:space="preserve"> 2-8-2074</v>
      </c>
      <c r="L220" t="s">
        <v>101</v>
      </c>
      <c r="N220" s="7" t="str">
        <f>VLOOKUP(M220,lunar_observance!$A$1:$B$17,2,FALSE)</f>
        <v>cf}+;L</v>
      </c>
      <c r="O220" s="4"/>
    </row>
    <row r="221" spans="1:15" ht="19.8" x14ac:dyDescent="0.3">
      <c r="A221">
        <f t="shared" si="21"/>
        <v>2017</v>
      </c>
      <c r="B221" t="str">
        <f>VLOOKUP(C221,lookup_monthnum_eng!$A$1:$B$13,2,FALSE)</f>
        <v>November</v>
      </c>
      <c r="C221" s="3">
        <f t="shared" si="19"/>
        <v>11</v>
      </c>
      <c r="D221">
        <f t="shared" si="22"/>
        <v>19</v>
      </c>
      <c r="E221" s="1">
        <v>43058</v>
      </c>
      <c r="F221">
        <v>2074</v>
      </c>
      <c r="G221" t="str">
        <f t="shared" si="20"/>
        <v>Mangsir</v>
      </c>
      <c r="H221">
        <f>VLOOKUP(G221,lookup_monthnum_nep!$A$1:$B$13,2,FALSE)</f>
        <v>8</v>
      </c>
      <c r="I221" t="str">
        <f t="shared" si="18"/>
        <v xml:space="preserve"> 3</v>
      </c>
      <c r="J221" t="s">
        <v>227</v>
      </c>
      <c r="K221" t="str">
        <f t="shared" si="23"/>
        <v xml:space="preserve"> 3-8-2074</v>
      </c>
      <c r="L221" t="s">
        <v>101</v>
      </c>
      <c r="N221" s="7" t="str">
        <f>VLOOKUP(M221,lunar_observance!$A$1:$B$17,2,FALSE)</f>
        <v>cf}+;L</v>
      </c>
      <c r="O221" s="4"/>
    </row>
    <row r="222" spans="1:15" ht="19.8" x14ac:dyDescent="0.3">
      <c r="A222">
        <f t="shared" si="21"/>
        <v>2017</v>
      </c>
      <c r="B222" t="str">
        <f>VLOOKUP(C222,lookup_monthnum_eng!$A$1:$B$13,2,FALSE)</f>
        <v>November</v>
      </c>
      <c r="C222" s="3">
        <f t="shared" si="19"/>
        <v>11</v>
      </c>
      <c r="D222">
        <f t="shared" si="22"/>
        <v>20</v>
      </c>
      <c r="E222" s="1">
        <v>43059</v>
      </c>
      <c r="F222">
        <v>2074</v>
      </c>
      <c r="G222" t="str">
        <f t="shared" si="20"/>
        <v>Mangsir</v>
      </c>
      <c r="H222">
        <f>VLOOKUP(G222,lookup_monthnum_nep!$A$1:$B$13,2,FALSE)</f>
        <v>8</v>
      </c>
      <c r="I222" t="str">
        <f t="shared" si="18"/>
        <v xml:space="preserve"> 4</v>
      </c>
      <c r="J222" t="s">
        <v>228</v>
      </c>
      <c r="K222" t="str">
        <f t="shared" si="23"/>
        <v xml:space="preserve"> 4-8-2074</v>
      </c>
      <c r="L222" t="s">
        <v>101</v>
      </c>
      <c r="N222" s="7" t="str">
        <f>VLOOKUP(M222,lunar_observance!$A$1:$B$17,2,FALSE)</f>
        <v>cf}+;L</v>
      </c>
      <c r="O222" s="4"/>
    </row>
    <row r="223" spans="1:15" ht="19.8" x14ac:dyDescent="0.3">
      <c r="A223">
        <f t="shared" si="21"/>
        <v>2017</v>
      </c>
      <c r="B223" t="str">
        <f>VLOOKUP(C223,lookup_monthnum_eng!$A$1:$B$13,2,FALSE)</f>
        <v>November</v>
      </c>
      <c r="C223" s="3">
        <f t="shared" si="19"/>
        <v>11</v>
      </c>
      <c r="D223">
        <f t="shared" si="22"/>
        <v>21</v>
      </c>
      <c r="E223" s="1">
        <v>43060</v>
      </c>
      <c r="F223">
        <v>2074</v>
      </c>
      <c r="G223" t="str">
        <f t="shared" si="20"/>
        <v>Mangsir</v>
      </c>
      <c r="H223">
        <f>VLOOKUP(G223,lookup_monthnum_nep!$A$1:$B$13,2,FALSE)</f>
        <v>8</v>
      </c>
      <c r="I223" t="str">
        <f t="shared" si="18"/>
        <v xml:space="preserve"> 5</v>
      </c>
      <c r="J223" t="s">
        <v>229</v>
      </c>
      <c r="K223" t="str">
        <f t="shared" si="23"/>
        <v xml:space="preserve"> 5-8-2074</v>
      </c>
      <c r="L223" t="s">
        <v>101</v>
      </c>
      <c r="N223" s="7" t="str">
        <f>VLOOKUP(M223,lunar_observance!$A$1:$B$17,2,FALSE)</f>
        <v>cf}+;L</v>
      </c>
      <c r="O223" s="4"/>
    </row>
    <row r="224" spans="1:15" ht="19.8" x14ac:dyDescent="0.3">
      <c r="A224">
        <f t="shared" si="21"/>
        <v>2017</v>
      </c>
      <c r="B224" t="str">
        <f>VLOOKUP(C224,lookup_monthnum_eng!$A$1:$B$13,2,FALSE)</f>
        <v>November</v>
      </c>
      <c r="C224" s="3">
        <f t="shared" si="19"/>
        <v>11</v>
      </c>
      <c r="D224">
        <f t="shared" si="22"/>
        <v>22</v>
      </c>
      <c r="E224" s="1">
        <v>43061</v>
      </c>
      <c r="F224">
        <v>2074</v>
      </c>
      <c r="G224" t="str">
        <f t="shared" si="20"/>
        <v>Mangsir</v>
      </c>
      <c r="H224">
        <f>VLOOKUP(G224,lookup_monthnum_nep!$A$1:$B$13,2,FALSE)</f>
        <v>8</v>
      </c>
      <c r="I224" t="str">
        <f t="shared" si="18"/>
        <v xml:space="preserve"> 6</v>
      </c>
      <c r="J224" t="s">
        <v>230</v>
      </c>
      <c r="K224" t="str">
        <f t="shared" si="23"/>
        <v xml:space="preserve"> 6-8-2074</v>
      </c>
      <c r="L224" t="s">
        <v>101</v>
      </c>
      <c r="N224" s="7" t="str">
        <f>VLOOKUP(M224,lunar_observance!$A$1:$B$17,2,FALSE)</f>
        <v>cf}+;L</v>
      </c>
      <c r="O224" s="4"/>
    </row>
    <row r="225" spans="1:15" ht="19.8" x14ac:dyDescent="0.3">
      <c r="A225">
        <f t="shared" si="21"/>
        <v>2017</v>
      </c>
      <c r="B225" t="str">
        <f>VLOOKUP(C225,lookup_monthnum_eng!$A$1:$B$13,2,FALSE)</f>
        <v>November</v>
      </c>
      <c r="C225" s="3">
        <f t="shared" si="19"/>
        <v>11</v>
      </c>
      <c r="D225">
        <f t="shared" si="22"/>
        <v>23</v>
      </c>
      <c r="E225" s="1">
        <v>43062</v>
      </c>
      <c r="F225">
        <v>2074</v>
      </c>
      <c r="G225" t="str">
        <f t="shared" si="20"/>
        <v>Mangsir</v>
      </c>
      <c r="H225">
        <f>VLOOKUP(G225,lookup_monthnum_nep!$A$1:$B$13,2,FALSE)</f>
        <v>8</v>
      </c>
      <c r="I225" t="str">
        <f t="shared" ref="I225:I288" si="24">RIGHT(J225, LEN(J225)-FIND(",",J225))</f>
        <v xml:space="preserve"> 7</v>
      </c>
      <c r="J225" t="s">
        <v>231</v>
      </c>
      <c r="K225" t="str">
        <f t="shared" si="23"/>
        <v xml:space="preserve"> 7-8-2074</v>
      </c>
      <c r="L225" t="s">
        <v>101</v>
      </c>
      <c r="N225" s="7" t="str">
        <f>VLOOKUP(M225,lunar_observance!$A$1:$B$17,2,FALSE)</f>
        <v>cf}+;L</v>
      </c>
      <c r="O225" s="4"/>
    </row>
    <row r="226" spans="1:15" ht="19.8" x14ac:dyDescent="0.3">
      <c r="A226">
        <f t="shared" si="21"/>
        <v>2017</v>
      </c>
      <c r="B226" t="str">
        <f>VLOOKUP(C226,lookup_monthnum_eng!$A$1:$B$13,2,FALSE)</f>
        <v>November</v>
      </c>
      <c r="C226" s="3">
        <f t="shared" si="19"/>
        <v>11</v>
      </c>
      <c r="D226">
        <f t="shared" si="22"/>
        <v>24</v>
      </c>
      <c r="E226" s="1">
        <v>43063</v>
      </c>
      <c r="F226">
        <v>2074</v>
      </c>
      <c r="G226" t="str">
        <f t="shared" si="20"/>
        <v>Mangsir</v>
      </c>
      <c r="H226">
        <f>VLOOKUP(G226,lookup_monthnum_nep!$A$1:$B$13,2,FALSE)</f>
        <v>8</v>
      </c>
      <c r="I226" t="str">
        <f t="shared" si="24"/>
        <v xml:space="preserve"> 8</v>
      </c>
      <c r="J226" t="s">
        <v>232</v>
      </c>
      <c r="K226" t="str">
        <f t="shared" si="23"/>
        <v xml:space="preserve"> 8-8-2074</v>
      </c>
      <c r="L226" t="s">
        <v>101</v>
      </c>
      <c r="N226" s="7" t="str">
        <f>VLOOKUP(M226,lunar_observance!$A$1:$B$17,2,FALSE)</f>
        <v>cf}+;L</v>
      </c>
      <c r="O226" s="4"/>
    </row>
    <row r="227" spans="1:15" ht="19.8" x14ac:dyDescent="0.3">
      <c r="A227">
        <f t="shared" si="21"/>
        <v>2017</v>
      </c>
      <c r="B227" t="str">
        <f>VLOOKUP(C227,lookup_monthnum_eng!$A$1:$B$13,2,FALSE)</f>
        <v>November</v>
      </c>
      <c r="C227" s="3">
        <f t="shared" si="19"/>
        <v>11</v>
      </c>
      <c r="D227">
        <f t="shared" si="22"/>
        <v>25</v>
      </c>
      <c r="E227" s="1">
        <v>43064</v>
      </c>
      <c r="F227">
        <v>2074</v>
      </c>
      <c r="G227" t="str">
        <f t="shared" si="20"/>
        <v>Mangsir</v>
      </c>
      <c r="H227">
        <f>VLOOKUP(G227,lookup_monthnum_nep!$A$1:$B$13,2,FALSE)</f>
        <v>8</v>
      </c>
      <c r="I227" t="str">
        <f t="shared" si="24"/>
        <v xml:space="preserve"> 9</v>
      </c>
      <c r="J227" t="s">
        <v>233</v>
      </c>
      <c r="K227" t="str">
        <f t="shared" si="23"/>
        <v xml:space="preserve"> 9-8-2074</v>
      </c>
      <c r="L227" t="s">
        <v>101</v>
      </c>
      <c r="N227" s="7" t="str">
        <f>VLOOKUP(M227,lunar_observance!$A$1:$B$17,2,FALSE)</f>
        <v>cf}+;L</v>
      </c>
      <c r="O227" s="4"/>
    </row>
    <row r="228" spans="1:15" ht="19.8" x14ac:dyDescent="0.3">
      <c r="A228">
        <f t="shared" si="21"/>
        <v>2017</v>
      </c>
      <c r="B228" t="str">
        <f>VLOOKUP(C228,lookup_monthnum_eng!$A$1:$B$13,2,FALSE)</f>
        <v>November</v>
      </c>
      <c r="C228" s="3">
        <f t="shared" si="19"/>
        <v>11</v>
      </c>
      <c r="D228">
        <f t="shared" si="22"/>
        <v>26</v>
      </c>
      <c r="E228" s="1">
        <v>43065</v>
      </c>
      <c r="F228">
        <v>2074</v>
      </c>
      <c r="G228" t="str">
        <f t="shared" si="20"/>
        <v>Mangsir</v>
      </c>
      <c r="H228">
        <f>VLOOKUP(G228,lookup_monthnum_nep!$A$1:$B$13,2,FALSE)</f>
        <v>8</v>
      </c>
      <c r="I228" t="str">
        <f t="shared" si="24"/>
        <v xml:space="preserve"> 10</v>
      </c>
      <c r="J228" t="s">
        <v>234</v>
      </c>
      <c r="K228" t="str">
        <f t="shared" si="23"/>
        <v xml:space="preserve"> 10-8-2074</v>
      </c>
      <c r="L228" t="s">
        <v>101</v>
      </c>
      <c r="N228" s="7" t="str">
        <f>VLOOKUP(M228,lunar_observance!$A$1:$B$17,2,FALSE)</f>
        <v>cf}+;L</v>
      </c>
      <c r="O228" s="4"/>
    </row>
    <row r="229" spans="1:15" ht="19.8" x14ac:dyDescent="0.3">
      <c r="A229">
        <f t="shared" si="21"/>
        <v>2017</v>
      </c>
      <c r="B229" t="str">
        <f>VLOOKUP(C229,lookup_monthnum_eng!$A$1:$B$13,2,FALSE)</f>
        <v>November</v>
      </c>
      <c r="C229" s="3">
        <f t="shared" si="19"/>
        <v>11</v>
      </c>
      <c r="D229">
        <f t="shared" si="22"/>
        <v>27</v>
      </c>
      <c r="E229" s="1">
        <v>43066</v>
      </c>
      <c r="F229">
        <v>2074</v>
      </c>
      <c r="G229" t="str">
        <f t="shared" si="20"/>
        <v>Mangsir</v>
      </c>
      <c r="H229">
        <f>VLOOKUP(G229,lookup_monthnum_nep!$A$1:$B$13,2,FALSE)</f>
        <v>8</v>
      </c>
      <c r="I229" t="str">
        <f t="shared" si="24"/>
        <v xml:space="preserve"> 11</v>
      </c>
      <c r="J229" t="s">
        <v>235</v>
      </c>
      <c r="K229" t="str">
        <f t="shared" si="23"/>
        <v xml:space="preserve"> 11-8-2074</v>
      </c>
      <c r="L229" t="s">
        <v>101</v>
      </c>
      <c r="N229" s="7" t="str">
        <f>VLOOKUP(M229,lunar_observance!$A$1:$B$17,2,FALSE)</f>
        <v>cf}+;L</v>
      </c>
      <c r="O229" s="4"/>
    </row>
    <row r="230" spans="1:15" ht="19.8" x14ac:dyDescent="0.3">
      <c r="A230">
        <f t="shared" si="21"/>
        <v>2017</v>
      </c>
      <c r="B230" t="str">
        <f>VLOOKUP(C230,lookup_monthnum_eng!$A$1:$B$13,2,FALSE)</f>
        <v>November</v>
      </c>
      <c r="C230" s="3">
        <f t="shared" si="19"/>
        <v>11</v>
      </c>
      <c r="D230">
        <f t="shared" si="22"/>
        <v>28</v>
      </c>
      <c r="E230" s="1">
        <v>43067</v>
      </c>
      <c r="F230">
        <v>2074</v>
      </c>
      <c r="G230" t="str">
        <f t="shared" si="20"/>
        <v>Mangsir</v>
      </c>
      <c r="H230">
        <f>VLOOKUP(G230,lookup_monthnum_nep!$A$1:$B$13,2,FALSE)</f>
        <v>8</v>
      </c>
      <c r="I230" t="str">
        <f t="shared" si="24"/>
        <v xml:space="preserve"> 12</v>
      </c>
      <c r="J230" t="s">
        <v>236</v>
      </c>
      <c r="K230" t="str">
        <f t="shared" si="23"/>
        <v xml:space="preserve"> 12-8-2074</v>
      </c>
      <c r="L230" t="s">
        <v>101</v>
      </c>
      <c r="N230" s="7" t="str">
        <f>VLOOKUP(M230,lunar_observance!$A$1:$B$17,2,FALSE)</f>
        <v>cf}+;L</v>
      </c>
      <c r="O230" s="4"/>
    </row>
    <row r="231" spans="1:15" ht="19.8" x14ac:dyDescent="0.3">
      <c r="A231">
        <f t="shared" si="21"/>
        <v>2017</v>
      </c>
      <c r="B231" t="str">
        <f>VLOOKUP(C231,lookup_monthnum_eng!$A$1:$B$13,2,FALSE)</f>
        <v>November</v>
      </c>
      <c r="C231" s="3">
        <f t="shared" si="19"/>
        <v>11</v>
      </c>
      <c r="D231">
        <f t="shared" si="22"/>
        <v>29</v>
      </c>
      <c r="E231" s="1">
        <v>43068</v>
      </c>
      <c r="F231">
        <v>2074</v>
      </c>
      <c r="G231" t="str">
        <f t="shared" si="20"/>
        <v>Mangsir</v>
      </c>
      <c r="H231">
        <f>VLOOKUP(G231,lookup_monthnum_nep!$A$1:$B$13,2,FALSE)</f>
        <v>8</v>
      </c>
      <c r="I231" t="str">
        <f t="shared" si="24"/>
        <v xml:space="preserve"> 13</v>
      </c>
      <c r="J231" t="s">
        <v>237</v>
      </c>
      <c r="K231" t="str">
        <f t="shared" si="23"/>
        <v xml:space="preserve"> 13-8-2074</v>
      </c>
      <c r="L231" t="s">
        <v>101</v>
      </c>
      <c r="N231" s="7" t="str">
        <f>VLOOKUP(M231,lunar_observance!$A$1:$B$17,2,FALSE)</f>
        <v>cf}+;L</v>
      </c>
      <c r="O231" s="4"/>
    </row>
    <row r="232" spans="1:15" ht="19.8" x14ac:dyDescent="0.3">
      <c r="A232">
        <f t="shared" si="21"/>
        <v>2017</v>
      </c>
      <c r="B232" t="str">
        <f>VLOOKUP(C232,lookup_monthnum_eng!$A$1:$B$13,2,FALSE)</f>
        <v>November</v>
      </c>
      <c r="C232" s="3">
        <f t="shared" si="19"/>
        <v>11</v>
      </c>
      <c r="D232">
        <f t="shared" si="22"/>
        <v>30</v>
      </c>
      <c r="E232" s="1">
        <v>43069</v>
      </c>
      <c r="F232">
        <v>2074</v>
      </c>
      <c r="G232" t="str">
        <f t="shared" si="20"/>
        <v>Mangsir</v>
      </c>
      <c r="H232">
        <f>VLOOKUP(G232,lookup_monthnum_nep!$A$1:$B$13,2,FALSE)</f>
        <v>8</v>
      </c>
      <c r="I232" t="str">
        <f t="shared" si="24"/>
        <v xml:space="preserve"> 14</v>
      </c>
      <c r="J232" t="s">
        <v>238</v>
      </c>
      <c r="K232" t="str">
        <f t="shared" si="23"/>
        <v xml:space="preserve"> 14-8-2074</v>
      </c>
      <c r="L232" t="s">
        <v>101</v>
      </c>
      <c r="N232" s="7" t="str">
        <f>VLOOKUP(M232,lunar_observance!$A$1:$B$17,2,FALSE)</f>
        <v>cf}+;L</v>
      </c>
      <c r="O232" s="4"/>
    </row>
    <row r="233" spans="1:15" ht="19.8" x14ac:dyDescent="0.3">
      <c r="A233">
        <f t="shared" si="21"/>
        <v>2017</v>
      </c>
      <c r="B233" t="str">
        <f>VLOOKUP(C233,lookup_monthnum_eng!$A$1:$B$13,2,FALSE)</f>
        <v>December</v>
      </c>
      <c r="C233" s="3">
        <f t="shared" si="19"/>
        <v>12</v>
      </c>
      <c r="D233">
        <f t="shared" si="22"/>
        <v>1</v>
      </c>
      <c r="E233" s="1">
        <v>43070</v>
      </c>
      <c r="F233">
        <v>2074</v>
      </c>
      <c r="G233" t="str">
        <f t="shared" si="20"/>
        <v>Mangsir</v>
      </c>
      <c r="H233">
        <f>VLOOKUP(G233,lookup_monthnum_nep!$A$1:$B$13,2,FALSE)</f>
        <v>8</v>
      </c>
      <c r="I233" t="str">
        <f t="shared" si="24"/>
        <v xml:space="preserve"> 15</v>
      </c>
      <c r="J233" t="s">
        <v>239</v>
      </c>
      <c r="K233" t="str">
        <f t="shared" si="23"/>
        <v xml:space="preserve"> 15-8-2074</v>
      </c>
      <c r="L233" t="s">
        <v>101</v>
      </c>
      <c r="N233" s="7" t="str">
        <f>VLOOKUP(M233,lunar_observance!$A$1:$B$17,2,FALSE)</f>
        <v>cf}+;L</v>
      </c>
      <c r="O233" s="4"/>
    </row>
    <row r="234" spans="1:15" ht="19.8" x14ac:dyDescent="0.3">
      <c r="A234">
        <f t="shared" si="21"/>
        <v>2017</v>
      </c>
      <c r="B234" t="str">
        <f>VLOOKUP(C234,lookup_monthnum_eng!$A$1:$B$13,2,FALSE)</f>
        <v>December</v>
      </c>
      <c r="C234" s="3">
        <f t="shared" si="19"/>
        <v>12</v>
      </c>
      <c r="D234">
        <f t="shared" si="22"/>
        <v>2</v>
      </c>
      <c r="E234" s="1">
        <v>43071</v>
      </c>
      <c r="F234">
        <v>2074</v>
      </c>
      <c r="G234" t="str">
        <f t="shared" si="20"/>
        <v>Mangsir</v>
      </c>
      <c r="H234">
        <f>VLOOKUP(G234,lookup_monthnum_nep!$A$1:$B$13,2,FALSE)</f>
        <v>8</v>
      </c>
      <c r="I234" t="str">
        <f t="shared" si="24"/>
        <v xml:space="preserve"> 16</v>
      </c>
      <c r="J234" t="s">
        <v>240</v>
      </c>
      <c r="K234" t="str">
        <f t="shared" si="23"/>
        <v xml:space="preserve"> 16-8-2074</v>
      </c>
      <c r="L234" t="s">
        <v>101</v>
      </c>
      <c r="N234" s="7" t="str">
        <f>VLOOKUP(M234,lunar_observance!$A$1:$B$17,2,FALSE)</f>
        <v>cf}+;L</v>
      </c>
      <c r="O234" s="4"/>
    </row>
    <row r="235" spans="1:15" ht="19.8" x14ac:dyDescent="0.3">
      <c r="A235">
        <f t="shared" si="21"/>
        <v>2017</v>
      </c>
      <c r="B235" t="str">
        <f>VLOOKUP(C235,lookup_monthnum_eng!$A$1:$B$13,2,FALSE)</f>
        <v>December</v>
      </c>
      <c r="C235" s="3">
        <f t="shared" si="19"/>
        <v>12</v>
      </c>
      <c r="D235">
        <f t="shared" si="22"/>
        <v>3</v>
      </c>
      <c r="E235" s="1">
        <v>43072</v>
      </c>
      <c r="F235">
        <v>2074</v>
      </c>
      <c r="G235" t="str">
        <f t="shared" si="20"/>
        <v>Mangsir</v>
      </c>
      <c r="H235">
        <f>VLOOKUP(G235,lookup_monthnum_nep!$A$1:$B$13,2,FALSE)</f>
        <v>8</v>
      </c>
      <c r="I235" t="str">
        <f t="shared" si="24"/>
        <v xml:space="preserve"> 17</v>
      </c>
      <c r="J235" t="s">
        <v>241</v>
      </c>
      <c r="K235" t="str">
        <f t="shared" si="23"/>
        <v xml:space="preserve"> 17-8-2074</v>
      </c>
      <c r="L235" t="s">
        <v>101</v>
      </c>
      <c r="N235" s="7" t="str">
        <f>VLOOKUP(M235,lunar_observance!$A$1:$B$17,2,FALSE)</f>
        <v>cf}+;L</v>
      </c>
      <c r="O235" s="4"/>
    </row>
    <row r="236" spans="1:15" ht="19.8" x14ac:dyDescent="0.3">
      <c r="A236">
        <f t="shared" si="21"/>
        <v>2017</v>
      </c>
      <c r="B236" t="str">
        <f>VLOOKUP(C236,lookup_monthnum_eng!$A$1:$B$13,2,FALSE)</f>
        <v>December</v>
      </c>
      <c r="C236" s="3">
        <f t="shared" si="19"/>
        <v>12</v>
      </c>
      <c r="D236">
        <f t="shared" si="22"/>
        <v>4</v>
      </c>
      <c r="E236" s="1">
        <v>43073</v>
      </c>
      <c r="F236">
        <v>2074</v>
      </c>
      <c r="G236" t="str">
        <f t="shared" si="20"/>
        <v>Mangsir</v>
      </c>
      <c r="H236">
        <f>VLOOKUP(G236,lookup_monthnum_nep!$A$1:$B$13,2,FALSE)</f>
        <v>8</v>
      </c>
      <c r="I236" t="str">
        <f t="shared" si="24"/>
        <v xml:space="preserve"> 18</v>
      </c>
      <c r="J236" t="s">
        <v>242</v>
      </c>
      <c r="K236" t="str">
        <f t="shared" si="23"/>
        <v xml:space="preserve"> 18-8-2074</v>
      </c>
      <c r="L236" t="s">
        <v>101</v>
      </c>
      <c r="N236" s="7" t="str">
        <f>VLOOKUP(M236,lunar_observance!$A$1:$B$17,2,FALSE)</f>
        <v>cf}+;L</v>
      </c>
      <c r="O236" s="4"/>
    </row>
    <row r="237" spans="1:15" ht="19.8" x14ac:dyDescent="0.3">
      <c r="A237">
        <f t="shared" si="21"/>
        <v>2017</v>
      </c>
      <c r="B237" t="str">
        <f>VLOOKUP(C237,lookup_monthnum_eng!$A$1:$B$13,2,FALSE)</f>
        <v>December</v>
      </c>
      <c r="C237" s="3">
        <f t="shared" si="19"/>
        <v>12</v>
      </c>
      <c r="D237">
        <f t="shared" si="22"/>
        <v>5</v>
      </c>
      <c r="E237" s="1">
        <v>43074</v>
      </c>
      <c r="F237">
        <v>2074</v>
      </c>
      <c r="G237" t="str">
        <f t="shared" si="20"/>
        <v>Mangsir</v>
      </c>
      <c r="H237">
        <f>VLOOKUP(G237,lookup_monthnum_nep!$A$1:$B$13,2,FALSE)</f>
        <v>8</v>
      </c>
      <c r="I237" t="str">
        <f t="shared" si="24"/>
        <v xml:space="preserve"> 19</v>
      </c>
      <c r="J237" t="s">
        <v>243</v>
      </c>
      <c r="K237" t="str">
        <f t="shared" si="23"/>
        <v xml:space="preserve"> 19-8-2074</v>
      </c>
      <c r="L237" t="s">
        <v>101</v>
      </c>
      <c r="N237" s="7" t="str">
        <f>VLOOKUP(M237,lunar_observance!$A$1:$B$17,2,FALSE)</f>
        <v>cf}+;L</v>
      </c>
      <c r="O237" s="4"/>
    </row>
    <row r="238" spans="1:15" ht="19.8" x14ac:dyDescent="0.3">
      <c r="A238">
        <f t="shared" si="21"/>
        <v>2017</v>
      </c>
      <c r="B238" t="str">
        <f>VLOOKUP(C238,lookup_monthnum_eng!$A$1:$B$13,2,FALSE)</f>
        <v>December</v>
      </c>
      <c r="C238" s="3">
        <f t="shared" si="19"/>
        <v>12</v>
      </c>
      <c r="D238">
        <f t="shared" si="22"/>
        <v>6</v>
      </c>
      <c r="E238" s="1">
        <v>43075</v>
      </c>
      <c r="F238">
        <v>2074</v>
      </c>
      <c r="G238" t="str">
        <f t="shared" si="20"/>
        <v>Mangsir</v>
      </c>
      <c r="H238">
        <f>VLOOKUP(G238,lookup_monthnum_nep!$A$1:$B$13,2,FALSE)</f>
        <v>8</v>
      </c>
      <c r="I238" t="str">
        <f t="shared" si="24"/>
        <v xml:space="preserve"> 20</v>
      </c>
      <c r="J238" t="s">
        <v>244</v>
      </c>
      <c r="K238" t="str">
        <f t="shared" si="23"/>
        <v xml:space="preserve"> 20-8-2074</v>
      </c>
      <c r="L238" t="s">
        <v>101</v>
      </c>
      <c r="N238" s="7" t="str">
        <f>VLOOKUP(M238,lunar_observance!$A$1:$B$17,2,FALSE)</f>
        <v>cf}+;L</v>
      </c>
      <c r="O238" s="4"/>
    </row>
    <row r="239" spans="1:15" ht="19.8" x14ac:dyDescent="0.3">
      <c r="A239">
        <f t="shared" si="21"/>
        <v>2017</v>
      </c>
      <c r="B239" t="str">
        <f>VLOOKUP(C239,lookup_monthnum_eng!$A$1:$B$13,2,FALSE)</f>
        <v>December</v>
      </c>
      <c r="C239" s="3">
        <f t="shared" si="19"/>
        <v>12</v>
      </c>
      <c r="D239">
        <f t="shared" si="22"/>
        <v>7</v>
      </c>
      <c r="E239" s="1">
        <v>43076</v>
      </c>
      <c r="F239">
        <v>2074</v>
      </c>
      <c r="G239" t="str">
        <f t="shared" si="20"/>
        <v>Mangsir</v>
      </c>
      <c r="H239">
        <f>VLOOKUP(G239,lookup_monthnum_nep!$A$1:$B$13,2,FALSE)</f>
        <v>8</v>
      </c>
      <c r="I239" t="str">
        <f t="shared" si="24"/>
        <v xml:space="preserve"> 21</v>
      </c>
      <c r="J239" t="s">
        <v>245</v>
      </c>
      <c r="K239" t="str">
        <f t="shared" si="23"/>
        <v xml:space="preserve"> 21-8-2074</v>
      </c>
      <c r="L239" t="s">
        <v>101</v>
      </c>
      <c r="N239" s="7" t="str">
        <f>VLOOKUP(M239,lunar_observance!$A$1:$B$17,2,FALSE)</f>
        <v>cf}+;L</v>
      </c>
      <c r="O239" s="4"/>
    </row>
    <row r="240" spans="1:15" ht="19.8" x14ac:dyDescent="0.3">
      <c r="A240">
        <f t="shared" si="21"/>
        <v>2017</v>
      </c>
      <c r="B240" t="str">
        <f>VLOOKUP(C240,lookup_monthnum_eng!$A$1:$B$13,2,FALSE)</f>
        <v>December</v>
      </c>
      <c r="C240" s="3">
        <f t="shared" si="19"/>
        <v>12</v>
      </c>
      <c r="D240">
        <f t="shared" si="22"/>
        <v>8</v>
      </c>
      <c r="E240" s="1">
        <v>43077</v>
      </c>
      <c r="F240">
        <v>2074</v>
      </c>
      <c r="G240" t="str">
        <f t="shared" si="20"/>
        <v>Mangsir</v>
      </c>
      <c r="H240">
        <f>VLOOKUP(G240,lookup_monthnum_nep!$A$1:$B$13,2,FALSE)</f>
        <v>8</v>
      </c>
      <c r="I240" t="str">
        <f t="shared" si="24"/>
        <v xml:space="preserve"> 22</v>
      </c>
      <c r="J240" t="s">
        <v>246</v>
      </c>
      <c r="K240" t="str">
        <f t="shared" si="23"/>
        <v xml:space="preserve"> 22-8-2074</v>
      </c>
      <c r="L240" t="s">
        <v>101</v>
      </c>
      <c r="N240" s="7" t="str">
        <f>VLOOKUP(M240,lunar_observance!$A$1:$B$17,2,FALSE)</f>
        <v>cf}+;L</v>
      </c>
      <c r="O240" s="4"/>
    </row>
    <row r="241" spans="1:15" ht="19.8" x14ac:dyDescent="0.3">
      <c r="A241">
        <f t="shared" si="21"/>
        <v>2017</v>
      </c>
      <c r="B241" t="str">
        <f>VLOOKUP(C241,lookup_monthnum_eng!$A$1:$B$13,2,FALSE)</f>
        <v>December</v>
      </c>
      <c r="C241" s="3">
        <f t="shared" si="19"/>
        <v>12</v>
      </c>
      <c r="D241">
        <f t="shared" si="22"/>
        <v>9</v>
      </c>
      <c r="E241" s="1">
        <v>43078</v>
      </c>
      <c r="F241">
        <v>2074</v>
      </c>
      <c r="G241" t="str">
        <f t="shared" si="20"/>
        <v>Mangsir</v>
      </c>
      <c r="H241">
        <f>VLOOKUP(G241,lookup_monthnum_nep!$A$1:$B$13,2,FALSE)</f>
        <v>8</v>
      </c>
      <c r="I241" t="str">
        <f t="shared" si="24"/>
        <v xml:space="preserve"> 23</v>
      </c>
      <c r="J241" t="s">
        <v>247</v>
      </c>
      <c r="K241" t="str">
        <f t="shared" si="23"/>
        <v xml:space="preserve"> 23-8-2074</v>
      </c>
      <c r="L241" t="s">
        <v>101</v>
      </c>
      <c r="N241" s="7" t="str">
        <f>VLOOKUP(M241,lunar_observance!$A$1:$B$17,2,FALSE)</f>
        <v>cf}+;L</v>
      </c>
      <c r="O241" s="4"/>
    </row>
    <row r="242" spans="1:15" ht="19.8" x14ac:dyDescent="0.3">
      <c r="A242">
        <f t="shared" si="21"/>
        <v>2017</v>
      </c>
      <c r="B242" t="str">
        <f>VLOOKUP(C242,lookup_monthnum_eng!$A$1:$B$13,2,FALSE)</f>
        <v>December</v>
      </c>
      <c r="C242" s="3">
        <f t="shared" si="19"/>
        <v>12</v>
      </c>
      <c r="D242">
        <f t="shared" si="22"/>
        <v>10</v>
      </c>
      <c r="E242" s="1">
        <v>43079</v>
      </c>
      <c r="F242">
        <v>2074</v>
      </c>
      <c r="G242" t="str">
        <f t="shared" si="20"/>
        <v>Mangsir</v>
      </c>
      <c r="H242">
        <f>VLOOKUP(G242,lookup_monthnum_nep!$A$1:$B$13,2,FALSE)</f>
        <v>8</v>
      </c>
      <c r="I242" t="str">
        <f t="shared" si="24"/>
        <v xml:space="preserve"> 24</v>
      </c>
      <c r="J242" t="s">
        <v>248</v>
      </c>
      <c r="K242" t="str">
        <f t="shared" si="23"/>
        <v xml:space="preserve"> 24-8-2074</v>
      </c>
      <c r="L242" t="s">
        <v>101</v>
      </c>
      <c r="N242" s="7" t="str">
        <f>VLOOKUP(M242,lunar_observance!$A$1:$B$17,2,FALSE)</f>
        <v>cf}+;L</v>
      </c>
      <c r="O242" s="4"/>
    </row>
    <row r="243" spans="1:15" ht="19.8" x14ac:dyDescent="0.3">
      <c r="A243">
        <f t="shared" si="21"/>
        <v>2017</v>
      </c>
      <c r="B243" t="str">
        <f>VLOOKUP(C243,lookup_monthnum_eng!$A$1:$B$13,2,FALSE)</f>
        <v>December</v>
      </c>
      <c r="C243" s="3">
        <f t="shared" si="19"/>
        <v>12</v>
      </c>
      <c r="D243">
        <f t="shared" si="22"/>
        <v>11</v>
      </c>
      <c r="E243" s="1">
        <v>43080</v>
      </c>
      <c r="F243">
        <v>2074</v>
      </c>
      <c r="G243" t="str">
        <f t="shared" si="20"/>
        <v>Mangsir</v>
      </c>
      <c r="H243">
        <f>VLOOKUP(G243,lookup_monthnum_nep!$A$1:$B$13,2,FALSE)</f>
        <v>8</v>
      </c>
      <c r="I243" t="str">
        <f t="shared" si="24"/>
        <v xml:space="preserve"> 25</v>
      </c>
      <c r="J243" t="s">
        <v>249</v>
      </c>
      <c r="K243" t="str">
        <f t="shared" si="23"/>
        <v xml:space="preserve"> 25-8-2074</v>
      </c>
      <c r="L243" t="s">
        <v>101</v>
      </c>
      <c r="N243" s="7" t="str">
        <f>VLOOKUP(M243,lunar_observance!$A$1:$B$17,2,FALSE)</f>
        <v>cf}+;L</v>
      </c>
      <c r="O243" s="4"/>
    </row>
    <row r="244" spans="1:15" ht="19.8" x14ac:dyDescent="0.3">
      <c r="A244">
        <f t="shared" si="21"/>
        <v>2017</v>
      </c>
      <c r="B244" t="str">
        <f>VLOOKUP(C244,lookup_monthnum_eng!$A$1:$B$13,2,FALSE)</f>
        <v>December</v>
      </c>
      <c r="C244" s="3">
        <f t="shared" si="19"/>
        <v>12</v>
      </c>
      <c r="D244">
        <f t="shared" si="22"/>
        <v>12</v>
      </c>
      <c r="E244" s="1">
        <v>43081</v>
      </c>
      <c r="F244">
        <v>2074</v>
      </c>
      <c r="G244" t="str">
        <f t="shared" si="20"/>
        <v>Mangsir</v>
      </c>
      <c r="H244">
        <f>VLOOKUP(G244,lookup_monthnum_nep!$A$1:$B$13,2,FALSE)</f>
        <v>8</v>
      </c>
      <c r="I244" t="str">
        <f t="shared" si="24"/>
        <v xml:space="preserve"> 26</v>
      </c>
      <c r="J244" t="s">
        <v>250</v>
      </c>
      <c r="K244" t="str">
        <f t="shared" si="23"/>
        <v xml:space="preserve"> 26-8-2074</v>
      </c>
      <c r="L244" t="s">
        <v>101</v>
      </c>
      <c r="N244" s="7" t="str">
        <f>VLOOKUP(M244,lunar_observance!$A$1:$B$17,2,FALSE)</f>
        <v>cf}+;L</v>
      </c>
      <c r="O244" s="4"/>
    </row>
    <row r="245" spans="1:15" ht="19.8" x14ac:dyDescent="0.3">
      <c r="A245">
        <f t="shared" si="21"/>
        <v>2017</v>
      </c>
      <c r="B245" t="str">
        <f>VLOOKUP(C245,lookup_monthnum_eng!$A$1:$B$13,2,FALSE)</f>
        <v>December</v>
      </c>
      <c r="C245" s="3">
        <f t="shared" si="19"/>
        <v>12</v>
      </c>
      <c r="D245">
        <f t="shared" si="22"/>
        <v>13</v>
      </c>
      <c r="E245" s="1">
        <v>43082</v>
      </c>
      <c r="F245">
        <v>2074</v>
      </c>
      <c r="G245" t="str">
        <f t="shared" si="20"/>
        <v>Mangsir</v>
      </c>
      <c r="H245">
        <f>VLOOKUP(G245,lookup_monthnum_nep!$A$1:$B$13,2,FALSE)</f>
        <v>8</v>
      </c>
      <c r="I245" t="str">
        <f t="shared" si="24"/>
        <v xml:space="preserve"> 27</v>
      </c>
      <c r="J245" t="s">
        <v>251</v>
      </c>
      <c r="K245" t="str">
        <f t="shared" si="23"/>
        <v xml:space="preserve"> 27-8-2074</v>
      </c>
      <c r="L245" t="s">
        <v>101</v>
      </c>
      <c r="N245" s="7" t="str">
        <f>VLOOKUP(M245,lunar_observance!$A$1:$B$17,2,FALSE)</f>
        <v>cf}+;L</v>
      </c>
      <c r="O245" s="4"/>
    </row>
    <row r="246" spans="1:15" ht="19.8" x14ac:dyDescent="0.3">
      <c r="A246">
        <f t="shared" si="21"/>
        <v>2017</v>
      </c>
      <c r="B246" t="str">
        <f>VLOOKUP(C246,lookup_monthnum_eng!$A$1:$B$13,2,FALSE)</f>
        <v>December</v>
      </c>
      <c r="C246" s="3">
        <f t="shared" si="19"/>
        <v>12</v>
      </c>
      <c r="D246">
        <f t="shared" si="22"/>
        <v>14</v>
      </c>
      <c r="E246" s="1">
        <v>43083</v>
      </c>
      <c r="F246">
        <v>2074</v>
      </c>
      <c r="G246" t="str">
        <f t="shared" si="20"/>
        <v>Mangsir</v>
      </c>
      <c r="H246">
        <f>VLOOKUP(G246,lookup_monthnum_nep!$A$1:$B$13,2,FALSE)</f>
        <v>8</v>
      </c>
      <c r="I246" t="str">
        <f t="shared" si="24"/>
        <v xml:space="preserve"> 28</v>
      </c>
      <c r="J246" t="s">
        <v>252</v>
      </c>
      <c r="K246" t="str">
        <f t="shared" si="23"/>
        <v xml:space="preserve"> 28-8-2074</v>
      </c>
      <c r="L246" t="s">
        <v>101</v>
      </c>
      <c r="N246" s="7" t="str">
        <f>VLOOKUP(M246,lunar_observance!$A$1:$B$17,2,FALSE)</f>
        <v>cf}+;L</v>
      </c>
      <c r="O246" s="4"/>
    </row>
    <row r="247" spans="1:15" ht="19.8" x14ac:dyDescent="0.3">
      <c r="A247">
        <f t="shared" si="21"/>
        <v>2017</v>
      </c>
      <c r="B247" t="str">
        <f>VLOOKUP(C247,lookup_monthnum_eng!$A$1:$B$13,2,FALSE)</f>
        <v>December</v>
      </c>
      <c r="C247" s="3">
        <f t="shared" si="19"/>
        <v>12</v>
      </c>
      <c r="D247">
        <f t="shared" si="22"/>
        <v>15</v>
      </c>
      <c r="E247" s="1">
        <v>43084</v>
      </c>
      <c r="F247">
        <v>2074</v>
      </c>
      <c r="G247" t="str">
        <f t="shared" si="20"/>
        <v>Mangsir</v>
      </c>
      <c r="H247">
        <f>VLOOKUP(G247,lookup_monthnum_nep!$A$1:$B$13,2,FALSE)</f>
        <v>8</v>
      </c>
      <c r="I247" t="str">
        <f t="shared" si="24"/>
        <v xml:space="preserve"> 29</v>
      </c>
      <c r="J247" t="s">
        <v>253</v>
      </c>
      <c r="K247" t="str">
        <f t="shared" si="23"/>
        <v xml:space="preserve"> 29-8-2074</v>
      </c>
      <c r="L247" t="s">
        <v>101</v>
      </c>
      <c r="N247" s="7" t="str">
        <f>VLOOKUP(M247,lunar_observance!$A$1:$B$17,2,FALSE)</f>
        <v>cf}+;L</v>
      </c>
      <c r="O247" s="4"/>
    </row>
    <row r="248" spans="1:15" ht="19.8" x14ac:dyDescent="0.3">
      <c r="A248">
        <f t="shared" si="21"/>
        <v>2017</v>
      </c>
      <c r="B248" t="str">
        <f>VLOOKUP(C248,lookup_monthnum_eng!$A$1:$B$13,2,FALSE)</f>
        <v>December</v>
      </c>
      <c r="C248" s="3">
        <f t="shared" si="19"/>
        <v>12</v>
      </c>
      <c r="D248">
        <f t="shared" si="22"/>
        <v>16</v>
      </c>
      <c r="E248" s="1">
        <v>43085</v>
      </c>
      <c r="F248">
        <v>2074</v>
      </c>
      <c r="G248" t="str">
        <f t="shared" si="20"/>
        <v>Poush</v>
      </c>
      <c r="H248">
        <f>VLOOKUP(G248,lookup_monthnum_nep!$A$1:$B$13,2,FALSE)</f>
        <v>9</v>
      </c>
      <c r="I248" t="str">
        <f t="shared" si="24"/>
        <v xml:space="preserve"> 1</v>
      </c>
      <c r="J248" t="s">
        <v>254</v>
      </c>
      <c r="K248" t="str">
        <f t="shared" si="23"/>
        <v xml:space="preserve"> 1-9-2074</v>
      </c>
      <c r="L248" t="s">
        <v>101</v>
      </c>
      <c r="N248" s="7" t="str">
        <f>VLOOKUP(M248,lunar_observance!$A$1:$B$17,2,FALSE)</f>
        <v>cf}+;L</v>
      </c>
      <c r="O248" s="4"/>
    </row>
    <row r="249" spans="1:15" ht="19.8" x14ac:dyDescent="0.3">
      <c r="A249">
        <f t="shared" si="21"/>
        <v>2017</v>
      </c>
      <c r="B249" t="str">
        <f>VLOOKUP(C249,lookup_monthnum_eng!$A$1:$B$13,2,FALSE)</f>
        <v>December</v>
      </c>
      <c r="C249" s="3">
        <f t="shared" si="19"/>
        <v>12</v>
      </c>
      <c r="D249">
        <f t="shared" si="22"/>
        <v>17</v>
      </c>
      <c r="E249" s="1">
        <v>43086</v>
      </c>
      <c r="F249">
        <v>2074</v>
      </c>
      <c r="G249" t="str">
        <f t="shared" si="20"/>
        <v>Poush</v>
      </c>
      <c r="H249">
        <f>VLOOKUP(G249,lookup_monthnum_nep!$A$1:$B$13,2,FALSE)</f>
        <v>9</v>
      </c>
      <c r="I249" t="str">
        <f t="shared" si="24"/>
        <v xml:space="preserve"> 2</v>
      </c>
      <c r="J249" t="s">
        <v>255</v>
      </c>
      <c r="K249" t="str">
        <f t="shared" si="23"/>
        <v xml:space="preserve"> 2-9-2074</v>
      </c>
      <c r="L249" t="s">
        <v>101</v>
      </c>
      <c r="N249" s="7" t="str">
        <f>VLOOKUP(M249,lunar_observance!$A$1:$B$17,2,FALSE)</f>
        <v>cf}+;L</v>
      </c>
      <c r="O249" s="4"/>
    </row>
    <row r="250" spans="1:15" ht="19.8" x14ac:dyDescent="0.3">
      <c r="A250">
        <f t="shared" si="21"/>
        <v>2017</v>
      </c>
      <c r="B250" t="str">
        <f>VLOOKUP(C250,lookup_monthnum_eng!$A$1:$B$13,2,FALSE)</f>
        <v>December</v>
      </c>
      <c r="C250" s="3">
        <f t="shared" si="19"/>
        <v>12</v>
      </c>
      <c r="D250">
        <f t="shared" si="22"/>
        <v>18</v>
      </c>
      <c r="E250" s="1">
        <v>43087</v>
      </c>
      <c r="F250">
        <v>2074</v>
      </c>
      <c r="G250" t="str">
        <f t="shared" si="20"/>
        <v>Poush</v>
      </c>
      <c r="H250">
        <f>VLOOKUP(G250,lookup_monthnum_nep!$A$1:$B$13,2,FALSE)</f>
        <v>9</v>
      </c>
      <c r="I250" t="str">
        <f t="shared" si="24"/>
        <v xml:space="preserve"> 3</v>
      </c>
      <c r="J250" t="s">
        <v>256</v>
      </c>
      <c r="K250" t="str">
        <f t="shared" si="23"/>
        <v xml:space="preserve"> 3-9-2074</v>
      </c>
      <c r="L250" t="s">
        <v>101</v>
      </c>
      <c r="N250" s="7" t="str">
        <f>VLOOKUP(M250,lunar_observance!$A$1:$B$17,2,FALSE)</f>
        <v>cf}+;L</v>
      </c>
      <c r="O250" s="4"/>
    </row>
    <row r="251" spans="1:15" ht="19.8" x14ac:dyDescent="0.3">
      <c r="A251">
        <f t="shared" si="21"/>
        <v>2017</v>
      </c>
      <c r="B251" t="str">
        <f>VLOOKUP(C251,lookup_monthnum_eng!$A$1:$B$13,2,FALSE)</f>
        <v>December</v>
      </c>
      <c r="C251" s="3">
        <f t="shared" si="19"/>
        <v>12</v>
      </c>
      <c r="D251">
        <f t="shared" si="22"/>
        <v>19</v>
      </c>
      <c r="E251" s="1">
        <v>43088</v>
      </c>
      <c r="F251">
        <v>2074</v>
      </c>
      <c r="G251" t="str">
        <f t="shared" si="20"/>
        <v>Poush</v>
      </c>
      <c r="H251">
        <f>VLOOKUP(G251,lookup_monthnum_nep!$A$1:$B$13,2,FALSE)</f>
        <v>9</v>
      </c>
      <c r="I251" t="str">
        <f t="shared" si="24"/>
        <v xml:space="preserve"> 4</v>
      </c>
      <c r="J251" t="s">
        <v>257</v>
      </c>
      <c r="K251" t="str">
        <f t="shared" si="23"/>
        <v xml:space="preserve"> 4-9-2074</v>
      </c>
      <c r="L251" t="s">
        <v>101</v>
      </c>
      <c r="N251" s="7" t="str">
        <f>VLOOKUP(M251,lunar_observance!$A$1:$B$17,2,FALSE)</f>
        <v>cf}+;L</v>
      </c>
      <c r="O251" s="4"/>
    </row>
    <row r="252" spans="1:15" ht="19.8" x14ac:dyDescent="0.3">
      <c r="A252">
        <f t="shared" si="21"/>
        <v>2017</v>
      </c>
      <c r="B252" t="str">
        <f>VLOOKUP(C252,lookup_monthnum_eng!$A$1:$B$13,2,FALSE)</f>
        <v>December</v>
      </c>
      <c r="C252" s="3">
        <f t="shared" si="19"/>
        <v>12</v>
      </c>
      <c r="D252">
        <f t="shared" si="22"/>
        <v>20</v>
      </c>
      <c r="E252" s="1">
        <v>43089</v>
      </c>
      <c r="F252">
        <v>2074</v>
      </c>
      <c r="G252" t="str">
        <f t="shared" si="20"/>
        <v>Poush</v>
      </c>
      <c r="H252">
        <f>VLOOKUP(G252,lookup_monthnum_nep!$A$1:$B$13,2,FALSE)</f>
        <v>9</v>
      </c>
      <c r="I252" t="str">
        <f t="shared" si="24"/>
        <v xml:space="preserve"> 5</v>
      </c>
      <c r="J252" t="s">
        <v>258</v>
      </c>
      <c r="K252" t="str">
        <f t="shared" si="23"/>
        <v xml:space="preserve"> 5-9-2074</v>
      </c>
      <c r="L252" t="s">
        <v>101</v>
      </c>
      <c r="N252" s="7" t="str">
        <f>VLOOKUP(M252,lunar_observance!$A$1:$B$17,2,FALSE)</f>
        <v>cf}+;L</v>
      </c>
      <c r="O252" s="4"/>
    </row>
    <row r="253" spans="1:15" ht="19.8" x14ac:dyDescent="0.3">
      <c r="A253">
        <f t="shared" si="21"/>
        <v>2017</v>
      </c>
      <c r="B253" t="str">
        <f>VLOOKUP(C253,lookup_monthnum_eng!$A$1:$B$13,2,FALSE)</f>
        <v>December</v>
      </c>
      <c r="C253" s="3">
        <f t="shared" si="19"/>
        <v>12</v>
      </c>
      <c r="D253">
        <f t="shared" si="22"/>
        <v>21</v>
      </c>
      <c r="E253" s="1">
        <v>43090</v>
      </c>
      <c r="F253">
        <v>2074</v>
      </c>
      <c r="G253" t="str">
        <f t="shared" si="20"/>
        <v>Poush</v>
      </c>
      <c r="H253">
        <f>VLOOKUP(G253,lookup_monthnum_nep!$A$1:$B$13,2,FALSE)</f>
        <v>9</v>
      </c>
      <c r="I253" t="str">
        <f t="shared" si="24"/>
        <v xml:space="preserve"> 6</v>
      </c>
      <c r="J253" t="s">
        <v>259</v>
      </c>
      <c r="K253" t="str">
        <f t="shared" si="23"/>
        <v xml:space="preserve"> 6-9-2074</v>
      </c>
      <c r="L253" t="s">
        <v>101</v>
      </c>
      <c r="N253" s="7" t="str">
        <f>VLOOKUP(M253,lunar_observance!$A$1:$B$17,2,FALSE)</f>
        <v>cf}+;L</v>
      </c>
      <c r="O253" s="4"/>
    </row>
    <row r="254" spans="1:15" ht="19.8" x14ac:dyDescent="0.3">
      <c r="A254">
        <f t="shared" si="21"/>
        <v>2017</v>
      </c>
      <c r="B254" t="str">
        <f>VLOOKUP(C254,lookup_monthnum_eng!$A$1:$B$13,2,FALSE)</f>
        <v>December</v>
      </c>
      <c r="C254" s="3">
        <f t="shared" si="19"/>
        <v>12</v>
      </c>
      <c r="D254">
        <f t="shared" si="22"/>
        <v>22</v>
      </c>
      <c r="E254" s="1">
        <v>43091</v>
      </c>
      <c r="F254">
        <v>2074</v>
      </c>
      <c r="G254" t="str">
        <f t="shared" si="20"/>
        <v>Poush</v>
      </c>
      <c r="H254">
        <f>VLOOKUP(G254,lookup_monthnum_nep!$A$1:$B$13,2,FALSE)</f>
        <v>9</v>
      </c>
      <c r="I254" t="str">
        <f t="shared" si="24"/>
        <v xml:space="preserve"> 7</v>
      </c>
      <c r="J254" t="s">
        <v>260</v>
      </c>
      <c r="K254" t="str">
        <f t="shared" si="23"/>
        <v xml:space="preserve"> 7-9-2074</v>
      </c>
      <c r="L254" t="s">
        <v>101</v>
      </c>
      <c r="N254" s="7" t="str">
        <f>VLOOKUP(M254,lunar_observance!$A$1:$B$17,2,FALSE)</f>
        <v>cf}+;L</v>
      </c>
      <c r="O254" s="4"/>
    </row>
    <row r="255" spans="1:15" ht="19.8" x14ac:dyDescent="0.3">
      <c r="A255">
        <f t="shared" si="21"/>
        <v>2017</v>
      </c>
      <c r="B255" t="str">
        <f>VLOOKUP(C255,lookup_monthnum_eng!$A$1:$B$13,2,FALSE)</f>
        <v>December</v>
      </c>
      <c r="C255" s="3">
        <f t="shared" si="19"/>
        <v>12</v>
      </c>
      <c r="D255">
        <f t="shared" si="22"/>
        <v>23</v>
      </c>
      <c r="E255" s="1">
        <v>43092</v>
      </c>
      <c r="F255">
        <v>2074</v>
      </c>
      <c r="G255" t="str">
        <f t="shared" si="20"/>
        <v>Poush</v>
      </c>
      <c r="H255">
        <f>VLOOKUP(G255,lookup_monthnum_nep!$A$1:$B$13,2,FALSE)</f>
        <v>9</v>
      </c>
      <c r="I255" t="str">
        <f t="shared" si="24"/>
        <v xml:space="preserve"> 8</v>
      </c>
      <c r="J255" t="s">
        <v>261</v>
      </c>
      <c r="K255" t="str">
        <f t="shared" si="23"/>
        <v xml:space="preserve"> 8-9-2074</v>
      </c>
      <c r="L255" t="s">
        <v>101</v>
      </c>
      <c r="N255" s="7" t="str">
        <f>VLOOKUP(M255,lunar_observance!$A$1:$B$17,2,FALSE)</f>
        <v>cf}+;L</v>
      </c>
      <c r="O255" s="4"/>
    </row>
    <row r="256" spans="1:15" ht="19.8" x14ac:dyDescent="0.3">
      <c r="A256">
        <f t="shared" si="21"/>
        <v>2017</v>
      </c>
      <c r="B256" t="str">
        <f>VLOOKUP(C256,lookup_monthnum_eng!$A$1:$B$13,2,FALSE)</f>
        <v>December</v>
      </c>
      <c r="C256" s="3">
        <f t="shared" si="19"/>
        <v>12</v>
      </c>
      <c r="D256">
        <f t="shared" si="22"/>
        <v>24</v>
      </c>
      <c r="E256" s="1">
        <v>43093</v>
      </c>
      <c r="F256">
        <v>2074</v>
      </c>
      <c r="G256" t="str">
        <f t="shared" si="20"/>
        <v>Poush</v>
      </c>
      <c r="H256">
        <f>VLOOKUP(G256,lookup_monthnum_nep!$A$1:$B$13,2,FALSE)</f>
        <v>9</v>
      </c>
      <c r="I256" t="str">
        <f t="shared" si="24"/>
        <v xml:space="preserve"> 9</v>
      </c>
      <c r="J256" t="s">
        <v>262</v>
      </c>
      <c r="K256" t="str">
        <f t="shared" si="23"/>
        <v xml:space="preserve"> 9-9-2074</v>
      </c>
      <c r="L256" t="s">
        <v>101</v>
      </c>
      <c r="N256" s="7" t="str">
        <f>VLOOKUP(M256,lunar_observance!$A$1:$B$17,2,FALSE)</f>
        <v>cf}+;L</v>
      </c>
      <c r="O256" s="4"/>
    </row>
    <row r="257" spans="1:15" ht="19.8" x14ac:dyDescent="0.3">
      <c r="A257">
        <f t="shared" si="21"/>
        <v>2017</v>
      </c>
      <c r="B257" t="str">
        <f>VLOOKUP(C257,lookup_monthnum_eng!$A$1:$B$13,2,FALSE)</f>
        <v>December</v>
      </c>
      <c r="C257" s="3">
        <f t="shared" si="19"/>
        <v>12</v>
      </c>
      <c r="D257">
        <f t="shared" si="22"/>
        <v>25</v>
      </c>
      <c r="E257" s="1">
        <v>43094</v>
      </c>
      <c r="F257">
        <v>2074</v>
      </c>
      <c r="G257" t="str">
        <f t="shared" si="20"/>
        <v>Poush</v>
      </c>
      <c r="H257">
        <f>VLOOKUP(G257,lookup_monthnum_nep!$A$1:$B$13,2,FALSE)</f>
        <v>9</v>
      </c>
      <c r="I257" t="str">
        <f t="shared" si="24"/>
        <v xml:space="preserve"> 10</v>
      </c>
      <c r="J257" t="s">
        <v>263</v>
      </c>
      <c r="K257" t="str">
        <f t="shared" si="23"/>
        <v xml:space="preserve"> 10-9-2074</v>
      </c>
      <c r="L257" t="s">
        <v>101</v>
      </c>
      <c r="N257" s="7" t="str">
        <f>VLOOKUP(M257,lunar_observance!$A$1:$B$17,2,FALSE)</f>
        <v>cf}+;L</v>
      </c>
      <c r="O257" s="4"/>
    </row>
    <row r="258" spans="1:15" ht="19.8" x14ac:dyDescent="0.3">
      <c r="A258">
        <f t="shared" si="21"/>
        <v>2017</v>
      </c>
      <c r="B258" t="str">
        <f>VLOOKUP(C258,lookup_monthnum_eng!$A$1:$B$13,2,FALSE)</f>
        <v>December</v>
      </c>
      <c r="C258" s="3">
        <f t="shared" ref="C258:C321" si="25">MONTH(E258)</f>
        <v>12</v>
      </c>
      <c r="D258">
        <f t="shared" si="22"/>
        <v>26</v>
      </c>
      <c r="E258" s="1">
        <v>43095</v>
      </c>
      <c r="F258">
        <v>2074</v>
      </c>
      <c r="G258" t="str">
        <f t="shared" ref="G258:G321" si="26">LEFT(J258, FIND(",",J258)-1)</f>
        <v>Poush</v>
      </c>
      <c r="H258">
        <f>VLOOKUP(G258,lookup_monthnum_nep!$A$1:$B$13,2,FALSE)</f>
        <v>9</v>
      </c>
      <c r="I258" t="str">
        <f t="shared" si="24"/>
        <v xml:space="preserve"> 11</v>
      </c>
      <c r="J258" t="s">
        <v>264</v>
      </c>
      <c r="K258" t="str">
        <f t="shared" si="23"/>
        <v xml:space="preserve"> 11-9-2074</v>
      </c>
      <c r="L258" t="s">
        <v>101</v>
      </c>
      <c r="N258" s="7" t="str">
        <f>VLOOKUP(M258,lunar_observance!$A$1:$B$17,2,FALSE)</f>
        <v>cf}+;L</v>
      </c>
      <c r="O258" s="4"/>
    </row>
    <row r="259" spans="1:15" ht="19.8" x14ac:dyDescent="0.3">
      <c r="A259">
        <f t="shared" ref="A259:A322" si="27">YEAR(E259)</f>
        <v>2017</v>
      </c>
      <c r="B259" t="str">
        <f>VLOOKUP(C259,lookup_monthnum_eng!$A$1:$B$13,2,FALSE)</f>
        <v>December</v>
      </c>
      <c r="C259" s="3">
        <f t="shared" si="25"/>
        <v>12</v>
      </c>
      <c r="D259">
        <f t="shared" ref="D259:D322" si="28">DAY(E259)</f>
        <v>27</v>
      </c>
      <c r="E259" s="1">
        <v>43096</v>
      </c>
      <c r="F259">
        <v>2074</v>
      </c>
      <c r="G259" t="str">
        <f t="shared" si="26"/>
        <v>Poush</v>
      </c>
      <c r="H259">
        <f>VLOOKUP(G259,lookup_monthnum_nep!$A$1:$B$13,2,FALSE)</f>
        <v>9</v>
      </c>
      <c r="I259" t="str">
        <f t="shared" si="24"/>
        <v xml:space="preserve"> 12</v>
      </c>
      <c r="J259" t="s">
        <v>265</v>
      </c>
      <c r="K259" t="str">
        <f t="shared" ref="K259:K322" si="29">CONCATENATE(I259, "-", H259, "-", F259)</f>
        <v xml:space="preserve"> 12-9-2074</v>
      </c>
      <c r="L259" t="s">
        <v>101</v>
      </c>
      <c r="N259" s="7" t="str">
        <f>VLOOKUP(M259,lunar_observance!$A$1:$B$17,2,FALSE)</f>
        <v>cf}+;L</v>
      </c>
      <c r="O259" s="4"/>
    </row>
    <row r="260" spans="1:15" ht="19.8" x14ac:dyDescent="0.3">
      <c r="A260">
        <f t="shared" si="27"/>
        <v>2017</v>
      </c>
      <c r="B260" t="str">
        <f>VLOOKUP(C260,lookup_monthnum_eng!$A$1:$B$13,2,FALSE)</f>
        <v>December</v>
      </c>
      <c r="C260" s="3">
        <f t="shared" si="25"/>
        <v>12</v>
      </c>
      <c r="D260">
        <f t="shared" si="28"/>
        <v>28</v>
      </c>
      <c r="E260" s="1">
        <v>43097</v>
      </c>
      <c r="F260">
        <v>2074</v>
      </c>
      <c r="G260" t="str">
        <f t="shared" si="26"/>
        <v>Poush</v>
      </c>
      <c r="H260">
        <f>VLOOKUP(G260,lookup_monthnum_nep!$A$1:$B$13,2,FALSE)</f>
        <v>9</v>
      </c>
      <c r="I260" t="str">
        <f t="shared" si="24"/>
        <v xml:space="preserve"> 13</v>
      </c>
      <c r="J260" t="s">
        <v>266</v>
      </c>
      <c r="K260" t="str">
        <f t="shared" si="29"/>
        <v xml:space="preserve"> 13-9-2074</v>
      </c>
      <c r="L260" t="s">
        <v>101</v>
      </c>
      <c r="N260" s="7" t="str">
        <f>VLOOKUP(M260,lunar_observance!$A$1:$B$17,2,FALSE)</f>
        <v>cf}+;L</v>
      </c>
      <c r="O260" s="4"/>
    </row>
    <row r="261" spans="1:15" ht="19.8" x14ac:dyDescent="0.3">
      <c r="A261">
        <f t="shared" si="27"/>
        <v>2017</v>
      </c>
      <c r="B261" t="str">
        <f>VLOOKUP(C261,lookup_monthnum_eng!$A$1:$B$13,2,FALSE)</f>
        <v>December</v>
      </c>
      <c r="C261" s="3">
        <f t="shared" si="25"/>
        <v>12</v>
      </c>
      <c r="D261">
        <f t="shared" si="28"/>
        <v>29</v>
      </c>
      <c r="E261" s="1">
        <v>43098</v>
      </c>
      <c r="F261">
        <v>2074</v>
      </c>
      <c r="G261" t="str">
        <f t="shared" si="26"/>
        <v>Poush</v>
      </c>
      <c r="H261">
        <f>VLOOKUP(G261,lookup_monthnum_nep!$A$1:$B$13,2,FALSE)</f>
        <v>9</v>
      </c>
      <c r="I261" t="str">
        <f t="shared" si="24"/>
        <v xml:space="preserve"> 14</v>
      </c>
      <c r="J261" t="s">
        <v>267</v>
      </c>
      <c r="K261" t="str">
        <f t="shared" si="29"/>
        <v xml:space="preserve"> 14-9-2074</v>
      </c>
      <c r="L261" t="s">
        <v>101</v>
      </c>
      <c r="N261" s="7" t="str">
        <f>VLOOKUP(M261,lunar_observance!$A$1:$B$17,2,FALSE)</f>
        <v>cf}+;L</v>
      </c>
      <c r="O261" s="4"/>
    </row>
    <row r="262" spans="1:15" ht="19.8" x14ac:dyDescent="0.3">
      <c r="A262">
        <f t="shared" si="27"/>
        <v>2017</v>
      </c>
      <c r="B262" t="str">
        <f>VLOOKUP(C262,lookup_monthnum_eng!$A$1:$B$13,2,FALSE)</f>
        <v>December</v>
      </c>
      <c r="C262" s="3">
        <f t="shared" si="25"/>
        <v>12</v>
      </c>
      <c r="D262">
        <f t="shared" si="28"/>
        <v>30</v>
      </c>
      <c r="E262" s="1">
        <v>43099</v>
      </c>
      <c r="F262">
        <v>2074</v>
      </c>
      <c r="G262" t="str">
        <f t="shared" si="26"/>
        <v>Poush</v>
      </c>
      <c r="H262">
        <f>VLOOKUP(G262,lookup_monthnum_nep!$A$1:$B$13,2,FALSE)</f>
        <v>9</v>
      </c>
      <c r="I262" t="str">
        <f t="shared" si="24"/>
        <v xml:space="preserve"> 15</v>
      </c>
      <c r="J262" t="s">
        <v>268</v>
      </c>
      <c r="K262" t="str">
        <f t="shared" si="29"/>
        <v xml:space="preserve"> 15-9-2074</v>
      </c>
      <c r="L262" t="s">
        <v>101</v>
      </c>
      <c r="N262" s="7" t="str">
        <f>VLOOKUP(M262,lunar_observance!$A$1:$B$17,2,FALSE)</f>
        <v>cf}+;L</v>
      </c>
      <c r="O262" s="4"/>
    </row>
    <row r="263" spans="1:15" ht="19.8" x14ac:dyDescent="0.3">
      <c r="A263">
        <f t="shared" si="27"/>
        <v>2017</v>
      </c>
      <c r="B263" t="str">
        <f>VLOOKUP(C263,lookup_monthnum_eng!$A$1:$B$13,2,FALSE)</f>
        <v>December</v>
      </c>
      <c r="C263" s="3">
        <f t="shared" si="25"/>
        <v>12</v>
      </c>
      <c r="D263">
        <f t="shared" si="28"/>
        <v>31</v>
      </c>
      <c r="E263" s="1">
        <v>43100</v>
      </c>
      <c r="F263">
        <v>2074</v>
      </c>
      <c r="G263" t="str">
        <f t="shared" si="26"/>
        <v>Poush</v>
      </c>
      <c r="H263">
        <f>VLOOKUP(G263,lookup_monthnum_nep!$A$1:$B$13,2,FALSE)</f>
        <v>9</v>
      </c>
      <c r="I263" t="str">
        <f t="shared" si="24"/>
        <v xml:space="preserve"> 16</v>
      </c>
      <c r="J263" t="s">
        <v>269</v>
      </c>
      <c r="K263" t="str">
        <f t="shared" si="29"/>
        <v xml:space="preserve"> 16-9-2074</v>
      </c>
      <c r="L263" t="s">
        <v>101</v>
      </c>
      <c r="N263" s="7" t="str">
        <f>VLOOKUP(M263,lunar_observance!$A$1:$B$17,2,FALSE)</f>
        <v>cf}+;L</v>
      </c>
      <c r="O263" s="4"/>
    </row>
    <row r="264" spans="1:15" ht="19.8" x14ac:dyDescent="0.3">
      <c r="A264">
        <f t="shared" si="27"/>
        <v>2018</v>
      </c>
      <c r="B264" t="str">
        <f>VLOOKUP(C264,lookup_monthnum_eng!$A$1:$B$13,2,FALSE)</f>
        <v>January</v>
      </c>
      <c r="C264" s="3">
        <f t="shared" si="25"/>
        <v>1</v>
      </c>
      <c r="D264">
        <f t="shared" si="28"/>
        <v>1</v>
      </c>
      <c r="E264" s="1">
        <v>43101</v>
      </c>
      <c r="F264">
        <v>2074</v>
      </c>
      <c r="G264" t="str">
        <f t="shared" si="26"/>
        <v>Poush</v>
      </c>
      <c r="H264">
        <f>VLOOKUP(G264,lookup_monthnum_nep!$A$1:$B$13,2,FALSE)</f>
        <v>9</v>
      </c>
      <c r="I264" t="str">
        <f t="shared" si="24"/>
        <v xml:space="preserve"> 17</v>
      </c>
      <c r="J264" t="s">
        <v>270</v>
      </c>
      <c r="K264" t="str">
        <f t="shared" si="29"/>
        <v xml:space="preserve"> 17-9-2074</v>
      </c>
      <c r="L264" t="s">
        <v>101</v>
      </c>
      <c r="N264" s="7" t="str">
        <f>VLOOKUP(M264,lunar_observance!$A$1:$B$17,2,FALSE)</f>
        <v>cf}+;L</v>
      </c>
      <c r="O264" s="4"/>
    </row>
    <row r="265" spans="1:15" ht="19.8" x14ac:dyDescent="0.3">
      <c r="A265">
        <f t="shared" si="27"/>
        <v>2018</v>
      </c>
      <c r="B265" t="str">
        <f>VLOOKUP(C265,lookup_monthnum_eng!$A$1:$B$13,2,FALSE)</f>
        <v>January</v>
      </c>
      <c r="C265" s="3">
        <f t="shared" si="25"/>
        <v>1</v>
      </c>
      <c r="D265">
        <f t="shared" si="28"/>
        <v>2</v>
      </c>
      <c r="E265" s="1">
        <v>43102</v>
      </c>
      <c r="F265">
        <v>2074</v>
      </c>
      <c r="G265" t="str">
        <f t="shared" si="26"/>
        <v>Poush</v>
      </c>
      <c r="H265">
        <f>VLOOKUP(G265,lookup_monthnum_nep!$A$1:$B$13,2,FALSE)</f>
        <v>9</v>
      </c>
      <c r="I265" t="str">
        <f t="shared" si="24"/>
        <v xml:space="preserve"> 18</v>
      </c>
      <c r="J265" t="s">
        <v>271</v>
      </c>
      <c r="K265" t="str">
        <f t="shared" si="29"/>
        <v xml:space="preserve"> 18-9-2074</v>
      </c>
      <c r="L265" t="s">
        <v>101</v>
      </c>
      <c r="N265" s="7" t="str">
        <f>VLOOKUP(M265,lunar_observance!$A$1:$B$17,2,FALSE)</f>
        <v>cf}+;L</v>
      </c>
      <c r="O265" s="4"/>
    </row>
    <row r="266" spans="1:15" ht="19.8" x14ac:dyDescent="0.3">
      <c r="A266">
        <f t="shared" si="27"/>
        <v>2018</v>
      </c>
      <c r="B266" t="str">
        <f>VLOOKUP(C266,lookup_monthnum_eng!$A$1:$B$13,2,FALSE)</f>
        <v>January</v>
      </c>
      <c r="C266" s="3">
        <f t="shared" si="25"/>
        <v>1</v>
      </c>
      <c r="D266">
        <f t="shared" si="28"/>
        <v>3</v>
      </c>
      <c r="E266" s="1">
        <v>43103</v>
      </c>
      <c r="F266">
        <v>2074</v>
      </c>
      <c r="G266" t="str">
        <f t="shared" si="26"/>
        <v>Poush</v>
      </c>
      <c r="H266">
        <f>VLOOKUP(G266,lookup_monthnum_nep!$A$1:$B$13,2,FALSE)</f>
        <v>9</v>
      </c>
      <c r="I266" t="str">
        <f t="shared" si="24"/>
        <v xml:space="preserve"> 19</v>
      </c>
      <c r="J266" t="s">
        <v>272</v>
      </c>
      <c r="K266" t="str">
        <f t="shared" si="29"/>
        <v xml:space="preserve"> 19-9-2074</v>
      </c>
      <c r="L266" t="s">
        <v>101</v>
      </c>
      <c r="N266" s="7" t="str">
        <f>VLOOKUP(M266,lunar_observance!$A$1:$B$17,2,FALSE)</f>
        <v>cf}+;L</v>
      </c>
      <c r="O266" s="4"/>
    </row>
    <row r="267" spans="1:15" ht="19.8" x14ac:dyDescent="0.3">
      <c r="A267">
        <f t="shared" si="27"/>
        <v>2018</v>
      </c>
      <c r="B267" t="str">
        <f>VLOOKUP(C267,lookup_monthnum_eng!$A$1:$B$13,2,FALSE)</f>
        <v>January</v>
      </c>
      <c r="C267" s="3">
        <f t="shared" si="25"/>
        <v>1</v>
      </c>
      <c r="D267">
        <f t="shared" si="28"/>
        <v>4</v>
      </c>
      <c r="E267" s="1">
        <v>43104</v>
      </c>
      <c r="F267">
        <v>2074</v>
      </c>
      <c r="G267" t="str">
        <f t="shared" si="26"/>
        <v>Poush</v>
      </c>
      <c r="H267">
        <f>VLOOKUP(G267,lookup_monthnum_nep!$A$1:$B$13,2,FALSE)</f>
        <v>9</v>
      </c>
      <c r="I267" t="str">
        <f t="shared" si="24"/>
        <v xml:space="preserve"> 20</v>
      </c>
      <c r="J267" t="s">
        <v>273</v>
      </c>
      <c r="K267" t="str">
        <f t="shared" si="29"/>
        <v xml:space="preserve"> 20-9-2074</v>
      </c>
      <c r="L267" t="s">
        <v>101</v>
      </c>
      <c r="N267" s="7" t="str">
        <f>VLOOKUP(M267,lunar_observance!$A$1:$B$17,2,FALSE)</f>
        <v>cf}+;L</v>
      </c>
      <c r="O267" s="4"/>
    </row>
    <row r="268" spans="1:15" ht="19.8" x14ac:dyDescent="0.3">
      <c r="A268">
        <f t="shared" si="27"/>
        <v>2018</v>
      </c>
      <c r="B268" t="str">
        <f>VLOOKUP(C268,lookup_monthnum_eng!$A$1:$B$13,2,FALSE)</f>
        <v>January</v>
      </c>
      <c r="C268" s="3">
        <f t="shared" si="25"/>
        <v>1</v>
      </c>
      <c r="D268">
        <f t="shared" si="28"/>
        <v>5</v>
      </c>
      <c r="E268" s="1">
        <v>43105</v>
      </c>
      <c r="F268">
        <v>2074</v>
      </c>
      <c r="G268" t="str">
        <f t="shared" si="26"/>
        <v>Poush</v>
      </c>
      <c r="H268">
        <f>VLOOKUP(G268,lookup_monthnum_nep!$A$1:$B$13,2,FALSE)</f>
        <v>9</v>
      </c>
      <c r="I268" t="str">
        <f t="shared" si="24"/>
        <v xml:space="preserve"> 21</v>
      </c>
      <c r="J268" t="s">
        <v>274</v>
      </c>
      <c r="K268" t="str">
        <f t="shared" si="29"/>
        <v xml:space="preserve"> 21-9-2074</v>
      </c>
      <c r="L268" t="s">
        <v>101</v>
      </c>
      <c r="N268" s="7" t="str">
        <f>VLOOKUP(M268,lunar_observance!$A$1:$B$17,2,FALSE)</f>
        <v>cf}+;L</v>
      </c>
      <c r="O268" s="4"/>
    </row>
    <row r="269" spans="1:15" ht="19.8" x14ac:dyDescent="0.3">
      <c r="A269">
        <f t="shared" si="27"/>
        <v>2018</v>
      </c>
      <c r="B269" t="str">
        <f>VLOOKUP(C269,lookup_monthnum_eng!$A$1:$B$13,2,FALSE)</f>
        <v>January</v>
      </c>
      <c r="C269" s="3">
        <f t="shared" si="25"/>
        <v>1</v>
      </c>
      <c r="D269">
        <f t="shared" si="28"/>
        <v>6</v>
      </c>
      <c r="E269" s="1">
        <v>43106</v>
      </c>
      <c r="F269">
        <v>2074</v>
      </c>
      <c r="G269" t="str">
        <f t="shared" si="26"/>
        <v>Poush</v>
      </c>
      <c r="H269">
        <f>VLOOKUP(G269,lookup_monthnum_nep!$A$1:$B$13,2,FALSE)</f>
        <v>9</v>
      </c>
      <c r="I269" t="str">
        <f t="shared" si="24"/>
        <v xml:space="preserve"> 22</v>
      </c>
      <c r="J269" t="s">
        <v>275</v>
      </c>
      <c r="K269" t="str">
        <f t="shared" si="29"/>
        <v xml:space="preserve"> 22-9-2074</v>
      </c>
      <c r="L269" t="s">
        <v>101</v>
      </c>
      <c r="N269" s="7" t="str">
        <f>VLOOKUP(M269,lunar_observance!$A$1:$B$17,2,FALSE)</f>
        <v>cf}+;L</v>
      </c>
      <c r="O269" s="4"/>
    </row>
    <row r="270" spans="1:15" ht="19.8" x14ac:dyDescent="0.3">
      <c r="A270">
        <f t="shared" si="27"/>
        <v>2018</v>
      </c>
      <c r="B270" t="str">
        <f>VLOOKUP(C270,lookup_monthnum_eng!$A$1:$B$13,2,FALSE)</f>
        <v>January</v>
      </c>
      <c r="C270" s="3">
        <f t="shared" si="25"/>
        <v>1</v>
      </c>
      <c r="D270">
        <f t="shared" si="28"/>
        <v>7</v>
      </c>
      <c r="E270" s="1">
        <v>43107</v>
      </c>
      <c r="F270">
        <v>2074</v>
      </c>
      <c r="G270" t="str">
        <f t="shared" si="26"/>
        <v>Poush</v>
      </c>
      <c r="H270">
        <f>VLOOKUP(G270,lookup_monthnum_nep!$A$1:$B$13,2,FALSE)</f>
        <v>9</v>
      </c>
      <c r="I270" t="str">
        <f t="shared" si="24"/>
        <v xml:space="preserve"> 23</v>
      </c>
      <c r="J270" t="s">
        <v>276</v>
      </c>
      <c r="K270" t="str">
        <f t="shared" si="29"/>
        <v xml:space="preserve"> 23-9-2074</v>
      </c>
      <c r="L270" t="s">
        <v>101</v>
      </c>
      <c r="N270" s="7" t="str">
        <f>VLOOKUP(M270,lunar_observance!$A$1:$B$17,2,FALSE)</f>
        <v>cf}+;L</v>
      </c>
      <c r="O270" s="4"/>
    </row>
    <row r="271" spans="1:15" ht="19.8" x14ac:dyDescent="0.3">
      <c r="A271">
        <f t="shared" si="27"/>
        <v>2018</v>
      </c>
      <c r="B271" t="str">
        <f>VLOOKUP(C271,lookup_monthnum_eng!$A$1:$B$13,2,FALSE)</f>
        <v>January</v>
      </c>
      <c r="C271" s="3">
        <f t="shared" si="25"/>
        <v>1</v>
      </c>
      <c r="D271">
        <f t="shared" si="28"/>
        <v>8</v>
      </c>
      <c r="E271" s="1">
        <v>43108</v>
      </c>
      <c r="F271">
        <v>2074</v>
      </c>
      <c r="G271" t="str">
        <f t="shared" si="26"/>
        <v>Poush</v>
      </c>
      <c r="H271">
        <f>VLOOKUP(G271,lookup_monthnum_nep!$A$1:$B$13,2,FALSE)</f>
        <v>9</v>
      </c>
      <c r="I271" t="str">
        <f t="shared" si="24"/>
        <v xml:space="preserve"> 24</v>
      </c>
      <c r="J271" t="s">
        <v>277</v>
      </c>
      <c r="K271" t="str">
        <f t="shared" si="29"/>
        <v xml:space="preserve"> 24-9-2074</v>
      </c>
      <c r="L271" t="s">
        <v>101</v>
      </c>
      <c r="N271" s="7" t="str">
        <f>VLOOKUP(M271,lunar_observance!$A$1:$B$17,2,FALSE)</f>
        <v>cf}+;L</v>
      </c>
      <c r="O271" s="4"/>
    </row>
    <row r="272" spans="1:15" ht="19.8" x14ac:dyDescent="0.3">
      <c r="A272">
        <f t="shared" si="27"/>
        <v>2018</v>
      </c>
      <c r="B272" t="str">
        <f>VLOOKUP(C272,lookup_monthnum_eng!$A$1:$B$13,2,FALSE)</f>
        <v>January</v>
      </c>
      <c r="C272" s="3">
        <f t="shared" si="25"/>
        <v>1</v>
      </c>
      <c r="D272">
        <f t="shared" si="28"/>
        <v>9</v>
      </c>
      <c r="E272" s="1">
        <v>43109</v>
      </c>
      <c r="F272">
        <v>2074</v>
      </c>
      <c r="G272" t="str">
        <f t="shared" si="26"/>
        <v>Poush</v>
      </c>
      <c r="H272">
        <f>VLOOKUP(G272,lookup_monthnum_nep!$A$1:$B$13,2,FALSE)</f>
        <v>9</v>
      </c>
      <c r="I272" t="str">
        <f t="shared" si="24"/>
        <v xml:space="preserve"> 25</v>
      </c>
      <c r="J272" t="s">
        <v>278</v>
      </c>
      <c r="K272" t="str">
        <f t="shared" si="29"/>
        <v xml:space="preserve"> 25-9-2074</v>
      </c>
      <c r="L272" t="s">
        <v>101</v>
      </c>
      <c r="N272" s="7" t="str">
        <f>VLOOKUP(M272,lunar_observance!$A$1:$B$17,2,FALSE)</f>
        <v>cf}+;L</v>
      </c>
      <c r="O272" s="4"/>
    </row>
    <row r="273" spans="1:15" ht="19.8" x14ac:dyDescent="0.3">
      <c r="A273">
        <f t="shared" si="27"/>
        <v>2018</v>
      </c>
      <c r="B273" t="str">
        <f>VLOOKUP(C273,lookup_monthnum_eng!$A$1:$B$13,2,FALSE)</f>
        <v>January</v>
      </c>
      <c r="C273" s="3">
        <f t="shared" si="25"/>
        <v>1</v>
      </c>
      <c r="D273">
        <f t="shared" si="28"/>
        <v>10</v>
      </c>
      <c r="E273" s="1">
        <v>43110</v>
      </c>
      <c r="F273">
        <v>2074</v>
      </c>
      <c r="G273" t="str">
        <f t="shared" si="26"/>
        <v>Poush</v>
      </c>
      <c r="H273">
        <f>VLOOKUP(G273,lookup_monthnum_nep!$A$1:$B$13,2,FALSE)</f>
        <v>9</v>
      </c>
      <c r="I273" t="str">
        <f t="shared" si="24"/>
        <v xml:space="preserve"> 26</v>
      </c>
      <c r="J273" t="s">
        <v>279</v>
      </c>
      <c r="K273" t="str">
        <f t="shared" si="29"/>
        <v xml:space="preserve"> 26-9-2074</v>
      </c>
      <c r="L273" t="s">
        <v>101</v>
      </c>
      <c r="N273" s="7" t="str">
        <f>VLOOKUP(M273,lunar_observance!$A$1:$B$17,2,FALSE)</f>
        <v>cf}+;L</v>
      </c>
      <c r="O273" s="4"/>
    </row>
    <row r="274" spans="1:15" ht="19.8" x14ac:dyDescent="0.3">
      <c r="A274">
        <f t="shared" si="27"/>
        <v>2018</v>
      </c>
      <c r="B274" t="str">
        <f>VLOOKUP(C274,lookup_monthnum_eng!$A$1:$B$13,2,FALSE)</f>
        <v>January</v>
      </c>
      <c r="C274" s="3">
        <f t="shared" si="25"/>
        <v>1</v>
      </c>
      <c r="D274">
        <f t="shared" si="28"/>
        <v>11</v>
      </c>
      <c r="E274" s="1">
        <v>43111</v>
      </c>
      <c r="F274">
        <v>2074</v>
      </c>
      <c r="G274" t="str">
        <f t="shared" si="26"/>
        <v>Poush</v>
      </c>
      <c r="H274">
        <f>VLOOKUP(G274,lookup_monthnum_nep!$A$1:$B$13,2,FALSE)</f>
        <v>9</v>
      </c>
      <c r="I274" t="str">
        <f t="shared" si="24"/>
        <v xml:space="preserve"> 27</v>
      </c>
      <c r="J274" t="s">
        <v>280</v>
      </c>
      <c r="K274" t="str">
        <f t="shared" si="29"/>
        <v xml:space="preserve"> 27-9-2074</v>
      </c>
      <c r="L274" t="s">
        <v>101</v>
      </c>
      <c r="N274" s="7" t="str">
        <f>VLOOKUP(M274,lunar_observance!$A$1:$B$17,2,FALSE)</f>
        <v>cf}+;L</v>
      </c>
      <c r="O274" s="4"/>
    </row>
    <row r="275" spans="1:15" ht="19.8" x14ac:dyDescent="0.3">
      <c r="A275">
        <f t="shared" si="27"/>
        <v>2018</v>
      </c>
      <c r="B275" t="str">
        <f>VLOOKUP(C275,lookup_monthnum_eng!$A$1:$B$13,2,FALSE)</f>
        <v>January</v>
      </c>
      <c r="C275" s="3">
        <f t="shared" si="25"/>
        <v>1</v>
      </c>
      <c r="D275">
        <f t="shared" si="28"/>
        <v>12</v>
      </c>
      <c r="E275" s="1">
        <v>43112</v>
      </c>
      <c r="F275">
        <v>2074</v>
      </c>
      <c r="G275" t="str">
        <f t="shared" si="26"/>
        <v>Poush</v>
      </c>
      <c r="H275">
        <f>VLOOKUP(G275,lookup_monthnum_nep!$A$1:$B$13,2,FALSE)</f>
        <v>9</v>
      </c>
      <c r="I275" t="str">
        <f t="shared" si="24"/>
        <v xml:space="preserve"> 28</v>
      </c>
      <c r="J275" t="s">
        <v>281</v>
      </c>
      <c r="K275" t="str">
        <f t="shared" si="29"/>
        <v xml:space="preserve"> 28-9-2074</v>
      </c>
      <c r="L275" t="s">
        <v>101</v>
      </c>
      <c r="N275" s="7" t="str">
        <f>VLOOKUP(M275,lunar_observance!$A$1:$B$17,2,FALSE)</f>
        <v>cf}+;L</v>
      </c>
      <c r="O275" s="4"/>
    </row>
    <row r="276" spans="1:15" ht="19.8" x14ac:dyDescent="0.3">
      <c r="A276">
        <f t="shared" si="27"/>
        <v>2018</v>
      </c>
      <c r="B276" t="str">
        <f>VLOOKUP(C276,lookup_monthnum_eng!$A$1:$B$13,2,FALSE)</f>
        <v>January</v>
      </c>
      <c r="C276" s="3">
        <f t="shared" si="25"/>
        <v>1</v>
      </c>
      <c r="D276">
        <f t="shared" si="28"/>
        <v>13</v>
      </c>
      <c r="E276" s="1">
        <v>43113</v>
      </c>
      <c r="F276">
        <v>2074</v>
      </c>
      <c r="G276" t="str">
        <f t="shared" si="26"/>
        <v>Poush</v>
      </c>
      <c r="H276">
        <f>VLOOKUP(G276,lookup_monthnum_nep!$A$1:$B$13,2,FALSE)</f>
        <v>9</v>
      </c>
      <c r="I276" t="str">
        <f t="shared" si="24"/>
        <v xml:space="preserve"> 29</v>
      </c>
      <c r="J276" t="s">
        <v>282</v>
      </c>
      <c r="K276" t="str">
        <f t="shared" si="29"/>
        <v xml:space="preserve"> 29-9-2074</v>
      </c>
      <c r="L276" t="s">
        <v>101</v>
      </c>
      <c r="N276" s="7" t="str">
        <f>VLOOKUP(M276,lunar_observance!$A$1:$B$17,2,FALSE)</f>
        <v>cf}+;L</v>
      </c>
      <c r="O276" s="4"/>
    </row>
    <row r="277" spans="1:15" ht="19.8" x14ac:dyDescent="0.3">
      <c r="A277">
        <f t="shared" si="27"/>
        <v>2018</v>
      </c>
      <c r="B277" t="str">
        <f>VLOOKUP(C277,lookup_monthnum_eng!$A$1:$B$13,2,FALSE)</f>
        <v>January</v>
      </c>
      <c r="C277" s="3">
        <f t="shared" si="25"/>
        <v>1</v>
      </c>
      <c r="D277">
        <f t="shared" si="28"/>
        <v>14</v>
      </c>
      <c r="E277" s="1">
        <v>43114</v>
      </c>
      <c r="F277">
        <v>2074</v>
      </c>
      <c r="G277" t="str">
        <f t="shared" si="26"/>
        <v>Poush</v>
      </c>
      <c r="H277">
        <f>VLOOKUP(G277,lookup_monthnum_nep!$A$1:$B$13,2,FALSE)</f>
        <v>9</v>
      </c>
      <c r="I277" t="str">
        <f t="shared" si="24"/>
        <v xml:space="preserve"> 30</v>
      </c>
      <c r="J277" t="s">
        <v>283</v>
      </c>
      <c r="K277" t="str">
        <f t="shared" si="29"/>
        <v xml:space="preserve"> 30-9-2074</v>
      </c>
      <c r="L277" t="s">
        <v>101</v>
      </c>
      <c r="N277" s="7" t="str">
        <f>VLOOKUP(M277,lunar_observance!$A$1:$B$17,2,FALSE)</f>
        <v>cf}+;L</v>
      </c>
      <c r="O277" s="4"/>
    </row>
    <row r="278" spans="1:15" ht="19.8" x14ac:dyDescent="0.3">
      <c r="A278">
        <f t="shared" si="27"/>
        <v>2018</v>
      </c>
      <c r="B278" t="str">
        <f>VLOOKUP(C278,lookup_monthnum_eng!$A$1:$B$13,2,FALSE)</f>
        <v>January</v>
      </c>
      <c r="C278" s="3">
        <f t="shared" si="25"/>
        <v>1</v>
      </c>
      <c r="D278">
        <f t="shared" si="28"/>
        <v>15</v>
      </c>
      <c r="E278" s="1">
        <v>43115</v>
      </c>
      <c r="F278">
        <v>2074</v>
      </c>
      <c r="G278" t="str">
        <f t="shared" si="26"/>
        <v>Magh</v>
      </c>
      <c r="H278">
        <f>VLOOKUP(G278,lookup_monthnum_nep!$A$1:$B$13,2,FALSE)</f>
        <v>10</v>
      </c>
      <c r="I278" t="str">
        <f t="shared" si="24"/>
        <v xml:space="preserve"> 1</v>
      </c>
      <c r="J278" t="s">
        <v>284</v>
      </c>
      <c r="K278" t="str">
        <f t="shared" si="29"/>
        <v xml:space="preserve"> 1-10-2074</v>
      </c>
      <c r="L278" t="s">
        <v>101</v>
      </c>
      <c r="N278" s="7" t="str">
        <f>VLOOKUP(M278,lunar_observance!$A$1:$B$17,2,FALSE)</f>
        <v>cf}+;L</v>
      </c>
      <c r="O278" s="4"/>
    </row>
    <row r="279" spans="1:15" ht="19.8" x14ac:dyDescent="0.3">
      <c r="A279">
        <f t="shared" si="27"/>
        <v>2018</v>
      </c>
      <c r="B279" t="str">
        <f>VLOOKUP(C279,lookup_monthnum_eng!$A$1:$B$13,2,FALSE)</f>
        <v>January</v>
      </c>
      <c r="C279" s="3">
        <f t="shared" si="25"/>
        <v>1</v>
      </c>
      <c r="D279">
        <f t="shared" si="28"/>
        <v>16</v>
      </c>
      <c r="E279" s="1">
        <v>43116</v>
      </c>
      <c r="F279">
        <v>2074</v>
      </c>
      <c r="G279" t="str">
        <f t="shared" si="26"/>
        <v>Magh</v>
      </c>
      <c r="H279">
        <f>VLOOKUP(G279,lookup_monthnum_nep!$A$1:$B$13,2,FALSE)</f>
        <v>10</v>
      </c>
      <c r="I279" t="str">
        <f t="shared" si="24"/>
        <v xml:space="preserve"> 2</v>
      </c>
      <c r="J279" t="s">
        <v>285</v>
      </c>
      <c r="K279" t="str">
        <f t="shared" si="29"/>
        <v xml:space="preserve"> 2-10-2074</v>
      </c>
      <c r="L279" t="s">
        <v>101</v>
      </c>
      <c r="N279" s="7" t="str">
        <f>VLOOKUP(M279,lunar_observance!$A$1:$B$17,2,FALSE)</f>
        <v>cf}+;L</v>
      </c>
      <c r="O279" s="4"/>
    </row>
    <row r="280" spans="1:15" ht="19.8" x14ac:dyDescent="0.3">
      <c r="A280">
        <f t="shared" si="27"/>
        <v>2018</v>
      </c>
      <c r="B280" t="str">
        <f>VLOOKUP(C280,lookup_monthnum_eng!$A$1:$B$13,2,FALSE)</f>
        <v>January</v>
      </c>
      <c r="C280" s="3">
        <f t="shared" si="25"/>
        <v>1</v>
      </c>
      <c r="D280">
        <f t="shared" si="28"/>
        <v>17</v>
      </c>
      <c r="E280" s="1">
        <v>43117</v>
      </c>
      <c r="F280">
        <v>2074</v>
      </c>
      <c r="G280" t="str">
        <f t="shared" si="26"/>
        <v>Magh</v>
      </c>
      <c r="H280">
        <f>VLOOKUP(G280,lookup_monthnum_nep!$A$1:$B$13,2,FALSE)</f>
        <v>10</v>
      </c>
      <c r="I280" t="str">
        <f t="shared" si="24"/>
        <v xml:space="preserve"> 3</v>
      </c>
      <c r="J280" t="s">
        <v>286</v>
      </c>
      <c r="K280" t="str">
        <f t="shared" si="29"/>
        <v xml:space="preserve"> 3-10-2074</v>
      </c>
      <c r="L280" t="s">
        <v>101</v>
      </c>
      <c r="N280" s="7" t="str">
        <f>VLOOKUP(M280,lunar_observance!$A$1:$B$17,2,FALSE)</f>
        <v>cf}+;L</v>
      </c>
      <c r="O280" s="4"/>
    </row>
    <row r="281" spans="1:15" ht="19.8" x14ac:dyDescent="0.3">
      <c r="A281">
        <f t="shared" si="27"/>
        <v>2018</v>
      </c>
      <c r="B281" t="str">
        <f>VLOOKUP(C281,lookup_monthnum_eng!$A$1:$B$13,2,FALSE)</f>
        <v>January</v>
      </c>
      <c r="C281" s="3">
        <f t="shared" si="25"/>
        <v>1</v>
      </c>
      <c r="D281">
        <f t="shared" si="28"/>
        <v>18</v>
      </c>
      <c r="E281" s="1">
        <v>43118</v>
      </c>
      <c r="F281">
        <v>2074</v>
      </c>
      <c r="G281" t="str">
        <f t="shared" si="26"/>
        <v>Magh</v>
      </c>
      <c r="H281">
        <f>VLOOKUP(G281,lookup_monthnum_nep!$A$1:$B$13,2,FALSE)</f>
        <v>10</v>
      </c>
      <c r="I281" t="str">
        <f t="shared" si="24"/>
        <v xml:space="preserve"> 4</v>
      </c>
      <c r="J281" t="s">
        <v>287</v>
      </c>
      <c r="K281" t="str">
        <f t="shared" si="29"/>
        <v xml:space="preserve"> 4-10-2074</v>
      </c>
      <c r="L281" t="s">
        <v>101</v>
      </c>
      <c r="N281" s="7" t="str">
        <f>VLOOKUP(M281,lunar_observance!$A$1:$B$17,2,FALSE)</f>
        <v>cf}+;L</v>
      </c>
      <c r="O281" s="4"/>
    </row>
    <row r="282" spans="1:15" ht="19.8" x14ac:dyDescent="0.3">
      <c r="A282">
        <f t="shared" si="27"/>
        <v>2018</v>
      </c>
      <c r="B282" t="str">
        <f>VLOOKUP(C282,lookup_monthnum_eng!$A$1:$B$13,2,FALSE)</f>
        <v>January</v>
      </c>
      <c r="C282" s="3">
        <f t="shared" si="25"/>
        <v>1</v>
      </c>
      <c r="D282">
        <f t="shared" si="28"/>
        <v>19</v>
      </c>
      <c r="E282" s="1">
        <v>43119</v>
      </c>
      <c r="F282">
        <v>2074</v>
      </c>
      <c r="G282" t="str">
        <f t="shared" si="26"/>
        <v>Magh</v>
      </c>
      <c r="H282">
        <f>VLOOKUP(G282,lookup_monthnum_nep!$A$1:$B$13,2,FALSE)</f>
        <v>10</v>
      </c>
      <c r="I282" t="str">
        <f t="shared" si="24"/>
        <v xml:space="preserve"> 5</v>
      </c>
      <c r="J282" t="s">
        <v>288</v>
      </c>
      <c r="K282" t="str">
        <f t="shared" si="29"/>
        <v xml:space="preserve"> 5-10-2074</v>
      </c>
      <c r="L282" t="s">
        <v>101</v>
      </c>
      <c r="N282" s="7" t="str">
        <f>VLOOKUP(M282,lunar_observance!$A$1:$B$17,2,FALSE)</f>
        <v>cf}+;L</v>
      </c>
      <c r="O282" s="4"/>
    </row>
    <row r="283" spans="1:15" ht="19.8" x14ac:dyDescent="0.3">
      <c r="A283">
        <f t="shared" si="27"/>
        <v>2018</v>
      </c>
      <c r="B283" t="str">
        <f>VLOOKUP(C283,lookup_monthnum_eng!$A$1:$B$13,2,FALSE)</f>
        <v>January</v>
      </c>
      <c r="C283" s="3">
        <f t="shared" si="25"/>
        <v>1</v>
      </c>
      <c r="D283">
        <f t="shared" si="28"/>
        <v>20</v>
      </c>
      <c r="E283" s="1">
        <v>43120</v>
      </c>
      <c r="F283">
        <v>2074</v>
      </c>
      <c r="G283" t="str">
        <f t="shared" si="26"/>
        <v>Magh</v>
      </c>
      <c r="H283">
        <f>VLOOKUP(G283,lookup_monthnum_nep!$A$1:$B$13,2,FALSE)</f>
        <v>10</v>
      </c>
      <c r="I283" t="str">
        <f t="shared" si="24"/>
        <v xml:space="preserve"> 6</v>
      </c>
      <c r="J283" t="s">
        <v>289</v>
      </c>
      <c r="K283" t="str">
        <f t="shared" si="29"/>
        <v xml:space="preserve"> 6-10-2074</v>
      </c>
      <c r="L283" t="s">
        <v>101</v>
      </c>
      <c r="N283" s="7" t="str">
        <f>VLOOKUP(M283,lunar_observance!$A$1:$B$17,2,FALSE)</f>
        <v>cf}+;L</v>
      </c>
      <c r="O283" s="4"/>
    </row>
    <row r="284" spans="1:15" ht="19.8" x14ac:dyDescent="0.3">
      <c r="A284">
        <f t="shared" si="27"/>
        <v>2018</v>
      </c>
      <c r="B284" t="str">
        <f>VLOOKUP(C284,lookup_monthnum_eng!$A$1:$B$13,2,FALSE)</f>
        <v>January</v>
      </c>
      <c r="C284" s="3">
        <f t="shared" si="25"/>
        <v>1</v>
      </c>
      <c r="D284">
        <f t="shared" si="28"/>
        <v>21</v>
      </c>
      <c r="E284" s="1">
        <v>43121</v>
      </c>
      <c r="F284">
        <v>2074</v>
      </c>
      <c r="G284" t="str">
        <f t="shared" si="26"/>
        <v>Magh</v>
      </c>
      <c r="H284">
        <f>VLOOKUP(G284,lookup_monthnum_nep!$A$1:$B$13,2,FALSE)</f>
        <v>10</v>
      </c>
      <c r="I284" t="str">
        <f t="shared" si="24"/>
        <v xml:space="preserve"> 7</v>
      </c>
      <c r="J284" t="s">
        <v>290</v>
      </c>
      <c r="K284" t="str">
        <f t="shared" si="29"/>
        <v xml:space="preserve"> 7-10-2074</v>
      </c>
      <c r="L284" t="s">
        <v>101</v>
      </c>
      <c r="N284" s="7" t="str">
        <f>VLOOKUP(M284,lunar_observance!$A$1:$B$17,2,FALSE)</f>
        <v>cf}+;L</v>
      </c>
      <c r="O284" s="4"/>
    </row>
    <row r="285" spans="1:15" ht="19.8" x14ac:dyDescent="0.3">
      <c r="A285">
        <f t="shared" si="27"/>
        <v>2018</v>
      </c>
      <c r="B285" t="str">
        <f>VLOOKUP(C285,lookup_monthnum_eng!$A$1:$B$13,2,FALSE)</f>
        <v>January</v>
      </c>
      <c r="C285" s="3">
        <f t="shared" si="25"/>
        <v>1</v>
      </c>
      <c r="D285">
        <f t="shared" si="28"/>
        <v>22</v>
      </c>
      <c r="E285" s="1">
        <v>43122</v>
      </c>
      <c r="F285">
        <v>2074</v>
      </c>
      <c r="G285" t="str">
        <f t="shared" si="26"/>
        <v>Magh</v>
      </c>
      <c r="H285">
        <f>VLOOKUP(G285,lookup_monthnum_nep!$A$1:$B$13,2,FALSE)</f>
        <v>10</v>
      </c>
      <c r="I285" t="str">
        <f t="shared" si="24"/>
        <v xml:space="preserve"> 8</v>
      </c>
      <c r="J285" t="s">
        <v>291</v>
      </c>
      <c r="K285" t="str">
        <f t="shared" si="29"/>
        <v xml:space="preserve"> 8-10-2074</v>
      </c>
      <c r="L285" t="s">
        <v>101</v>
      </c>
      <c r="N285" s="7" t="str">
        <f>VLOOKUP(M285,lunar_observance!$A$1:$B$17,2,FALSE)</f>
        <v>cf}+;L</v>
      </c>
      <c r="O285" s="4"/>
    </row>
    <row r="286" spans="1:15" ht="19.8" x14ac:dyDescent="0.3">
      <c r="A286">
        <f t="shared" si="27"/>
        <v>2018</v>
      </c>
      <c r="B286" t="str">
        <f>VLOOKUP(C286,lookup_monthnum_eng!$A$1:$B$13,2,FALSE)</f>
        <v>January</v>
      </c>
      <c r="C286" s="3">
        <f t="shared" si="25"/>
        <v>1</v>
      </c>
      <c r="D286">
        <f t="shared" si="28"/>
        <v>23</v>
      </c>
      <c r="E286" s="1">
        <v>43123</v>
      </c>
      <c r="F286">
        <v>2074</v>
      </c>
      <c r="G286" t="str">
        <f t="shared" si="26"/>
        <v>Magh</v>
      </c>
      <c r="H286">
        <f>VLOOKUP(G286,lookup_monthnum_nep!$A$1:$B$13,2,FALSE)</f>
        <v>10</v>
      </c>
      <c r="I286" t="str">
        <f t="shared" si="24"/>
        <v xml:space="preserve"> 9</v>
      </c>
      <c r="J286" t="s">
        <v>292</v>
      </c>
      <c r="K286" t="str">
        <f t="shared" si="29"/>
        <v xml:space="preserve"> 9-10-2074</v>
      </c>
      <c r="L286" t="s">
        <v>101</v>
      </c>
      <c r="N286" s="7" t="str">
        <f>VLOOKUP(M286,lunar_observance!$A$1:$B$17,2,FALSE)</f>
        <v>cf}+;L</v>
      </c>
      <c r="O286" s="4"/>
    </row>
    <row r="287" spans="1:15" ht="19.8" x14ac:dyDescent="0.3">
      <c r="A287">
        <f t="shared" si="27"/>
        <v>2018</v>
      </c>
      <c r="B287" t="str">
        <f>VLOOKUP(C287,lookup_monthnum_eng!$A$1:$B$13,2,FALSE)</f>
        <v>January</v>
      </c>
      <c r="C287" s="3">
        <f t="shared" si="25"/>
        <v>1</v>
      </c>
      <c r="D287">
        <f t="shared" si="28"/>
        <v>24</v>
      </c>
      <c r="E287" s="1">
        <v>43124</v>
      </c>
      <c r="F287">
        <v>2074</v>
      </c>
      <c r="G287" t="str">
        <f t="shared" si="26"/>
        <v>Magh</v>
      </c>
      <c r="H287">
        <f>VLOOKUP(G287,lookup_monthnum_nep!$A$1:$B$13,2,FALSE)</f>
        <v>10</v>
      </c>
      <c r="I287" t="str">
        <f t="shared" si="24"/>
        <v xml:space="preserve"> 10</v>
      </c>
      <c r="J287" t="s">
        <v>293</v>
      </c>
      <c r="K287" t="str">
        <f t="shared" si="29"/>
        <v xml:space="preserve"> 10-10-2074</v>
      </c>
      <c r="L287" t="s">
        <v>101</v>
      </c>
      <c r="N287" s="7" t="str">
        <f>VLOOKUP(M287,lunar_observance!$A$1:$B$17,2,FALSE)</f>
        <v>cf}+;L</v>
      </c>
      <c r="O287" s="4"/>
    </row>
    <row r="288" spans="1:15" ht="19.8" x14ac:dyDescent="0.3">
      <c r="A288">
        <f t="shared" si="27"/>
        <v>2018</v>
      </c>
      <c r="B288" t="str">
        <f>VLOOKUP(C288,lookup_monthnum_eng!$A$1:$B$13,2,FALSE)</f>
        <v>January</v>
      </c>
      <c r="C288" s="3">
        <f t="shared" si="25"/>
        <v>1</v>
      </c>
      <c r="D288">
        <f t="shared" si="28"/>
        <v>25</v>
      </c>
      <c r="E288" s="1">
        <v>43125</v>
      </c>
      <c r="F288">
        <v>2074</v>
      </c>
      <c r="G288" t="str">
        <f t="shared" si="26"/>
        <v>Magh</v>
      </c>
      <c r="H288">
        <f>VLOOKUP(G288,lookup_monthnum_nep!$A$1:$B$13,2,FALSE)</f>
        <v>10</v>
      </c>
      <c r="I288" t="str">
        <f t="shared" si="24"/>
        <v xml:space="preserve"> 11</v>
      </c>
      <c r="J288" t="s">
        <v>294</v>
      </c>
      <c r="K288" t="str">
        <f t="shared" si="29"/>
        <v xml:space="preserve"> 11-10-2074</v>
      </c>
      <c r="L288" t="s">
        <v>101</v>
      </c>
      <c r="N288" s="7" t="str">
        <f>VLOOKUP(M288,lunar_observance!$A$1:$B$17,2,FALSE)</f>
        <v>cf}+;L</v>
      </c>
      <c r="O288" s="4"/>
    </row>
    <row r="289" spans="1:15" ht="19.8" x14ac:dyDescent="0.3">
      <c r="A289">
        <f t="shared" si="27"/>
        <v>2018</v>
      </c>
      <c r="B289" t="str">
        <f>VLOOKUP(C289,lookup_monthnum_eng!$A$1:$B$13,2,FALSE)</f>
        <v>January</v>
      </c>
      <c r="C289" s="3">
        <f t="shared" si="25"/>
        <v>1</v>
      </c>
      <c r="D289">
        <f t="shared" si="28"/>
        <v>26</v>
      </c>
      <c r="E289" s="1">
        <v>43126</v>
      </c>
      <c r="F289">
        <v>2074</v>
      </c>
      <c r="G289" t="str">
        <f t="shared" si="26"/>
        <v>Magh</v>
      </c>
      <c r="H289">
        <f>VLOOKUP(G289,lookup_monthnum_nep!$A$1:$B$13,2,FALSE)</f>
        <v>10</v>
      </c>
      <c r="I289" t="str">
        <f t="shared" ref="I289:I352" si="30">RIGHT(J289, LEN(J289)-FIND(",",J289))</f>
        <v xml:space="preserve"> 12</v>
      </c>
      <c r="J289" t="s">
        <v>295</v>
      </c>
      <c r="K289" t="str">
        <f t="shared" si="29"/>
        <v xml:space="preserve"> 12-10-2074</v>
      </c>
      <c r="L289" t="s">
        <v>101</v>
      </c>
      <c r="N289" s="7" t="str">
        <f>VLOOKUP(M289,lunar_observance!$A$1:$B$17,2,FALSE)</f>
        <v>cf}+;L</v>
      </c>
      <c r="O289" s="4"/>
    </row>
    <row r="290" spans="1:15" ht="19.8" x14ac:dyDescent="0.3">
      <c r="A290">
        <f t="shared" si="27"/>
        <v>2018</v>
      </c>
      <c r="B290" t="str">
        <f>VLOOKUP(C290,lookup_monthnum_eng!$A$1:$B$13,2,FALSE)</f>
        <v>January</v>
      </c>
      <c r="C290" s="3">
        <f t="shared" si="25"/>
        <v>1</v>
      </c>
      <c r="D290">
        <f t="shared" si="28"/>
        <v>27</v>
      </c>
      <c r="E290" s="1">
        <v>43127</v>
      </c>
      <c r="F290">
        <v>2074</v>
      </c>
      <c r="G290" t="str">
        <f t="shared" si="26"/>
        <v>Magh</v>
      </c>
      <c r="H290">
        <f>VLOOKUP(G290,lookup_monthnum_nep!$A$1:$B$13,2,FALSE)</f>
        <v>10</v>
      </c>
      <c r="I290" t="str">
        <f t="shared" si="30"/>
        <v xml:space="preserve"> 13</v>
      </c>
      <c r="J290" t="s">
        <v>296</v>
      </c>
      <c r="K290" t="str">
        <f t="shared" si="29"/>
        <v xml:space="preserve"> 13-10-2074</v>
      </c>
      <c r="L290" t="s">
        <v>101</v>
      </c>
      <c r="N290" s="7" t="str">
        <f>VLOOKUP(M290,lunar_observance!$A$1:$B$17,2,FALSE)</f>
        <v>cf}+;L</v>
      </c>
      <c r="O290" s="4"/>
    </row>
    <row r="291" spans="1:15" ht="19.8" x14ac:dyDescent="0.3">
      <c r="A291">
        <f t="shared" si="27"/>
        <v>2018</v>
      </c>
      <c r="B291" t="str">
        <f>VLOOKUP(C291,lookup_monthnum_eng!$A$1:$B$13,2,FALSE)</f>
        <v>January</v>
      </c>
      <c r="C291" s="3">
        <f t="shared" si="25"/>
        <v>1</v>
      </c>
      <c r="D291">
        <f t="shared" si="28"/>
        <v>28</v>
      </c>
      <c r="E291" s="1">
        <v>43128</v>
      </c>
      <c r="F291">
        <v>2074</v>
      </c>
      <c r="G291" t="str">
        <f t="shared" si="26"/>
        <v>Magh</v>
      </c>
      <c r="H291">
        <f>VLOOKUP(G291,lookup_monthnum_nep!$A$1:$B$13,2,FALSE)</f>
        <v>10</v>
      </c>
      <c r="I291" t="str">
        <f t="shared" si="30"/>
        <v xml:space="preserve"> 14</v>
      </c>
      <c r="J291" t="s">
        <v>297</v>
      </c>
      <c r="K291" t="str">
        <f t="shared" si="29"/>
        <v xml:space="preserve"> 14-10-2074</v>
      </c>
      <c r="L291" t="s">
        <v>101</v>
      </c>
      <c r="N291" s="7" t="str">
        <f>VLOOKUP(M291,lunar_observance!$A$1:$B$17,2,FALSE)</f>
        <v>cf}+;L</v>
      </c>
      <c r="O291" s="4"/>
    </row>
    <row r="292" spans="1:15" ht="19.8" x14ac:dyDescent="0.3">
      <c r="A292">
        <f t="shared" si="27"/>
        <v>2018</v>
      </c>
      <c r="B292" t="str">
        <f>VLOOKUP(C292,lookup_monthnum_eng!$A$1:$B$13,2,FALSE)</f>
        <v>January</v>
      </c>
      <c r="C292" s="3">
        <f t="shared" si="25"/>
        <v>1</v>
      </c>
      <c r="D292">
        <f t="shared" si="28"/>
        <v>29</v>
      </c>
      <c r="E292" s="1">
        <v>43129</v>
      </c>
      <c r="F292">
        <v>2074</v>
      </c>
      <c r="G292" t="str">
        <f t="shared" si="26"/>
        <v>Magh</v>
      </c>
      <c r="H292">
        <f>VLOOKUP(G292,lookup_monthnum_nep!$A$1:$B$13,2,FALSE)</f>
        <v>10</v>
      </c>
      <c r="I292" t="str">
        <f t="shared" si="30"/>
        <v xml:space="preserve"> 15</v>
      </c>
      <c r="J292" t="s">
        <v>298</v>
      </c>
      <c r="K292" t="str">
        <f t="shared" si="29"/>
        <v xml:space="preserve"> 15-10-2074</v>
      </c>
      <c r="L292" t="s">
        <v>101</v>
      </c>
      <c r="N292" s="7" t="str">
        <f>VLOOKUP(M292,lunar_observance!$A$1:$B$17,2,FALSE)</f>
        <v>cf}+;L</v>
      </c>
      <c r="O292" s="4"/>
    </row>
    <row r="293" spans="1:15" ht="19.8" x14ac:dyDescent="0.3">
      <c r="A293">
        <f t="shared" si="27"/>
        <v>2018</v>
      </c>
      <c r="B293" t="str">
        <f>VLOOKUP(C293,lookup_monthnum_eng!$A$1:$B$13,2,FALSE)</f>
        <v>January</v>
      </c>
      <c r="C293" s="3">
        <f t="shared" si="25"/>
        <v>1</v>
      </c>
      <c r="D293">
        <f t="shared" si="28"/>
        <v>30</v>
      </c>
      <c r="E293" s="1">
        <v>43130</v>
      </c>
      <c r="F293">
        <v>2074</v>
      </c>
      <c r="G293" t="str">
        <f t="shared" si="26"/>
        <v>Magh</v>
      </c>
      <c r="H293">
        <f>VLOOKUP(G293,lookup_monthnum_nep!$A$1:$B$13,2,FALSE)</f>
        <v>10</v>
      </c>
      <c r="I293" t="str">
        <f t="shared" si="30"/>
        <v xml:space="preserve"> 16</v>
      </c>
      <c r="J293" t="s">
        <v>299</v>
      </c>
      <c r="K293" t="str">
        <f t="shared" si="29"/>
        <v xml:space="preserve"> 16-10-2074</v>
      </c>
      <c r="L293" t="s">
        <v>101</v>
      </c>
      <c r="N293" s="7" t="str">
        <f>VLOOKUP(M293,lunar_observance!$A$1:$B$17,2,FALSE)</f>
        <v>cf}+;L</v>
      </c>
      <c r="O293" s="4"/>
    </row>
    <row r="294" spans="1:15" ht="19.8" x14ac:dyDescent="0.3">
      <c r="A294">
        <f t="shared" si="27"/>
        <v>2018</v>
      </c>
      <c r="B294" t="str">
        <f>VLOOKUP(C294,lookup_monthnum_eng!$A$1:$B$13,2,FALSE)</f>
        <v>January</v>
      </c>
      <c r="C294" s="3">
        <f t="shared" si="25"/>
        <v>1</v>
      </c>
      <c r="D294">
        <f t="shared" si="28"/>
        <v>31</v>
      </c>
      <c r="E294" s="1">
        <v>43131</v>
      </c>
      <c r="F294">
        <v>2074</v>
      </c>
      <c r="G294" t="str">
        <f t="shared" si="26"/>
        <v>Magh</v>
      </c>
      <c r="H294">
        <f>VLOOKUP(G294,lookup_monthnum_nep!$A$1:$B$13,2,FALSE)</f>
        <v>10</v>
      </c>
      <c r="I294" t="str">
        <f t="shared" si="30"/>
        <v xml:space="preserve"> 17</v>
      </c>
      <c r="J294" t="s">
        <v>300</v>
      </c>
      <c r="K294" t="str">
        <f t="shared" si="29"/>
        <v xml:space="preserve"> 17-10-2074</v>
      </c>
      <c r="L294" t="s">
        <v>101</v>
      </c>
      <c r="N294" s="7" t="str">
        <f>VLOOKUP(M294,lunar_observance!$A$1:$B$17,2,FALSE)</f>
        <v>cf}+;L</v>
      </c>
      <c r="O294" s="4"/>
    </row>
    <row r="295" spans="1:15" ht="19.8" x14ac:dyDescent="0.3">
      <c r="A295">
        <f t="shared" si="27"/>
        <v>2018</v>
      </c>
      <c r="B295" t="str">
        <f>VLOOKUP(C295,lookup_monthnum_eng!$A$1:$B$13,2,FALSE)</f>
        <v>February</v>
      </c>
      <c r="C295" s="3">
        <f t="shared" si="25"/>
        <v>2</v>
      </c>
      <c r="D295">
        <f t="shared" si="28"/>
        <v>1</v>
      </c>
      <c r="E295" s="1">
        <v>43132</v>
      </c>
      <c r="F295">
        <v>2074</v>
      </c>
      <c r="G295" t="str">
        <f t="shared" si="26"/>
        <v>Magh</v>
      </c>
      <c r="H295">
        <f>VLOOKUP(G295,lookup_monthnum_nep!$A$1:$B$13,2,FALSE)</f>
        <v>10</v>
      </c>
      <c r="I295" t="str">
        <f t="shared" si="30"/>
        <v xml:space="preserve"> 18</v>
      </c>
      <c r="J295" t="s">
        <v>301</v>
      </c>
      <c r="K295" t="str">
        <f t="shared" si="29"/>
        <v xml:space="preserve"> 18-10-2074</v>
      </c>
      <c r="L295" t="s">
        <v>101</v>
      </c>
      <c r="N295" s="7" t="str">
        <f>VLOOKUP(M295,lunar_observance!$A$1:$B$17,2,FALSE)</f>
        <v>cf}+;L</v>
      </c>
      <c r="O295" s="4"/>
    </row>
    <row r="296" spans="1:15" ht="19.8" x14ac:dyDescent="0.3">
      <c r="A296">
        <f t="shared" si="27"/>
        <v>2018</v>
      </c>
      <c r="B296" t="str">
        <f>VLOOKUP(C296,lookup_monthnum_eng!$A$1:$B$13,2,FALSE)</f>
        <v>February</v>
      </c>
      <c r="C296" s="3">
        <f t="shared" si="25"/>
        <v>2</v>
      </c>
      <c r="D296">
        <f t="shared" si="28"/>
        <v>2</v>
      </c>
      <c r="E296" s="1">
        <v>43133</v>
      </c>
      <c r="F296">
        <v>2074</v>
      </c>
      <c r="G296" t="str">
        <f t="shared" si="26"/>
        <v>Magh</v>
      </c>
      <c r="H296">
        <f>VLOOKUP(G296,lookup_monthnum_nep!$A$1:$B$13,2,FALSE)</f>
        <v>10</v>
      </c>
      <c r="I296" t="str">
        <f t="shared" si="30"/>
        <v xml:space="preserve"> 19</v>
      </c>
      <c r="J296" t="s">
        <v>302</v>
      </c>
      <c r="K296" t="str">
        <f t="shared" si="29"/>
        <v xml:space="preserve"> 19-10-2074</v>
      </c>
      <c r="L296" t="s">
        <v>101</v>
      </c>
      <c r="N296" s="7" t="str">
        <f>VLOOKUP(M296,lunar_observance!$A$1:$B$17,2,FALSE)</f>
        <v>cf}+;L</v>
      </c>
      <c r="O296" s="4"/>
    </row>
    <row r="297" spans="1:15" ht="19.8" x14ac:dyDescent="0.3">
      <c r="A297">
        <f t="shared" si="27"/>
        <v>2018</v>
      </c>
      <c r="B297" t="str">
        <f>VLOOKUP(C297,lookup_monthnum_eng!$A$1:$B$13,2,FALSE)</f>
        <v>February</v>
      </c>
      <c r="C297" s="3">
        <f t="shared" si="25"/>
        <v>2</v>
      </c>
      <c r="D297">
        <f t="shared" si="28"/>
        <v>3</v>
      </c>
      <c r="E297" s="1">
        <v>43134</v>
      </c>
      <c r="F297">
        <v>2074</v>
      </c>
      <c r="G297" t="str">
        <f t="shared" si="26"/>
        <v>Magh</v>
      </c>
      <c r="H297">
        <f>VLOOKUP(G297,lookup_monthnum_nep!$A$1:$B$13,2,FALSE)</f>
        <v>10</v>
      </c>
      <c r="I297" t="str">
        <f t="shared" si="30"/>
        <v xml:space="preserve"> 20</v>
      </c>
      <c r="J297" t="s">
        <v>303</v>
      </c>
      <c r="K297" t="str">
        <f t="shared" si="29"/>
        <v xml:space="preserve"> 20-10-2074</v>
      </c>
      <c r="L297" t="s">
        <v>101</v>
      </c>
      <c r="N297" s="7" t="str">
        <f>VLOOKUP(M297,lunar_observance!$A$1:$B$17,2,FALSE)</f>
        <v>cf}+;L</v>
      </c>
      <c r="O297" s="4"/>
    </row>
    <row r="298" spans="1:15" ht="19.8" x14ac:dyDescent="0.3">
      <c r="A298">
        <f t="shared" si="27"/>
        <v>2018</v>
      </c>
      <c r="B298" t="str">
        <f>VLOOKUP(C298,lookup_monthnum_eng!$A$1:$B$13,2,FALSE)</f>
        <v>February</v>
      </c>
      <c r="C298" s="3">
        <f t="shared" si="25"/>
        <v>2</v>
      </c>
      <c r="D298">
        <f t="shared" si="28"/>
        <v>4</v>
      </c>
      <c r="E298" s="1">
        <v>43135</v>
      </c>
      <c r="F298">
        <v>2074</v>
      </c>
      <c r="G298" t="str">
        <f t="shared" si="26"/>
        <v>Magh</v>
      </c>
      <c r="H298">
        <f>VLOOKUP(G298,lookup_monthnum_nep!$A$1:$B$13,2,FALSE)</f>
        <v>10</v>
      </c>
      <c r="I298" t="str">
        <f t="shared" si="30"/>
        <v xml:space="preserve"> 21</v>
      </c>
      <c r="J298" t="s">
        <v>304</v>
      </c>
      <c r="K298" t="str">
        <f t="shared" si="29"/>
        <v xml:space="preserve"> 21-10-2074</v>
      </c>
      <c r="L298" t="s">
        <v>101</v>
      </c>
      <c r="N298" s="7" t="str">
        <f>VLOOKUP(M298,lunar_observance!$A$1:$B$17,2,FALSE)</f>
        <v>cf}+;L</v>
      </c>
      <c r="O298" s="4"/>
    </row>
    <row r="299" spans="1:15" ht="19.8" x14ac:dyDescent="0.3">
      <c r="A299">
        <f t="shared" si="27"/>
        <v>2018</v>
      </c>
      <c r="B299" t="str">
        <f>VLOOKUP(C299,lookup_monthnum_eng!$A$1:$B$13,2,FALSE)</f>
        <v>February</v>
      </c>
      <c r="C299" s="3">
        <f t="shared" si="25"/>
        <v>2</v>
      </c>
      <c r="D299">
        <f t="shared" si="28"/>
        <v>5</v>
      </c>
      <c r="E299" s="1">
        <v>43136</v>
      </c>
      <c r="F299">
        <v>2074</v>
      </c>
      <c r="G299" t="str">
        <f t="shared" si="26"/>
        <v>Magh</v>
      </c>
      <c r="H299">
        <f>VLOOKUP(G299,lookup_monthnum_nep!$A$1:$B$13,2,FALSE)</f>
        <v>10</v>
      </c>
      <c r="I299" t="str">
        <f t="shared" si="30"/>
        <v xml:space="preserve"> 22</v>
      </c>
      <c r="J299" t="s">
        <v>305</v>
      </c>
      <c r="K299" t="str">
        <f t="shared" si="29"/>
        <v xml:space="preserve"> 22-10-2074</v>
      </c>
      <c r="L299" t="s">
        <v>101</v>
      </c>
      <c r="N299" s="7" t="str">
        <f>VLOOKUP(M299,lunar_observance!$A$1:$B$17,2,FALSE)</f>
        <v>cf}+;L</v>
      </c>
      <c r="O299" s="4"/>
    </row>
    <row r="300" spans="1:15" ht="19.8" x14ac:dyDescent="0.3">
      <c r="A300">
        <f t="shared" si="27"/>
        <v>2018</v>
      </c>
      <c r="B300" t="str">
        <f>VLOOKUP(C300,lookup_monthnum_eng!$A$1:$B$13,2,FALSE)</f>
        <v>February</v>
      </c>
      <c r="C300" s="3">
        <f t="shared" si="25"/>
        <v>2</v>
      </c>
      <c r="D300">
        <f t="shared" si="28"/>
        <v>6</v>
      </c>
      <c r="E300" s="1">
        <v>43137</v>
      </c>
      <c r="F300">
        <v>2074</v>
      </c>
      <c r="G300" t="str">
        <f t="shared" si="26"/>
        <v>Magh</v>
      </c>
      <c r="H300">
        <f>VLOOKUP(G300,lookup_monthnum_nep!$A$1:$B$13,2,FALSE)</f>
        <v>10</v>
      </c>
      <c r="I300" t="str">
        <f t="shared" si="30"/>
        <v xml:space="preserve"> 23</v>
      </c>
      <c r="J300" t="s">
        <v>306</v>
      </c>
      <c r="K300" t="str">
        <f t="shared" si="29"/>
        <v xml:space="preserve"> 23-10-2074</v>
      </c>
      <c r="L300" t="s">
        <v>101</v>
      </c>
      <c r="N300" s="7" t="str">
        <f>VLOOKUP(M300,lunar_observance!$A$1:$B$17,2,FALSE)</f>
        <v>cf}+;L</v>
      </c>
      <c r="O300" s="4"/>
    </row>
    <row r="301" spans="1:15" ht="19.8" x14ac:dyDescent="0.3">
      <c r="A301">
        <f t="shared" si="27"/>
        <v>2018</v>
      </c>
      <c r="B301" t="str">
        <f>VLOOKUP(C301,lookup_monthnum_eng!$A$1:$B$13,2,FALSE)</f>
        <v>February</v>
      </c>
      <c r="C301" s="3">
        <f t="shared" si="25"/>
        <v>2</v>
      </c>
      <c r="D301">
        <f t="shared" si="28"/>
        <v>7</v>
      </c>
      <c r="E301" s="1">
        <v>43138</v>
      </c>
      <c r="F301">
        <v>2074</v>
      </c>
      <c r="G301" t="str">
        <f t="shared" si="26"/>
        <v>Magh</v>
      </c>
      <c r="H301">
        <f>VLOOKUP(G301,lookup_monthnum_nep!$A$1:$B$13,2,FALSE)</f>
        <v>10</v>
      </c>
      <c r="I301" t="str">
        <f t="shared" si="30"/>
        <v xml:space="preserve"> 24</v>
      </c>
      <c r="J301" t="s">
        <v>307</v>
      </c>
      <c r="K301" t="str">
        <f t="shared" si="29"/>
        <v xml:space="preserve"> 24-10-2074</v>
      </c>
      <c r="L301" t="s">
        <v>101</v>
      </c>
      <c r="N301" s="7" t="str">
        <f>VLOOKUP(M301,lunar_observance!$A$1:$B$17,2,FALSE)</f>
        <v>cf}+;L</v>
      </c>
      <c r="O301" s="4"/>
    </row>
    <row r="302" spans="1:15" ht="19.8" x14ac:dyDescent="0.3">
      <c r="A302">
        <f t="shared" si="27"/>
        <v>2018</v>
      </c>
      <c r="B302" t="str">
        <f>VLOOKUP(C302,lookup_monthnum_eng!$A$1:$B$13,2,FALSE)</f>
        <v>February</v>
      </c>
      <c r="C302" s="3">
        <f t="shared" si="25"/>
        <v>2</v>
      </c>
      <c r="D302">
        <f t="shared" si="28"/>
        <v>8</v>
      </c>
      <c r="E302" s="1">
        <v>43139</v>
      </c>
      <c r="F302">
        <v>2074</v>
      </c>
      <c r="G302" t="str">
        <f t="shared" si="26"/>
        <v>Magh</v>
      </c>
      <c r="H302">
        <f>VLOOKUP(G302,lookup_monthnum_nep!$A$1:$B$13,2,FALSE)</f>
        <v>10</v>
      </c>
      <c r="I302" t="str">
        <f t="shared" si="30"/>
        <v xml:space="preserve"> 25</v>
      </c>
      <c r="J302" t="s">
        <v>308</v>
      </c>
      <c r="K302" t="str">
        <f t="shared" si="29"/>
        <v xml:space="preserve"> 25-10-2074</v>
      </c>
      <c r="L302" t="s">
        <v>101</v>
      </c>
      <c r="N302" s="7" t="str">
        <f>VLOOKUP(M302,lunar_observance!$A$1:$B$17,2,FALSE)</f>
        <v>cf}+;L</v>
      </c>
      <c r="O302" s="4"/>
    </row>
    <row r="303" spans="1:15" ht="19.8" x14ac:dyDescent="0.3">
      <c r="A303">
        <f t="shared" si="27"/>
        <v>2018</v>
      </c>
      <c r="B303" t="str">
        <f>VLOOKUP(C303,lookup_monthnum_eng!$A$1:$B$13,2,FALSE)</f>
        <v>February</v>
      </c>
      <c r="C303" s="3">
        <f t="shared" si="25"/>
        <v>2</v>
      </c>
      <c r="D303">
        <f t="shared" si="28"/>
        <v>9</v>
      </c>
      <c r="E303" s="1">
        <v>43140</v>
      </c>
      <c r="F303">
        <v>2074</v>
      </c>
      <c r="G303" t="str">
        <f t="shared" si="26"/>
        <v>Magh</v>
      </c>
      <c r="H303">
        <f>VLOOKUP(G303,lookup_monthnum_nep!$A$1:$B$13,2,FALSE)</f>
        <v>10</v>
      </c>
      <c r="I303" t="str">
        <f t="shared" si="30"/>
        <v xml:space="preserve"> 26</v>
      </c>
      <c r="J303" t="s">
        <v>309</v>
      </c>
      <c r="K303" t="str">
        <f t="shared" si="29"/>
        <v xml:space="preserve"> 26-10-2074</v>
      </c>
      <c r="L303" t="s">
        <v>101</v>
      </c>
      <c r="N303" s="7" t="str">
        <f>VLOOKUP(M303,lunar_observance!$A$1:$B$17,2,FALSE)</f>
        <v>cf}+;L</v>
      </c>
      <c r="O303" s="4"/>
    </row>
    <row r="304" spans="1:15" ht="19.8" x14ac:dyDescent="0.3">
      <c r="A304">
        <f t="shared" si="27"/>
        <v>2018</v>
      </c>
      <c r="B304" t="str">
        <f>VLOOKUP(C304,lookup_monthnum_eng!$A$1:$B$13,2,FALSE)</f>
        <v>February</v>
      </c>
      <c r="C304" s="3">
        <f t="shared" si="25"/>
        <v>2</v>
      </c>
      <c r="D304">
        <f t="shared" si="28"/>
        <v>10</v>
      </c>
      <c r="E304" s="1">
        <v>43141</v>
      </c>
      <c r="F304">
        <v>2074</v>
      </c>
      <c r="G304" t="str">
        <f t="shared" si="26"/>
        <v>Magh</v>
      </c>
      <c r="H304">
        <f>VLOOKUP(G304,lookup_monthnum_nep!$A$1:$B$13,2,FALSE)</f>
        <v>10</v>
      </c>
      <c r="I304" t="str">
        <f t="shared" si="30"/>
        <v xml:space="preserve"> 27</v>
      </c>
      <c r="J304" t="s">
        <v>310</v>
      </c>
      <c r="K304" t="str">
        <f t="shared" si="29"/>
        <v xml:space="preserve"> 27-10-2074</v>
      </c>
      <c r="L304" t="s">
        <v>101</v>
      </c>
      <c r="N304" s="7" t="str">
        <f>VLOOKUP(M304,lunar_observance!$A$1:$B$17,2,FALSE)</f>
        <v>cf}+;L</v>
      </c>
      <c r="O304" s="4"/>
    </row>
    <row r="305" spans="1:15" ht="19.8" x14ac:dyDescent="0.3">
      <c r="A305">
        <f t="shared" si="27"/>
        <v>2018</v>
      </c>
      <c r="B305" t="str">
        <f>VLOOKUP(C305,lookup_monthnum_eng!$A$1:$B$13,2,FALSE)</f>
        <v>February</v>
      </c>
      <c r="C305" s="3">
        <f t="shared" si="25"/>
        <v>2</v>
      </c>
      <c r="D305">
        <f t="shared" si="28"/>
        <v>11</v>
      </c>
      <c r="E305" s="1">
        <v>43142</v>
      </c>
      <c r="F305">
        <v>2074</v>
      </c>
      <c r="G305" t="str">
        <f t="shared" si="26"/>
        <v>Magh</v>
      </c>
      <c r="H305">
        <f>VLOOKUP(G305,lookup_monthnum_nep!$A$1:$B$13,2,FALSE)</f>
        <v>10</v>
      </c>
      <c r="I305" t="str">
        <f t="shared" si="30"/>
        <v xml:space="preserve"> 28</v>
      </c>
      <c r="J305" t="s">
        <v>311</v>
      </c>
      <c r="K305" t="str">
        <f t="shared" si="29"/>
        <v xml:space="preserve"> 28-10-2074</v>
      </c>
      <c r="L305" t="s">
        <v>101</v>
      </c>
      <c r="N305" s="7" t="str">
        <f>VLOOKUP(M305,lunar_observance!$A$1:$B$17,2,FALSE)</f>
        <v>cf}+;L</v>
      </c>
      <c r="O305" s="4"/>
    </row>
    <row r="306" spans="1:15" ht="19.8" x14ac:dyDescent="0.3">
      <c r="A306">
        <f t="shared" si="27"/>
        <v>2018</v>
      </c>
      <c r="B306" t="str">
        <f>VLOOKUP(C306,lookup_monthnum_eng!$A$1:$B$13,2,FALSE)</f>
        <v>February</v>
      </c>
      <c r="C306" s="3">
        <f t="shared" si="25"/>
        <v>2</v>
      </c>
      <c r="D306">
        <f t="shared" si="28"/>
        <v>12</v>
      </c>
      <c r="E306" s="1">
        <v>43143</v>
      </c>
      <c r="F306">
        <v>2074</v>
      </c>
      <c r="G306" t="str">
        <f t="shared" si="26"/>
        <v>Magh</v>
      </c>
      <c r="H306">
        <f>VLOOKUP(G306,lookup_monthnum_nep!$A$1:$B$13,2,FALSE)</f>
        <v>10</v>
      </c>
      <c r="I306" t="str">
        <f t="shared" si="30"/>
        <v xml:space="preserve"> 29</v>
      </c>
      <c r="J306" t="s">
        <v>312</v>
      </c>
      <c r="K306" t="str">
        <f t="shared" si="29"/>
        <v xml:space="preserve"> 29-10-2074</v>
      </c>
      <c r="L306" t="s">
        <v>101</v>
      </c>
      <c r="N306" s="7" t="str">
        <f>VLOOKUP(M306,lunar_observance!$A$1:$B$17,2,FALSE)</f>
        <v>cf}+;L</v>
      </c>
      <c r="O306" s="4"/>
    </row>
    <row r="307" spans="1:15" ht="19.8" x14ac:dyDescent="0.3">
      <c r="A307">
        <f t="shared" si="27"/>
        <v>2018</v>
      </c>
      <c r="B307" t="str">
        <f>VLOOKUP(C307,lookup_monthnum_eng!$A$1:$B$13,2,FALSE)</f>
        <v>February</v>
      </c>
      <c r="C307" s="3">
        <f t="shared" si="25"/>
        <v>2</v>
      </c>
      <c r="D307">
        <f t="shared" si="28"/>
        <v>13</v>
      </c>
      <c r="E307" s="1">
        <v>43144</v>
      </c>
      <c r="F307">
        <v>2074</v>
      </c>
      <c r="G307" t="str">
        <f t="shared" si="26"/>
        <v>Falgun</v>
      </c>
      <c r="H307">
        <f>VLOOKUP(G307,lookup_monthnum_nep!$A$1:$B$13,2,FALSE)</f>
        <v>11</v>
      </c>
      <c r="I307" t="str">
        <f t="shared" si="30"/>
        <v xml:space="preserve"> 1</v>
      </c>
      <c r="J307" t="s">
        <v>313</v>
      </c>
      <c r="K307" t="str">
        <f t="shared" si="29"/>
        <v xml:space="preserve"> 1-11-2074</v>
      </c>
      <c r="L307" t="s">
        <v>101</v>
      </c>
      <c r="N307" s="7" t="str">
        <f>VLOOKUP(M307,lunar_observance!$A$1:$B$17,2,FALSE)</f>
        <v>cf}+;L</v>
      </c>
      <c r="O307" s="4"/>
    </row>
    <row r="308" spans="1:15" ht="19.8" x14ac:dyDescent="0.3">
      <c r="A308">
        <f t="shared" si="27"/>
        <v>2018</v>
      </c>
      <c r="B308" t="str">
        <f>VLOOKUP(C308,lookup_monthnum_eng!$A$1:$B$13,2,FALSE)</f>
        <v>February</v>
      </c>
      <c r="C308" s="3">
        <f t="shared" si="25"/>
        <v>2</v>
      </c>
      <c r="D308">
        <f t="shared" si="28"/>
        <v>14</v>
      </c>
      <c r="E308" s="1">
        <v>43145</v>
      </c>
      <c r="F308">
        <v>2074</v>
      </c>
      <c r="G308" t="str">
        <f t="shared" si="26"/>
        <v>Falgun</v>
      </c>
      <c r="H308">
        <f>VLOOKUP(G308,lookup_monthnum_nep!$A$1:$B$13,2,FALSE)</f>
        <v>11</v>
      </c>
      <c r="I308" t="str">
        <f t="shared" si="30"/>
        <v xml:space="preserve"> 2</v>
      </c>
      <c r="J308" t="s">
        <v>314</v>
      </c>
      <c r="K308" t="str">
        <f t="shared" si="29"/>
        <v xml:space="preserve"> 2-11-2074</v>
      </c>
      <c r="L308" t="s">
        <v>101</v>
      </c>
      <c r="N308" s="7" t="str">
        <f>VLOOKUP(M308,lunar_observance!$A$1:$B$17,2,FALSE)</f>
        <v>cf}+;L</v>
      </c>
      <c r="O308" s="4"/>
    </row>
    <row r="309" spans="1:15" ht="19.8" x14ac:dyDescent="0.3">
      <c r="A309">
        <f t="shared" si="27"/>
        <v>2018</v>
      </c>
      <c r="B309" t="str">
        <f>VLOOKUP(C309,lookup_monthnum_eng!$A$1:$B$13,2,FALSE)</f>
        <v>February</v>
      </c>
      <c r="C309" s="3">
        <f t="shared" si="25"/>
        <v>2</v>
      </c>
      <c r="D309">
        <f t="shared" si="28"/>
        <v>15</v>
      </c>
      <c r="E309" s="1">
        <v>43146</v>
      </c>
      <c r="F309">
        <v>2074</v>
      </c>
      <c r="G309" t="str">
        <f t="shared" si="26"/>
        <v>Falgun</v>
      </c>
      <c r="H309">
        <f>VLOOKUP(G309,lookup_monthnum_nep!$A$1:$B$13,2,FALSE)</f>
        <v>11</v>
      </c>
      <c r="I309" t="str">
        <f t="shared" si="30"/>
        <v xml:space="preserve"> 3</v>
      </c>
      <c r="J309" t="s">
        <v>315</v>
      </c>
      <c r="K309" t="str">
        <f t="shared" si="29"/>
        <v xml:space="preserve"> 3-11-2074</v>
      </c>
      <c r="L309" t="s">
        <v>101</v>
      </c>
      <c r="N309" s="7" t="str">
        <f>VLOOKUP(M309,lunar_observance!$A$1:$B$17,2,FALSE)</f>
        <v>cf}+;L</v>
      </c>
      <c r="O309" s="4"/>
    </row>
    <row r="310" spans="1:15" ht="19.8" x14ac:dyDescent="0.3">
      <c r="A310">
        <f t="shared" si="27"/>
        <v>2018</v>
      </c>
      <c r="B310" t="str">
        <f>VLOOKUP(C310,lookup_monthnum_eng!$A$1:$B$13,2,FALSE)</f>
        <v>February</v>
      </c>
      <c r="C310" s="3">
        <f t="shared" si="25"/>
        <v>2</v>
      </c>
      <c r="D310">
        <f t="shared" si="28"/>
        <v>16</v>
      </c>
      <c r="E310" s="1">
        <v>43147</v>
      </c>
      <c r="F310">
        <v>2074</v>
      </c>
      <c r="G310" t="str">
        <f t="shared" si="26"/>
        <v>Falgun</v>
      </c>
      <c r="H310">
        <f>VLOOKUP(G310,lookup_monthnum_nep!$A$1:$B$13,2,FALSE)</f>
        <v>11</v>
      </c>
      <c r="I310" t="str">
        <f t="shared" si="30"/>
        <v xml:space="preserve"> 4</v>
      </c>
      <c r="J310" t="s">
        <v>316</v>
      </c>
      <c r="K310" t="str">
        <f t="shared" si="29"/>
        <v xml:space="preserve"> 4-11-2074</v>
      </c>
      <c r="L310" t="s">
        <v>101</v>
      </c>
      <c r="N310" s="7" t="str">
        <f>VLOOKUP(M310,lunar_observance!$A$1:$B$17,2,FALSE)</f>
        <v>cf}+;L</v>
      </c>
      <c r="O310" s="4"/>
    </row>
    <row r="311" spans="1:15" ht="19.8" x14ac:dyDescent="0.3">
      <c r="A311">
        <f t="shared" si="27"/>
        <v>2018</v>
      </c>
      <c r="B311" t="str">
        <f>VLOOKUP(C311,lookup_monthnum_eng!$A$1:$B$13,2,FALSE)</f>
        <v>February</v>
      </c>
      <c r="C311" s="3">
        <f t="shared" si="25"/>
        <v>2</v>
      </c>
      <c r="D311">
        <f t="shared" si="28"/>
        <v>17</v>
      </c>
      <c r="E311" s="1">
        <v>43148</v>
      </c>
      <c r="F311">
        <v>2074</v>
      </c>
      <c r="G311" t="str">
        <f t="shared" si="26"/>
        <v>Falgun</v>
      </c>
      <c r="H311">
        <f>VLOOKUP(G311,lookup_monthnum_nep!$A$1:$B$13,2,FALSE)</f>
        <v>11</v>
      </c>
      <c r="I311" t="str">
        <f t="shared" si="30"/>
        <v xml:space="preserve"> 5</v>
      </c>
      <c r="J311" t="s">
        <v>317</v>
      </c>
      <c r="K311" t="str">
        <f t="shared" si="29"/>
        <v xml:space="preserve"> 5-11-2074</v>
      </c>
      <c r="L311" t="s">
        <v>101</v>
      </c>
      <c r="N311" s="7" t="str">
        <f>VLOOKUP(M311,lunar_observance!$A$1:$B$17,2,FALSE)</f>
        <v>cf}+;L</v>
      </c>
      <c r="O311" s="4"/>
    </row>
    <row r="312" spans="1:15" ht="19.8" x14ac:dyDescent="0.3">
      <c r="A312">
        <f t="shared" si="27"/>
        <v>2018</v>
      </c>
      <c r="B312" t="str">
        <f>VLOOKUP(C312,lookup_monthnum_eng!$A$1:$B$13,2,FALSE)</f>
        <v>February</v>
      </c>
      <c r="C312" s="3">
        <f t="shared" si="25"/>
        <v>2</v>
      </c>
      <c r="D312">
        <f t="shared" si="28"/>
        <v>18</v>
      </c>
      <c r="E312" s="1">
        <v>43149</v>
      </c>
      <c r="F312">
        <v>2074</v>
      </c>
      <c r="G312" t="str">
        <f t="shared" si="26"/>
        <v>Falgun</v>
      </c>
      <c r="H312">
        <f>VLOOKUP(G312,lookup_monthnum_nep!$A$1:$B$13,2,FALSE)</f>
        <v>11</v>
      </c>
      <c r="I312" t="str">
        <f t="shared" si="30"/>
        <v xml:space="preserve"> 6</v>
      </c>
      <c r="J312" t="s">
        <v>318</v>
      </c>
      <c r="K312" t="str">
        <f t="shared" si="29"/>
        <v xml:space="preserve"> 6-11-2074</v>
      </c>
      <c r="L312" t="s">
        <v>101</v>
      </c>
      <c r="N312" s="7" t="str">
        <f>VLOOKUP(M312,lunar_observance!$A$1:$B$17,2,FALSE)</f>
        <v>cf}+;L</v>
      </c>
      <c r="O312" s="4"/>
    </row>
    <row r="313" spans="1:15" ht="19.8" x14ac:dyDescent="0.3">
      <c r="A313">
        <f t="shared" si="27"/>
        <v>2018</v>
      </c>
      <c r="B313" t="str">
        <f>VLOOKUP(C313,lookup_monthnum_eng!$A$1:$B$13,2,FALSE)</f>
        <v>February</v>
      </c>
      <c r="C313" s="3">
        <f t="shared" si="25"/>
        <v>2</v>
      </c>
      <c r="D313">
        <f t="shared" si="28"/>
        <v>19</v>
      </c>
      <c r="E313" s="1">
        <v>43150</v>
      </c>
      <c r="F313">
        <v>2074</v>
      </c>
      <c r="G313" t="str">
        <f t="shared" si="26"/>
        <v>Falgun</v>
      </c>
      <c r="H313">
        <f>VLOOKUP(G313,lookup_monthnum_nep!$A$1:$B$13,2,FALSE)</f>
        <v>11</v>
      </c>
      <c r="I313" t="str">
        <f t="shared" si="30"/>
        <v xml:space="preserve"> 7</v>
      </c>
      <c r="J313" t="s">
        <v>319</v>
      </c>
      <c r="K313" t="str">
        <f t="shared" si="29"/>
        <v xml:space="preserve"> 7-11-2074</v>
      </c>
      <c r="L313" t="s">
        <v>101</v>
      </c>
      <c r="N313" s="7" t="str">
        <f>VLOOKUP(M313,lunar_observance!$A$1:$B$17,2,FALSE)</f>
        <v>cf}+;L</v>
      </c>
      <c r="O313" s="4"/>
    </row>
    <row r="314" spans="1:15" ht="19.8" x14ac:dyDescent="0.3">
      <c r="A314">
        <f t="shared" si="27"/>
        <v>2018</v>
      </c>
      <c r="B314" t="str">
        <f>VLOOKUP(C314,lookup_monthnum_eng!$A$1:$B$13,2,FALSE)</f>
        <v>February</v>
      </c>
      <c r="C314" s="3">
        <f t="shared" si="25"/>
        <v>2</v>
      </c>
      <c r="D314">
        <f t="shared" si="28"/>
        <v>20</v>
      </c>
      <c r="E314" s="1">
        <v>43151</v>
      </c>
      <c r="F314">
        <v>2074</v>
      </c>
      <c r="G314" t="str">
        <f t="shared" si="26"/>
        <v>Falgun</v>
      </c>
      <c r="H314">
        <f>VLOOKUP(G314,lookup_monthnum_nep!$A$1:$B$13,2,FALSE)</f>
        <v>11</v>
      </c>
      <c r="I314" t="str">
        <f t="shared" si="30"/>
        <v xml:space="preserve"> 8</v>
      </c>
      <c r="J314" t="s">
        <v>320</v>
      </c>
      <c r="K314" t="str">
        <f t="shared" si="29"/>
        <v xml:space="preserve"> 8-11-2074</v>
      </c>
      <c r="L314" t="s">
        <v>101</v>
      </c>
      <c r="N314" s="7" t="str">
        <f>VLOOKUP(M314,lunar_observance!$A$1:$B$17,2,FALSE)</f>
        <v>cf}+;L</v>
      </c>
      <c r="O314" s="4"/>
    </row>
    <row r="315" spans="1:15" ht="19.8" x14ac:dyDescent="0.3">
      <c r="A315">
        <f t="shared" si="27"/>
        <v>2018</v>
      </c>
      <c r="B315" t="str">
        <f>VLOOKUP(C315,lookup_monthnum_eng!$A$1:$B$13,2,FALSE)</f>
        <v>February</v>
      </c>
      <c r="C315" s="3">
        <f t="shared" si="25"/>
        <v>2</v>
      </c>
      <c r="D315">
        <f t="shared" si="28"/>
        <v>21</v>
      </c>
      <c r="E315" s="1">
        <v>43152</v>
      </c>
      <c r="F315">
        <v>2074</v>
      </c>
      <c r="G315" t="str">
        <f t="shared" si="26"/>
        <v>Falgun</v>
      </c>
      <c r="H315">
        <f>VLOOKUP(G315,lookup_monthnum_nep!$A$1:$B$13,2,FALSE)</f>
        <v>11</v>
      </c>
      <c r="I315" t="str">
        <f t="shared" si="30"/>
        <v xml:space="preserve"> 9</v>
      </c>
      <c r="J315" t="s">
        <v>321</v>
      </c>
      <c r="K315" t="str">
        <f t="shared" si="29"/>
        <v xml:space="preserve"> 9-11-2074</v>
      </c>
      <c r="L315" t="s">
        <v>101</v>
      </c>
      <c r="N315" s="7" t="str">
        <f>VLOOKUP(M315,lunar_observance!$A$1:$B$17,2,FALSE)</f>
        <v>cf}+;L</v>
      </c>
      <c r="O315" s="4"/>
    </row>
    <row r="316" spans="1:15" ht="19.8" x14ac:dyDescent="0.3">
      <c r="A316">
        <f t="shared" si="27"/>
        <v>2018</v>
      </c>
      <c r="B316" t="str">
        <f>VLOOKUP(C316,lookup_monthnum_eng!$A$1:$B$13,2,FALSE)</f>
        <v>February</v>
      </c>
      <c r="C316" s="3">
        <f t="shared" si="25"/>
        <v>2</v>
      </c>
      <c r="D316">
        <f t="shared" si="28"/>
        <v>22</v>
      </c>
      <c r="E316" s="1">
        <v>43153</v>
      </c>
      <c r="F316">
        <v>2074</v>
      </c>
      <c r="G316" t="str">
        <f t="shared" si="26"/>
        <v>Falgun</v>
      </c>
      <c r="H316">
        <f>VLOOKUP(G316,lookup_monthnum_nep!$A$1:$B$13,2,FALSE)</f>
        <v>11</v>
      </c>
      <c r="I316" t="str">
        <f t="shared" si="30"/>
        <v xml:space="preserve"> 10</v>
      </c>
      <c r="J316" t="s">
        <v>322</v>
      </c>
      <c r="K316" t="str">
        <f t="shared" si="29"/>
        <v xml:space="preserve"> 10-11-2074</v>
      </c>
      <c r="L316" t="s">
        <v>101</v>
      </c>
      <c r="N316" s="7" t="str">
        <f>VLOOKUP(M316,lunar_observance!$A$1:$B$17,2,FALSE)</f>
        <v>cf}+;L</v>
      </c>
      <c r="O316" s="4"/>
    </row>
    <row r="317" spans="1:15" ht="19.8" x14ac:dyDescent="0.3">
      <c r="A317">
        <f t="shared" si="27"/>
        <v>2018</v>
      </c>
      <c r="B317" t="str">
        <f>VLOOKUP(C317,lookup_monthnum_eng!$A$1:$B$13,2,FALSE)</f>
        <v>February</v>
      </c>
      <c r="C317" s="3">
        <f t="shared" si="25"/>
        <v>2</v>
      </c>
      <c r="D317">
        <f t="shared" si="28"/>
        <v>23</v>
      </c>
      <c r="E317" s="1">
        <v>43154</v>
      </c>
      <c r="F317">
        <v>2074</v>
      </c>
      <c r="G317" t="str">
        <f t="shared" si="26"/>
        <v>Falgun</v>
      </c>
      <c r="H317">
        <f>VLOOKUP(G317,lookup_monthnum_nep!$A$1:$B$13,2,FALSE)</f>
        <v>11</v>
      </c>
      <c r="I317" t="str">
        <f t="shared" si="30"/>
        <v xml:space="preserve"> 11</v>
      </c>
      <c r="J317" t="s">
        <v>323</v>
      </c>
      <c r="K317" t="str">
        <f t="shared" si="29"/>
        <v xml:space="preserve"> 11-11-2074</v>
      </c>
      <c r="L317" t="s">
        <v>101</v>
      </c>
      <c r="N317" s="7" t="str">
        <f>VLOOKUP(M317,lunar_observance!$A$1:$B$17,2,FALSE)</f>
        <v>cf}+;L</v>
      </c>
      <c r="O317" s="4"/>
    </row>
    <row r="318" spans="1:15" ht="19.8" x14ac:dyDescent="0.3">
      <c r="A318">
        <f t="shared" si="27"/>
        <v>2018</v>
      </c>
      <c r="B318" t="str">
        <f>VLOOKUP(C318,lookup_monthnum_eng!$A$1:$B$13,2,FALSE)</f>
        <v>February</v>
      </c>
      <c r="C318" s="3">
        <f t="shared" si="25"/>
        <v>2</v>
      </c>
      <c r="D318">
        <f t="shared" si="28"/>
        <v>24</v>
      </c>
      <c r="E318" s="1">
        <v>43155</v>
      </c>
      <c r="F318">
        <v>2074</v>
      </c>
      <c r="G318" t="str">
        <f t="shared" si="26"/>
        <v>Falgun</v>
      </c>
      <c r="H318">
        <f>VLOOKUP(G318,lookup_monthnum_nep!$A$1:$B$13,2,FALSE)</f>
        <v>11</v>
      </c>
      <c r="I318" t="str">
        <f t="shared" si="30"/>
        <v xml:space="preserve"> 12</v>
      </c>
      <c r="J318" t="s">
        <v>324</v>
      </c>
      <c r="K318" t="str">
        <f t="shared" si="29"/>
        <v xml:space="preserve"> 12-11-2074</v>
      </c>
      <c r="L318" t="s">
        <v>101</v>
      </c>
      <c r="N318" s="7" t="str">
        <f>VLOOKUP(M318,lunar_observance!$A$1:$B$17,2,FALSE)</f>
        <v>cf}+;L</v>
      </c>
      <c r="O318" s="4"/>
    </row>
    <row r="319" spans="1:15" ht="19.8" x14ac:dyDescent="0.3">
      <c r="A319">
        <f t="shared" si="27"/>
        <v>2018</v>
      </c>
      <c r="B319" t="str">
        <f>VLOOKUP(C319,lookup_monthnum_eng!$A$1:$B$13,2,FALSE)</f>
        <v>February</v>
      </c>
      <c r="C319" s="3">
        <f t="shared" si="25"/>
        <v>2</v>
      </c>
      <c r="D319">
        <f t="shared" si="28"/>
        <v>25</v>
      </c>
      <c r="E319" s="1">
        <v>43156</v>
      </c>
      <c r="F319">
        <v>2074</v>
      </c>
      <c r="G319" t="str">
        <f t="shared" si="26"/>
        <v>Falgun</v>
      </c>
      <c r="H319">
        <f>VLOOKUP(G319,lookup_monthnum_nep!$A$1:$B$13,2,FALSE)</f>
        <v>11</v>
      </c>
      <c r="I319" t="str">
        <f t="shared" si="30"/>
        <v xml:space="preserve"> 13</v>
      </c>
      <c r="J319" t="s">
        <v>325</v>
      </c>
      <c r="K319" t="str">
        <f t="shared" si="29"/>
        <v xml:space="preserve"> 13-11-2074</v>
      </c>
      <c r="L319" t="s">
        <v>101</v>
      </c>
      <c r="N319" s="7" t="str">
        <f>VLOOKUP(M319,lunar_observance!$A$1:$B$17,2,FALSE)</f>
        <v>cf}+;L</v>
      </c>
      <c r="O319" s="4"/>
    </row>
    <row r="320" spans="1:15" ht="19.8" x14ac:dyDescent="0.3">
      <c r="A320">
        <f t="shared" si="27"/>
        <v>2018</v>
      </c>
      <c r="B320" t="str">
        <f>VLOOKUP(C320,lookup_monthnum_eng!$A$1:$B$13,2,FALSE)</f>
        <v>February</v>
      </c>
      <c r="C320" s="3">
        <f t="shared" si="25"/>
        <v>2</v>
      </c>
      <c r="D320">
        <f t="shared" si="28"/>
        <v>26</v>
      </c>
      <c r="E320" s="1">
        <v>43157</v>
      </c>
      <c r="F320">
        <v>2074</v>
      </c>
      <c r="G320" t="str">
        <f t="shared" si="26"/>
        <v>Falgun</v>
      </c>
      <c r="H320">
        <f>VLOOKUP(G320,lookup_monthnum_nep!$A$1:$B$13,2,FALSE)</f>
        <v>11</v>
      </c>
      <c r="I320" t="str">
        <f t="shared" si="30"/>
        <v xml:space="preserve"> 14</v>
      </c>
      <c r="J320" t="s">
        <v>326</v>
      </c>
      <c r="K320" t="str">
        <f t="shared" si="29"/>
        <v xml:space="preserve"> 14-11-2074</v>
      </c>
      <c r="L320" t="s">
        <v>101</v>
      </c>
      <c r="N320" s="7" t="str">
        <f>VLOOKUP(M320,lunar_observance!$A$1:$B$17,2,FALSE)</f>
        <v>cf}+;L</v>
      </c>
      <c r="O320" s="4"/>
    </row>
    <row r="321" spans="1:15" ht="19.8" x14ac:dyDescent="0.3">
      <c r="A321">
        <f t="shared" si="27"/>
        <v>2018</v>
      </c>
      <c r="B321" t="str">
        <f>VLOOKUP(C321,lookup_monthnum_eng!$A$1:$B$13,2,FALSE)</f>
        <v>February</v>
      </c>
      <c r="C321" s="3">
        <f t="shared" si="25"/>
        <v>2</v>
      </c>
      <c r="D321">
        <f t="shared" si="28"/>
        <v>27</v>
      </c>
      <c r="E321" s="1">
        <v>43158</v>
      </c>
      <c r="F321">
        <v>2074</v>
      </c>
      <c r="G321" t="str">
        <f t="shared" si="26"/>
        <v>Falgun</v>
      </c>
      <c r="H321">
        <f>VLOOKUP(G321,lookup_monthnum_nep!$A$1:$B$13,2,FALSE)</f>
        <v>11</v>
      </c>
      <c r="I321" t="str">
        <f t="shared" si="30"/>
        <v xml:space="preserve"> 15</v>
      </c>
      <c r="J321" t="s">
        <v>327</v>
      </c>
      <c r="K321" t="str">
        <f t="shared" si="29"/>
        <v xml:space="preserve"> 15-11-2074</v>
      </c>
      <c r="L321" t="s">
        <v>101</v>
      </c>
      <c r="N321" s="7" t="str">
        <f>VLOOKUP(M321,lunar_observance!$A$1:$B$17,2,FALSE)</f>
        <v>cf}+;L</v>
      </c>
      <c r="O321" s="4"/>
    </row>
    <row r="322" spans="1:15" ht="19.8" x14ac:dyDescent="0.3">
      <c r="A322">
        <f t="shared" si="27"/>
        <v>2018</v>
      </c>
      <c r="B322" t="str">
        <f>VLOOKUP(C322,lookup_monthnum_eng!$A$1:$B$13,2,FALSE)</f>
        <v>February</v>
      </c>
      <c r="C322" s="3">
        <f t="shared" ref="C322:C385" si="31">MONTH(E322)</f>
        <v>2</v>
      </c>
      <c r="D322">
        <f t="shared" si="28"/>
        <v>28</v>
      </c>
      <c r="E322" s="1">
        <v>43159</v>
      </c>
      <c r="F322">
        <v>2074</v>
      </c>
      <c r="G322" t="str">
        <f t="shared" ref="G322:G385" si="32">LEFT(J322, FIND(",",J322)-1)</f>
        <v>Falgun</v>
      </c>
      <c r="H322">
        <f>VLOOKUP(G322,lookup_monthnum_nep!$A$1:$B$13,2,FALSE)</f>
        <v>11</v>
      </c>
      <c r="I322" t="str">
        <f t="shared" si="30"/>
        <v xml:space="preserve"> 16</v>
      </c>
      <c r="J322" t="s">
        <v>328</v>
      </c>
      <c r="K322" t="str">
        <f t="shared" si="29"/>
        <v xml:space="preserve"> 16-11-2074</v>
      </c>
      <c r="L322" t="s">
        <v>101</v>
      </c>
      <c r="N322" s="7" t="str">
        <f>VLOOKUP(M322,lunar_observance!$A$1:$B$17,2,FALSE)</f>
        <v>cf}+;L</v>
      </c>
      <c r="O322" s="4"/>
    </row>
    <row r="323" spans="1:15" ht="19.8" x14ac:dyDescent="0.3">
      <c r="A323">
        <f t="shared" ref="A323:A386" si="33">YEAR(E323)</f>
        <v>2018</v>
      </c>
      <c r="B323" t="str">
        <f>VLOOKUP(C323,lookup_monthnum_eng!$A$1:$B$13,2,FALSE)</f>
        <v>March</v>
      </c>
      <c r="C323" s="3">
        <f t="shared" si="31"/>
        <v>3</v>
      </c>
      <c r="D323">
        <f t="shared" ref="D323:D386" si="34">DAY(E323)</f>
        <v>1</v>
      </c>
      <c r="E323" s="1">
        <v>43160</v>
      </c>
      <c r="F323">
        <v>2074</v>
      </c>
      <c r="G323" t="str">
        <f t="shared" si="32"/>
        <v>Falgun</v>
      </c>
      <c r="H323">
        <f>VLOOKUP(G323,lookup_monthnum_nep!$A$1:$B$13,2,FALSE)</f>
        <v>11</v>
      </c>
      <c r="I323" t="str">
        <f t="shared" si="30"/>
        <v xml:space="preserve"> 17</v>
      </c>
      <c r="J323" t="s">
        <v>329</v>
      </c>
      <c r="K323" t="str">
        <f t="shared" ref="K323:K386" si="35">CONCATENATE(I323, "-", H323, "-", F323)</f>
        <v xml:space="preserve"> 17-11-2074</v>
      </c>
      <c r="L323" t="s">
        <v>101</v>
      </c>
      <c r="N323" s="7" t="str">
        <f>VLOOKUP(M323,lunar_observance!$A$1:$B$17,2,FALSE)</f>
        <v>cf}+;L</v>
      </c>
      <c r="O323" s="4"/>
    </row>
    <row r="324" spans="1:15" ht="19.8" x14ac:dyDescent="0.3">
      <c r="A324">
        <f t="shared" si="33"/>
        <v>2018</v>
      </c>
      <c r="B324" t="str">
        <f>VLOOKUP(C324,lookup_monthnum_eng!$A$1:$B$13,2,FALSE)</f>
        <v>March</v>
      </c>
      <c r="C324" s="3">
        <f t="shared" si="31"/>
        <v>3</v>
      </c>
      <c r="D324">
        <f t="shared" si="34"/>
        <v>2</v>
      </c>
      <c r="E324" s="1">
        <v>43161</v>
      </c>
      <c r="F324">
        <v>2074</v>
      </c>
      <c r="G324" t="str">
        <f t="shared" si="32"/>
        <v>Falgun</v>
      </c>
      <c r="H324">
        <f>VLOOKUP(G324,lookup_monthnum_nep!$A$1:$B$13,2,FALSE)</f>
        <v>11</v>
      </c>
      <c r="I324" t="str">
        <f t="shared" si="30"/>
        <v xml:space="preserve"> 18</v>
      </c>
      <c r="J324" t="s">
        <v>330</v>
      </c>
      <c r="K324" t="str">
        <f t="shared" si="35"/>
        <v xml:space="preserve"> 18-11-2074</v>
      </c>
      <c r="L324" t="s">
        <v>101</v>
      </c>
      <c r="N324" s="7" t="str">
        <f>VLOOKUP(M324,lunar_observance!$A$1:$B$17,2,FALSE)</f>
        <v>cf}+;L</v>
      </c>
      <c r="O324" s="4"/>
    </row>
    <row r="325" spans="1:15" ht="19.8" x14ac:dyDescent="0.3">
      <c r="A325">
        <f t="shared" si="33"/>
        <v>2018</v>
      </c>
      <c r="B325" t="str">
        <f>VLOOKUP(C325,lookup_monthnum_eng!$A$1:$B$13,2,FALSE)</f>
        <v>March</v>
      </c>
      <c r="C325" s="3">
        <f t="shared" si="31"/>
        <v>3</v>
      </c>
      <c r="D325">
        <f t="shared" si="34"/>
        <v>3</v>
      </c>
      <c r="E325" s="1">
        <v>43162</v>
      </c>
      <c r="F325">
        <v>2074</v>
      </c>
      <c r="G325" t="str">
        <f t="shared" si="32"/>
        <v>Falgun</v>
      </c>
      <c r="H325">
        <f>VLOOKUP(G325,lookup_monthnum_nep!$A$1:$B$13,2,FALSE)</f>
        <v>11</v>
      </c>
      <c r="I325" t="str">
        <f t="shared" si="30"/>
        <v xml:space="preserve"> 19</v>
      </c>
      <c r="J325" t="s">
        <v>331</v>
      </c>
      <c r="K325" t="str">
        <f t="shared" si="35"/>
        <v xml:space="preserve"> 19-11-2074</v>
      </c>
      <c r="L325" t="s">
        <v>101</v>
      </c>
      <c r="N325" s="7" t="str">
        <f>VLOOKUP(M325,lunar_observance!$A$1:$B$17,2,FALSE)</f>
        <v>cf}+;L</v>
      </c>
      <c r="O325" s="4"/>
    </row>
    <row r="326" spans="1:15" ht="19.8" x14ac:dyDescent="0.3">
      <c r="A326">
        <f t="shared" si="33"/>
        <v>2018</v>
      </c>
      <c r="B326" t="str">
        <f>VLOOKUP(C326,lookup_monthnum_eng!$A$1:$B$13,2,FALSE)</f>
        <v>March</v>
      </c>
      <c r="C326" s="3">
        <f t="shared" si="31"/>
        <v>3</v>
      </c>
      <c r="D326">
        <f t="shared" si="34"/>
        <v>4</v>
      </c>
      <c r="E326" s="1">
        <v>43163</v>
      </c>
      <c r="F326">
        <v>2074</v>
      </c>
      <c r="G326" t="str">
        <f t="shared" si="32"/>
        <v>Falgun</v>
      </c>
      <c r="H326">
        <f>VLOOKUP(G326,lookup_monthnum_nep!$A$1:$B$13,2,FALSE)</f>
        <v>11</v>
      </c>
      <c r="I326" t="str">
        <f t="shared" si="30"/>
        <v xml:space="preserve"> 20</v>
      </c>
      <c r="J326" t="s">
        <v>332</v>
      </c>
      <c r="K326" t="str">
        <f t="shared" si="35"/>
        <v xml:space="preserve"> 20-11-2074</v>
      </c>
      <c r="L326" t="s">
        <v>101</v>
      </c>
      <c r="N326" s="7" t="str">
        <f>VLOOKUP(M326,lunar_observance!$A$1:$B$17,2,FALSE)</f>
        <v>cf}+;L</v>
      </c>
      <c r="O326" s="4"/>
    </row>
    <row r="327" spans="1:15" ht="19.8" x14ac:dyDescent="0.3">
      <c r="A327">
        <f t="shared" si="33"/>
        <v>2018</v>
      </c>
      <c r="B327" t="str">
        <f>VLOOKUP(C327,lookup_monthnum_eng!$A$1:$B$13,2,FALSE)</f>
        <v>March</v>
      </c>
      <c r="C327" s="3">
        <f t="shared" si="31"/>
        <v>3</v>
      </c>
      <c r="D327">
        <f t="shared" si="34"/>
        <v>5</v>
      </c>
      <c r="E327" s="1">
        <v>43164</v>
      </c>
      <c r="F327">
        <v>2074</v>
      </c>
      <c r="G327" t="str">
        <f t="shared" si="32"/>
        <v>Falgun</v>
      </c>
      <c r="H327">
        <f>VLOOKUP(G327,lookup_monthnum_nep!$A$1:$B$13,2,FALSE)</f>
        <v>11</v>
      </c>
      <c r="I327" t="str">
        <f t="shared" si="30"/>
        <v xml:space="preserve"> 21</v>
      </c>
      <c r="J327" t="s">
        <v>333</v>
      </c>
      <c r="K327" t="str">
        <f t="shared" si="35"/>
        <v xml:space="preserve"> 21-11-2074</v>
      </c>
      <c r="L327" t="s">
        <v>101</v>
      </c>
      <c r="N327" s="7" t="str">
        <f>VLOOKUP(M327,lunar_observance!$A$1:$B$17,2,FALSE)</f>
        <v>cf}+;L</v>
      </c>
      <c r="O327" s="4"/>
    </row>
    <row r="328" spans="1:15" ht="19.8" x14ac:dyDescent="0.3">
      <c r="A328">
        <f t="shared" si="33"/>
        <v>2018</v>
      </c>
      <c r="B328" t="str">
        <f>VLOOKUP(C328,lookup_monthnum_eng!$A$1:$B$13,2,FALSE)</f>
        <v>March</v>
      </c>
      <c r="C328" s="3">
        <f t="shared" si="31"/>
        <v>3</v>
      </c>
      <c r="D328">
        <f t="shared" si="34"/>
        <v>6</v>
      </c>
      <c r="E328" s="1">
        <v>43165</v>
      </c>
      <c r="F328">
        <v>2074</v>
      </c>
      <c r="G328" t="str">
        <f t="shared" si="32"/>
        <v>Falgun</v>
      </c>
      <c r="H328">
        <f>VLOOKUP(G328,lookup_monthnum_nep!$A$1:$B$13,2,FALSE)</f>
        <v>11</v>
      </c>
      <c r="I328" t="str">
        <f t="shared" si="30"/>
        <v xml:space="preserve"> 22</v>
      </c>
      <c r="J328" t="s">
        <v>334</v>
      </c>
      <c r="K328" t="str">
        <f t="shared" si="35"/>
        <v xml:space="preserve"> 22-11-2074</v>
      </c>
      <c r="L328" t="s">
        <v>101</v>
      </c>
      <c r="N328" s="7" t="str">
        <f>VLOOKUP(M328,lunar_observance!$A$1:$B$17,2,FALSE)</f>
        <v>cf}+;L</v>
      </c>
      <c r="O328" s="4"/>
    </row>
    <row r="329" spans="1:15" ht="19.8" x14ac:dyDescent="0.3">
      <c r="A329">
        <f t="shared" si="33"/>
        <v>2018</v>
      </c>
      <c r="B329" t="str">
        <f>VLOOKUP(C329,lookup_monthnum_eng!$A$1:$B$13,2,FALSE)</f>
        <v>March</v>
      </c>
      <c r="C329" s="3">
        <f t="shared" si="31"/>
        <v>3</v>
      </c>
      <c r="D329">
        <f t="shared" si="34"/>
        <v>7</v>
      </c>
      <c r="E329" s="1">
        <v>43166</v>
      </c>
      <c r="F329">
        <v>2074</v>
      </c>
      <c r="G329" t="str">
        <f t="shared" si="32"/>
        <v>Falgun</v>
      </c>
      <c r="H329">
        <f>VLOOKUP(G329,lookup_monthnum_nep!$A$1:$B$13,2,FALSE)</f>
        <v>11</v>
      </c>
      <c r="I329" t="str">
        <f t="shared" si="30"/>
        <v xml:space="preserve"> 23</v>
      </c>
      <c r="J329" t="s">
        <v>335</v>
      </c>
      <c r="K329" t="str">
        <f t="shared" si="35"/>
        <v xml:space="preserve"> 23-11-2074</v>
      </c>
      <c r="L329" t="s">
        <v>101</v>
      </c>
      <c r="N329" s="7" t="str">
        <f>VLOOKUP(M329,lunar_observance!$A$1:$B$17,2,FALSE)</f>
        <v>cf}+;L</v>
      </c>
      <c r="O329" s="4"/>
    </row>
    <row r="330" spans="1:15" ht="19.8" x14ac:dyDescent="0.3">
      <c r="A330">
        <f t="shared" si="33"/>
        <v>2018</v>
      </c>
      <c r="B330" t="str">
        <f>VLOOKUP(C330,lookup_monthnum_eng!$A$1:$B$13,2,FALSE)</f>
        <v>March</v>
      </c>
      <c r="C330" s="3">
        <f t="shared" si="31"/>
        <v>3</v>
      </c>
      <c r="D330">
        <f t="shared" si="34"/>
        <v>8</v>
      </c>
      <c r="E330" s="1">
        <v>43167</v>
      </c>
      <c r="F330">
        <v>2074</v>
      </c>
      <c r="G330" t="str">
        <f t="shared" si="32"/>
        <v>Falgun</v>
      </c>
      <c r="H330">
        <f>VLOOKUP(G330,lookup_monthnum_nep!$A$1:$B$13,2,FALSE)</f>
        <v>11</v>
      </c>
      <c r="I330" t="str">
        <f t="shared" si="30"/>
        <v xml:space="preserve"> 24</v>
      </c>
      <c r="J330" t="s">
        <v>336</v>
      </c>
      <c r="K330" t="str">
        <f t="shared" si="35"/>
        <v xml:space="preserve"> 24-11-2074</v>
      </c>
      <c r="L330" t="s">
        <v>101</v>
      </c>
      <c r="N330" s="7" t="str">
        <f>VLOOKUP(M330,lunar_observance!$A$1:$B$17,2,FALSE)</f>
        <v>cf}+;L</v>
      </c>
      <c r="O330" s="4"/>
    </row>
    <row r="331" spans="1:15" ht="19.8" x14ac:dyDescent="0.3">
      <c r="A331">
        <f t="shared" si="33"/>
        <v>2018</v>
      </c>
      <c r="B331" t="str">
        <f>VLOOKUP(C331,lookup_monthnum_eng!$A$1:$B$13,2,FALSE)</f>
        <v>March</v>
      </c>
      <c r="C331" s="3">
        <f t="shared" si="31"/>
        <v>3</v>
      </c>
      <c r="D331">
        <f t="shared" si="34"/>
        <v>9</v>
      </c>
      <c r="E331" s="1">
        <v>43168</v>
      </c>
      <c r="F331">
        <v>2074</v>
      </c>
      <c r="G331" t="str">
        <f t="shared" si="32"/>
        <v>Falgun</v>
      </c>
      <c r="H331">
        <f>VLOOKUP(G331,lookup_monthnum_nep!$A$1:$B$13,2,FALSE)</f>
        <v>11</v>
      </c>
      <c r="I331" t="str">
        <f t="shared" si="30"/>
        <v xml:space="preserve"> 25</v>
      </c>
      <c r="J331" t="s">
        <v>337</v>
      </c>
      <c r="K331" t="str">
        <f t="shared" si="35"/>
        <v xml:space="preserve"> 25-11-2074</v>
      </c>
      <c r="L331" t="s">
        <v>101</v>
      </c>
      <c r="N331" s="7" t="str">
        <f>VLOOKUP(M331,lunar_observance!$A$1:$B$17,2,FALSE)</f>
        <v>cf}+;L</v>
      </c>
      <c r="O331" s="4"/>
    </row>
    <row r="332" spans="1:15" ht="19.8" x14ac:dyDescent="0.3">
      <c r="A332">
        <f t="shared" si="33"/>
        <v>2018</v>
      </c>
      <c r="B332" t="str">
        <f>VLOOKUP(C332,lookup_monthnum_eng!$A$1:$B$13,2,FALSE)</f>
        <v>March</v>
      </c>
      <c r="C332" s="3">
        <f t="shared" si="31"/>
        <v>3</v>
      </c>
      <c r="D332">
        <f t="shared" si="34"/>
        <v>10</v>
      </c>
      <c r="E332" s="1">
        <v>43169</v>
      </c>
      <c r="F332">
        <v>2074</v>
      </c>
      <c r="G332" t="str">
        <f t="shared" si="32"/>
        <v>Falgun</v>
      </c>
      <c r="H332">
        <f>VLOOKUP(G332,lookup_monthnum_nep!$A$1:$B$13,2,FALSE)</f>
        <v>11</v>
      </c>
      <c r="I332" t="str">
        <f t="shared" si="30"/>
        <v xml:space="preserve"> 26</v>
      </c>
      <c r="J332" t="s">
        <v>338</v>
      </c>
      <c r="K332" t="str">
        <f t="shared" si="35"/>
        <v xml:space="preserve"> 26-11-2074</v>
      </c>
      <c r="L332" t="s">
        <v>101</v>
      </c>
      <c r="N332" s="7" t="str">
        <f>VLOOKUP(M332,lunar_observance!$A$1:$B$17,2,FALSE)</f>
        <v>cf}+;L</v>
      </c>
      <c r="O332" s="4"/>
    </row>
    <row r="333" spans="1:15" ht="19.8" x14ac:dyDescent="0.3">
      <c r="A333">
        <f t="shared" si="33"/>
        <v>2018</v>
      </c>
      <c r="B333" t="str">
        <f>VLOOKUP(C333,lookup_monthnum_eng!$A$1:$B$13,2,FALSE)</f>
        <v>March</v>
      </c>
      <c r="C333" s="3">
        <f t="shared" si="31"/>
        <v>3</v>
      </c>
      <c r="D333">
        <f t="shared" si="34"/>
        <v>11</v>
      </c>
      <c r="E333" s="1">
        <v>43170</v>
      </c>
      <c r="F333">
        <v>2074</v>
      </c>
      <c r="G333" t="str">
        <f t="shared" si="32"/>
        <v>Falgun</v>
      </c>
      <c r="H333">
        <f>VLOOKUP(G333,lookup_monthnum_nep!$A$1:$B$13,2,FALSE)</f>
        <v>11</v>
      </c>
      <c r="I333" t="str">
        <f t="shared" si="30"/>
        <v xml:space="preserve"> 27</v>
      </c>
      <c r="J333" t="s">
        <v>339</v>
      </c>
      <c r="K333" t="str">
        <f t="shared" si="35"/>
        <v xml:space="preserve"> 27-11-2074</v>
      </c>
      <c r="L333" t="s">
        <v>101</v>
      </c>
      <c r="N333" s="7" t="str">
        <f>VLOOKUP(M333,lunar_observance!$A$1:$B$17,2,FALSE)</f>
        <v>cf}+;L</v>
      </c>
      <c r="O333" s="4"/>
    </row>
    <row r="334" spans="1:15" ht="19.8" x14ac:dyDescent="0.3">
      <c r="A334">
        <f t="shared" si="33"/>
        <v>2018</v>
      </c>
      <c r="B334" t="str">
        <f>VLOOKUP(C334,lookup_monthnum_eng!$A$1:$B$13,2,FALSE)</f>
        <v>March</v>
      </c>
      <c r="C334" s="3">
        <f t="shared" si="31"/>
        <v>3</v>
      </c>
      <c r="D334">
        <f t="shared" si="34"/>
        <v>12</v>
      </c>
      <c r="E334" s="1">
        <v>43171</v>
      </c>
      <c r="F334">
        <v>2074</v>
      </c>
      <c r="G334" t="str">
        <f t="shared" si="32"/>
        <v>Falgun</v>
      </c>
      <c r="H334">
        <f>VLOOKUP(G334,lookup_monthnum_nep!$A$1:$B$13,2,FALSE)</f>
        <v>11</v>
      </c>
      <c r="I334" t="str">
        <f t="shared" si="30"/>
        <v xml:space="preserve"> 28</v>
      </c>
      <c r="J334" t="s">
        <v>340</v>
      </c>
      <c r="K334" t="str">
        <f t="shared" si="35"/>
        <v xml:space="preserve"> 28-11-2074</v>
      </c>
      <c r="L334" t="s">
        <v>101</v>
      </c>
      <c r="N334" s="7" t="str">
        <f>VLOOKUP(M334,lunar_observance!$A$1:$B$17,2,FALSE)</f>
        <v>cf}+;L</v>
      </c>
      <c r="O334" s="4"/>
    </row>
    <row r="335" spans="1:15" ht="19.8" x14ac:dyDescent="0.3">
      <c r="A335">
        <f t="shared" si="33"/>
        <v>2018</v>
      </c>
      <c r="B335" t="str">
        <f>VLOOKUP(C335,lookup_monthnum_eng!$A$1:$B$13,2,FALSE)</f>
        <v>March</v>
      </c>
      <c r="C335" s="3">
        <f t="shared" si="31"/>
        <v>3</v>
      </c>
      <c r="D335">
        <f t="shared" si="34"/>
        <v>13</v>
      </c>
      <c r="E335" s="1">
        <v>43172</v>
      </c>
      <c r="F335">
        <v>2074</v>
      </c>
      <c r="G335" t="str">
        <f t="shared" si="32"/>
        <v>Falgun</v>
      </c>
      <c r="H335">
        <f>VLOOKUP(G335,lookup_monthnum_nep!$A$1:$B$13,2,FALSE)</f>
        <v>11</v>
      </c>
      <c r="I335" t="str">
        <f t="shared" si="30"/>
        <v xml:space="preserve"> 29</v>
      </c>
      <c r="J335" t="s">
        <v>341</v>
      </c>
      <c r="K335" t="str">
        <f t="shared" si="35"/>
        <v xml:space="preserve"> 29-11-2074</v>
      </c>
      <c r="L335" t="s">
        <v>101</v>
      </c>
      <c r="N335" s="7" t="str">
        <f>VLOOKUP(M335,lunar_observance!$A$1:$B$17,2,FALSE)</f>
        <v>cf}+;L</v>
      </c>
      <c r="O335" s="4"/>
    </row>
    <row r="336" spans="1:15" ht="19.8" x14ac:dyDescent="0.3">
      <c r="A336">
        <f t="shared" si="33"/>
        <v>2018</v>
      </c>
      <c r="B336" t="str">
        <f>VLOOKUP(C336,lookup_monthnum_eng!$A$1:$B$13,2,FALSE)</f>
        <v>March</v>
      </c>
      <c r="C336" s="3">
        <f t="shared" si="31"/>
        <v>3</v>
      </c>
      <c r="D336">
        <f t="shared" si="34"/>
        <v>14</v>
      </c>
      <c r="E336" s="1">
        <v>43173</v>
      </c>
      <c r="F336">
        <v>2074</v>
      </c>
      <c r="G336" t="str">
        <f t="shared" si="32"/>
        <v>Falgun</v>
      </c>
      <c r="H336">
        <f>VLOOKUP(G336,lookup_monthnum_nep!$A$1:$B$13,2,FALSE)</f>
        <v>11</v>
      </c>
      <c r="I336" t="str">
        <f t="shared" si="30"/>
        <v xml:space="preserve"> 30</v>
      </c>
      <c r="J336" t="s">
        <v>342</v>
      </c>
      <c r="K336" t="str">
        <f t="shared" si="35"/>
        <v xml:space="preserve"> 30-11-2074</v>
      </c>
      <c r="L336" t="s">
        <v>101</v>
      </c>
      <c r="N336" s="7" t="str">
        <f>VLOOKUP(M336,lunar_observance!$A$1:$B$17,2,FALSE)</f>
        <v>cf}+;L</v>
      </c>
      <c r="O336" s="4"/>
    </row>
    <row r="337" spans="1:15" ht="19.8" x14ac:dyDescent="0.3">
      <c r="A337">
        <f t="shared" si="33"/>
        <v>2018</v>
      </c>
      <c r="B337" t="str">
        <f>VLOOKUP(C337,lookup_monthnum_eng!$A$1:$B$13,2,FALSE)</f>
        <v>March</v>
      </c>
      <c r="C337" s="3">
        <f t="shared" si="31"/>
        <v>3</v>
      </c>
      <c r="D337">
        <f t="shared" si="34"/>
        <v>15</v>
      </c>
      <c r="E337" s="1">
        <v>43174</v>
      </c>
      <c r="F337">
        <v>2074</v>
      </c>
      <c r="G337" t="str">
        <f t="shared" si="32"/>
        <v>Chaitra</v>
      </c>
      <c r="H337">
        <f>VLOOKUP(G337,lookup_monthnum_nep!$A$1:$B$13,2,FALSE)</f>
        <v>12</v>
      </c>
      <c r="I337" t="str">
        <f t="shared" si="30"/>
        <v xml:space="preserve"> 1</v>
      </c>
      <c r="J337" t="s">
        <v>343</v>
      </c>
      <c r="K337" t="str">
        <f t="shared" si="35"/>
        <v xml:space="preserve"> 1-12-2074</v>
      </c>
      <c r="L337" t="s">
        <v>101</v>
      </c>
      <c r="N337" s="7" t="str">
        <f>VLOOKUP(M337,lunar_observance!$A$1:$B$17,2,FALSE)</f>
        <v>cf}+;L</v>
      </c>
      <c r="O337" s="4"/>
    </row>
    <row r="338" spans="1:15" ht="19.8" x14ac:dyDescent="0.3">
      <c r="A338">
        <f t="shared" si="33"/>
        <v>2018</v>
      </c>
      <c r="B338" t="str">
        <f>VLOOKUP(C338,lookup_monthnum_eng!$A$1:$B$13,2,FALSE)</f>
        <v>March</v>
      </c>
      <c r="C338" s="3">
        <f t="shared" si="31"/>
        <v>3</v>
      </c>
      <c r="D338">
        <f t="shared" si="34"/>
        <v>16</v>
      </c>
      <c r="E338" s="1">
        <v>43175</v>
      </c>
      <c r="F338">
        <v>2074</v>
      </c>
      <c r="G338" t="str">
        <f t="shared" si="32"/>
        <v>Chaitra</v>
      </c>
      <c r="H338">
        <f>VLOOKUP(G338,lookup_monthnum_nep!$A$1:$B$13,2,FALSE)</f>
        <v>12</v>
      </c>
      <c r="I338" t="str">
        <f t="shared" si="30"/>
        <v xml:space="preserve"> 2</v>
      </c>
      <c r="J338" t="s">
        <v>344</v>
      </c>
      <c r="K338" t="str">
        <f t="shared" si="35"/>
        <v xml:space="preserve"> 2-12-2074</v>
      </c>
      <c r="L338" t="s">
        <v>101</v>
      </c>
      <c r="N338" s="7" t="str">
        <f>VLOOKUP(M338,lunar_observance!$A$1:$B$17,2,FALSE)</f>
        <v>cf}+;L</v>
      </c>
      <c r="O338" s="4"/>
    </row>
    <row r="339" spans="1:15" ht="19.8" x14ac:dyDescent="0.3">
      <c r="A339">
        <f t="shared" si="33"/>
        <v>2018</v>
      </c>
      <c r="B339" t="str">
        <f>VLOOKUP(C339,lookup_monthnum_eng!$A$1:$B$13,2,FALSE)</f>
        <v>March</v>
      </c>
      <c r="C339" s="3">
        <f t="shared" si="31"/>
        <v>3</v>
      </c>
      <c r="D339">
        <f t="shared" si="34"/>
        <v>17</v>
      </c>
      <c r="E339" s="1">
        <v>43176</v>
      </c>
      <c r="F339">
        <v>2074</v>
      </c>
      <c r="G339" t="str">
        <f t="shared" si="32"/>
        <v>Chaitra</v>
      </c>
      <c r="H339">
        <f>VLOOKUP(G339,lookup_monthnum_nep!$A$1:$B$13,2,FALSE)</f>
        <v>12</v>
      </c>
      <c r="I339" t="str">
        <f t="shared" si="30"/>
        <v xml:space="preserve"> 3</v>
      </c>
      <c r="J339" t="s">
        <v>345</v>
      </c>
      <c r="K339" t="str">
        <f t="shared" si="35"/>
        <v xml:space="preserve"> 3-12-2074</v>
      </c>
      <c r="L339" t="s">
        <v>101</v>
      </c>
      <c r="N339" s="7" t="str">
        <f>VLOOKUP(M339,lunar_observance!$A$1:$B$17,2,FALSE)</f>
        <v>cf}+;L</v>
      </c>
      <c r="O339" s="4"/>
    </row>
    <row r="340" spans="1:15" ht="19.8" x14ac:dyDescent="0.3">
      <c r="A340">
        <f t="shared" si="33"/>
        <v>2018</v>
      </c>
      <c r="B340" t="str">
        <f>VLOOKUP(C340,lookup_monthnum_eng!$A$1:$B$13,2,FALSE)</f>
        <v>March</v>
      </c>
      <c r="C340" s="3">
        <f t="shared" si="31"/>
        <v>3</v>
      </c>
      <c r="D340">
        <f t="shared" si="34"/>
        <v>18</v>
      </c>
      <c r="E340" s="1">
        <v>43177</v>
      </c>
      <c r="F340">
        <v>2074</v>
      </c>
      <c r="G340" t="str">
        <f t="shared" si="32"/>
        <v>Chaitra</v>
      </c>
      <c r="H340">
        <f>VLOOKUP(G340,lookup_monthnum_nep!$A$1:$B$13,2,FALSE)</f>
        <v>12</v>
      </c>
      <c r="I340" t="str">
        <f t="shared" si="30"/>
        <v xml:space="preserve"> 4</v>
      </c>
      <c r="J340" t="s">
        <v>346</v>
      </c>
      <c r="K340" t="str">
        <f t="shared" si="35"/>
        <v xml:space="preserve"> 4-12-2074</v>
      </c>
      <c r="L340" t="s">
        <v>101</v>
      </c>
      <c r="N340" s="7" t="str">
        <f>VLOOKUP(M340,lunar_observance!$A$1:$B$17,2,FALSE)</f>
        <v>cf}+;L</v>
      </c>
      <c r="O340" s="4"/>
    </row>
    <row r="341" spans="1:15" ht="19.8" x14ac:dyDescent="0.3">
      <c r="A341">
        <f t="shared" si="33"/>
        <v>2018</v>
      </c>
      <c r="B341" t="str">
        <f>VLOOKUP(C341,lookup_monthnum_eng!$A$1:$B$13,2,FALSE)</f>
        <v>March</v>
      </c>
      <c r="C341" s="3">
        <f t="shared" si="31"/>
        <v>3</v>
      </c>
      <c r="D341">
        <f t="shared" si="34"/>
        <v>19</v>
      </c>
      <c r="E341" s="1">
        <v>43178</v>
      </c>
      <c r="F341">
        <v>2074</v>
      </c>
      <c r="G341" t="str">
        <f t="shared" si="32"/>
        <v>Chaitra</v>
      </c>
      <c r="H341">
        <f>VLOOKUP(G341,lookup_monthnum_nep!$A$1:$B$13,2,FALSE)</f>
        <v>12</v>
      </c>
      <c r="I341" t="str">
        <f t="shared" si="30"/>
        <v xml:space="preserve"> 5</v>
      </c>
      <c r="J341" t="s">
        <v>347</v>
      </c>
      <c r="K341" t="str">
        <f t="shared" si="35"/>
        <v xml:space="preserve"> 5-12-2074</v>
      </c>
      <c r="L341" t="s">
        <v>101</v>
      </c>
      <c r="N341" s="7" t="str">
        <f>VLOOKUP(M341,lunar_observance!$A$1:$B$17,2,FALSE)</f>
        <v>cf}+;L</v>
      </c>
      <c r="O341" s="4"/>
    </row>
    <row r="342" spans="1:15" ht="19.8" x14ac:dyDescent="0.3">
      <c r="A342">
        <f t="shared" si="33"/>
        <v>2018</v>
      </c>
      <c r="B342" t="str">
        <f>VLOOKUP(C342,lookup_monthnum_eng!$A$1:$B$13,2,FALSE)</f>
        <v>March</v>
      </c>
      <c r="C342" s="3">
        <f t="shared" si="31"/>
        <v>3</v>
      </c>
      <c r="D342">
        <f t="shared" si="34"/>
        <v>20</v>
      </c>
      <c r="E342" s="1">
        <v>43179</v>
      </c>
      <c r="F342">
        <v>2074</v>
      </c>
      <c r="G342" t="str">
        <f t="shared" si="32"/>
        <v>Chaitra</v>
      </c>
      <c r="H342">
        <f>VLOOKUP(G342,lookup_monthnum_nep!$A$1:$B$13,2,FALSE)</f>
        <v>12</v>
      </c>
      <c r="I342" t="str">
        <f t="shared" si="30"/>
        <v xml:space="preserve"> 6</v>
      </c>
      <c r="J342" t="s">
        <v>348</v>
      </c>
      <c r="K342" t="str">
        <f t="shared" si="35"/>
        <v xml:space="preserve"> 6-12-2074</v>
      </c>
      <c r="L342" t="s">
        <v>101</v>
      </c>
      <c r="N342" s="7" t="str">
        <f>VLOOKUP(M342,lunar_observance!$A$1:$B$17,2,FALSE)</f>
        <v>cf}+;L</v>
      </c>
      <c r="O342" s="4"/>
    </row>
    <row r="343" spans="1:15" ht="19.8" x14ac:dyDescent="0.3">
      <c r="A343">
        <f t="shared" si="33"/>
        <v>2018</v>
      </c>
      <c r="B343" t="str">
        <f>VLOOKUP(C343,lookup_monthnum_eng!$A$1:$B$13,2,FALSE)</f>
        <v>March</v>
      </c>
      <c r="C343" s="3">
        <f t="shared" si="31"/>
        <v>3</v>
      </c>
      <c r="D343">
        <f t="shared" si="34"/>
        <v>21</v>
      </c>
      <c r="E343" s="1">
        <v>43180</v>
      </c>
      <c r="F343">
        <v>2074</v>
      </c>
      <c r="G343" t="str">
        <f t="shared" si="32"/>
        <v>Chaitra</v>
      </c>
      <c r="H343">
        <f>VLOOKUP(G343,lookup_monthnum_nep!$A$1:$B$13,2,FALSE)</f>
        <v>12</v>
      </c>
      <c r="I343" t="str">
        <f t="shared" si="30"/>
        <v xml:space="preserve"> 7</v>
      </c>
      <c r="J343" t="s">
        <v>349</v>
      </c>
      <c r="K343" t="str">
        <f t="shared" si="35"/>
        <v xml:space="preserve"> 7-12-2074</v>
      </c>
      <c r="L343" t="s">
        <v>101</v>
      </c>
      <c r="N343" s="7" t="str">
        <f>VLOOKUP(M343,lunar_observance!$A$1:$B$17,2,FALSE)</f>
        <v>cf}+;L</v>
      </c>
      <c r="O343" s="4"/>
    </row>
    <row r="344" spans="1:15" ht="19.8" x14ac:dyDescent="0.3">
      <c r="A344">
        <f t="shared" si="33"/>
        <v>2018</v>
      </c>
      <c r="B344" t="str">
        <f>VLOOKUP(C344,lookup_monthnum_eng!$A$1:$B$13,2,FALSE)</f>
        <v>March</v>
      </c>
      <c r="C344" s="3">
        <f t="shared" si="31"/>
        <v>3</v>
      </c>
      <c r="D344">
        <f t="shared" si="34"/>
        <v>22</v>
      </c>
      <c r="E344" s="1">
        <v>43181</v>
      </c>
      <c r="F344">
        <v>2074</v>
      </c>
      <c r="G344" t="str">
        <f t="shared" si="32"/>
        <v>Chaitra</v>
      </c>
      <c r="H344">
        <f>VLOOKUP(G344,lookup_monthnum_nep!$A$1:$B$13,2,FALSE)</f>
        <v>12</v>
      </c>
      <c r="I344" t="str">
        <f t="shared" si="30"/>
        <v xml:space="preserve"> 8</v>
      </c>
      <c r="J344" t="s">
        <v>350</v>
      </c>
      <c r="K344" t="str">
        <f t="shared" si="35"/>
        <v xml:space="preserve"> 8-12-2074</v>
      </c>
      <c r="L344" t="s">
        <v>101</v>
      </c>
      <c r="N344" s="7" t="str">
        <f>VLOOKUP(M344,lunar_observance!$A$1:$B$17,2,FALSE)</f>
        <v>cf}+;L</v>
      </c>
      <c r="O344" s="4"/>
    </row>
    <row r="345" spans="1:15" ht="19.8" x14ac:dyDescent="0.3">
      <c r="A345">
        <f t="shared" si="33"/>
        <v>2018</v>
      </c>
      <c r="B345" t="str">
        <f>VLOOKUP(C345,lookup_monthnum_eng!$A$1:$B$13,2,FALSE)</f>
        <v>March</v>
      </c>
      <c r="C345" s="3">
        <f t="shared" si="31"/>
        <v>3</v>
      </c>
      <c r="D345">
        <f t="shared" si="34"/>
        <v>23</v>
      </c>
      <c r="E345" s="1">
        <v>43182</v>
      </c>
      <c r="F345">
        <v>2074</v>
      </c>
      <c r="G345" t="str">
        <f t="shared" si="32"/>
        <v>Chaitra</v>
      </c>
      <c r="H345">
        <f>VLOOKUP(G345,lookup_monthnum_nep!$A$1:$B$13,2,FALSE)</f>
        <v>12</v>
      </c>
      <c r="I345" t="str">
        <f t="shared" si="30"/>
        <v xml:space="preserve"> 9</v>
      </c>
      <c r="J345" t="s">
        <v>351</v>
      </c>
      <c r="K345" t="str">
        <f t="shared" si="35"/>
        <v xml:space="preserve"> 9-12-2074</v>
      </c>
      <c r="L345" t="s">
        <v>101</v>
      </c>
      <c r="N345" s="7" t="str">
        <f>VLOOKUP(M345,lunar_observance!$A$1:$B$17,2,FALSE)</f>
        <v>cf}+;L</v>
      </c>
      <c r="O345" s="4"/>
    </row>
    <row r="346" spans="1:15" ht="19.8" x14ac:dyDescent="0.3">
      <c r="A346">
        <f t="shared" si="33"/>
        <v>2018</v>
      </c>
      <c r="B346" t="str">
        <f>VLOOKUP(C346,lookup_monthnum_eng!$A$1:$B$13,2,FALSE)</f>
        <v>March</v>
      </c>
      <c r="C346" s="3">
        <f t="shared" si="31"/>
        <v>3</v>
      </c>
      <c r="D346">
        <f t="shared" si="34"/>
        <v>24</v>
      </c>
      <c r="E346" s="1">
        <v>43183</v>
      </c>
      <c r="F346">
        <v>2074</v>
      </c>
      <c r="G346" t="str">
        <f t="shared" si="32"/>
        <v>Chaitra</v>
      </c>
      <c r="H346">
        <f>VLOOKUP(G346,lookup_monthnum_nep!$A$1:$B$13,2,FALSE)</f>
        <v>12</v>
      </c>
      <c r="I346" t="str">
        <f t="shared" si="30"/>
        <v xml:space="preserve"> 10</v>
      </c>
      <c r="J346" t="s">
        <v>352</v>
      </c>
      <c r="K346" t="str">
        <f t="shared" si="35"/>
        <v xml:space="preserve"> 10-12-2074</v>
      </c>
      <c r="L346" t="s">
        <v>101</v>
      </c>
      <c r="N346" s="7" t="str">
        <f>VLOOKUP(M346,lunar_observance!$A$1:$B$17,2,FALSE)</f>
        <v>cf}+;L</v>
      </c>
      <c r="O346" s="4"/>
    </row>
    <row r="347" spans="1:15" ht="19.8" x14ac:dyDescent="0.3">
      <c r="A347">
        <f t="shared" si="33"/>
        <v>2018</v>
      </c>
      <c r="B347" t="str">
        <f>VLOOKUP(C347,lookup_monthnum_eng!$A$1:$B$13,2,FALSE)</f>
        <v>March</v>
      </c>
      <c r="C347" s="3">
        <f t="shared" si="31"/>
        <v>3</v>
      </c>
      <c r="D347">
        <f t="shared" si="34"/>
        <v>25</v>
      </c>
      <c r="E347" s="1">
        <v>43184</v>
      </c>
      <c r="F347">
        <v>2074</v>
      </c>
      <c r="G347" t="str">
        <f t="shared" si="32"/>
        <v>Chaitra</v>
      </c>
      <c r="H347">
        <f>VLOOKUP(G347,lookup_monthnum_nep!$A$1:$B$13,2,FALSE)</f>
        <v>12</v>
      </c>
      <c r="I347" t="str">
        <f t="shared" si="30"/>
        <v xml:space="preserve"> 11</v>
      </c>
      <c r="J347" t="s">
        <v>353</v>
      </c>
      <c r="K347" t="str">
        <f t="shared" si="35"/>
        <v xml:space="preserve"> 11-12-2074</v>
      </c>
      <c r="L347" t="s">
        <v>101</v>
      </c>
      <c r="N347" s="7" t="str">
        <f>VLOOKUP(M347,lunar_observance!$A$1:$B$17,2,FALSE)</f>
        <v>cf}+;L</v>
      </c>
      <c r="O347" s="4"/>
    </row>
    <row r="348" spans="1:15" ht="19.8" x14ac:dyDescent="0.3">
      <c r="A348">
        <f t="shared" si="33"/>
        <v>2018</v>
      </c>
      <c r="B348" t="str">
        <f>VLOOKUP(C348,lookup_monthnum_eng!$A$1:$B$13,2,FALSE)</f>
        <v>March</v>
      </c>
      <c r="C348" s="3">
        <f t="shared" si="31"/>
        <v>3</v>
      </c>
      <c r="D348">
        <f t="shared" si="34"/>
        <v>26</v>
      </c>
      <c r="E348" s="1">
        <v>43185</v>
      </c>
      <c r="F348">
        <v>2074</v>
      </c>
      <c r="G348" t="str">
        <f t="shared" si="32"/>
        <v>Chaitra</v>
      </c>
      <c r="H348">
        <f>VLOOKUP(G348,lookup_monthnum_nep!$A$1:$B$13,2,FALSE)</f>
        <v>12</v>
      </c>
      <c r="I348" t="str">
        <f t="shared" si="30"/>
        <v xml:space="preserve"> 12</v>
      </c>
      <c r="J348" t="s">
        <v>354</v>
      </c>
      <c r="K348" t="str">
        <f t="shared" si="35"/>
        <v xml:space="preserve"> 12-12-2074</v>
      </c>
      <c r="L348" t="s">
        <v>101</v>
      </c>
      <c r="N348" s="7" t="str">
        <f>VLOOKUP(M348,lunar_observance!$A$1:$B$17,2,FALSE)</f>
        <v>cf}+;L</v>
      </c>
      <c r="O348" s="4"/>
    </row>
    <row r="349" spans="1:15" ht="19.8" x14ac:dyDescent="0.3">
      <c r="A349">
        <f t="shared" si="33"/>
        <v>2018</v>
      </c>
      <c r="B349" t="str">
        <f>VLOOKUP(C349,lookup_monthnum_eng!$A$1:$B$13,2,FALSE)</f>
        <v>March</v>
      </c>
      <c r="C349" s="3">
        <f t="shared" si="31"/>
        <v>3</v>
      </c>
      <c r="D349">
        <f t="shared" si="34"/>
        <v>27</v>
      </c>
      <c r="E349" s="1">
        <v>43186</v>
      </c>
      <c r="F349">
        <v>2074</v>
      </c>
      <c r="G349" t="str">
        <f t="shared" si="32"/>
        <v>Chaitra</v>
      </c>
      <c r="H349">
        <f>VLOOKUP(G349,lookup_monthnum_nep!$A$1:$B$13,2,FALSE)</f>
        <v>12</v>
      </c>
      <c r="I349" t="str">
        <f t="shared" si="30"/>
        <v xml:space="preserve"> 13</v>
      </c>
      <c r="J349" t="s">
        <v>355</v>
      </c>
      <c r="K349" t="str">
        <f t="shared" si="35"/>
        <v xml:space="preserve"> 13-12-2074</v>
      </c>
      <c r="L349" t="s">
        <v>101</v>
      </c>
      <c r="N349" s="7" t="str">
        <f>VLOOKUP(M349,lunar_observance!$A$1:$B$17,2,FALSE)</f>
        <v>cf}+;L</v>
      </c>
      <c r="O349" s="4"/>
    </row>
    <row r="350" spans="1:15" ht="19.8" x14ac:dyDescent="0.3">
      <c r="A350">
        <f t="shared" si="33"/>
        <v>2018</v>
      </c>
      <c r="B350" t="str">
        <f>VLOOKUP(C350,lookup_monthnum_eng!$A$1:$B$13,2,FALSE)</f>
        <v>March</v>
      </c>
      <c r="C350" s="3">
        <f t="shared" si="31"/>
        <v>3</v>
      </c>
      <c r="D350">
        <f t="shared" si="34"/>
        <v>28</v>
      </c>
      <c r="E350" s="1">
        <v>43187</v>
      </c>
      <c r="F350">
        <v>2074</v>
      </c>
      <c r="G350" t="str">
        <f t="shared" si="32"/>
        <v>Chaitra</v>
      </c>
      <c r="H350">
        <f>VLOOKUP(G350,lookup_monthnum_nep!$A$1:$B$13,2,FALSE)</f>
        <v>12</v>
      </c>
      <c r="I350" t="str">
        <f t="shared" si="30"/>
        <v xml:space="preserve"> 14</v>
      </c>
      <c r="J350" t="s">
        <v>356</v>
      </c>
      <c r="K350" t="str">
        <f t="shared" si="35"/>
        <v xml:space="preserve"> 14-12-2074</v>
      </c>
      <c r="L350" t="s">
        <v>101</v>
      </c>
      <c r="N350" s="7" t="str">
        <f>VLOOKUP(M350,lunar_observance!$A$1:$B$17,2,FALSE)</f>
        <v>cf}+;L</v>
      </c>
      <c r="O350" s="4"/>
    </row>
    <row r="351" spans="1:15" ht="19.8" x14ac:dyDescent="0.3">
      <c r="A351">
        <f t="shared" si="33"/>
        <v>2018</v>
      </c>
      <c r="B351" t="str">
        <f>VLOOKUP(C351,lookup_monthnum_eng!$A$1:$B$13,2,FALSE)</f>
        <v>March</v>
      </c>
      <c r="C351" s="3">
        <f t="shared" si="31"/>
        <v>3</v>
      </c>
      <c r="D351">
        <f t="shared" si="34"/>
        <v>29</v>
      </c>
      <c r="E351" s="1">
        <v>43188</v>
      </c>
      <c r="F351">
        <v>2074</v>
      </c>
      <c r="G351" t="str">
        <f t="shared" si="32"/>
        <v>Chaitra</v>
      </c>
      <c r="H351">
        <f>VLOOKUP(G351,lookup_monthnum_nep!$A$1:$B$13,2,FALSE)</f>
        <v>12</v>
      </c>
      <c r="I351" t="str">
        <f t="shared" si="30"/>
        <v xml:space="preserve"> 15</v>
      </c>
      <c r="J351" t="s">
        <v>357</v>
      </c>
      <c r="K351" t="str">
        <f t="shared" si="35"/>
        <v xml:space="preserve"> 15-12-2074</v>
      </c>
      <c r="L351" t="s">
        <v>101</v>
      </c>
      <c r="N351" s="7" t="str">
        <f>VLOOKUP(M351,lunar_observance!$A$1:$B$17,2,FALSE)</f>
        <v>cf}+;L</v>
      </c>
      <c r="O351" s="4"/>
    </row>
    <row r="352" spans="1:15" ht="19.8" x14ac:dyDescent="0.3">
      <c r="A352">
        <f t="shared" si="33"/>
        <v>2018</v>
      </c>
      <c r="B352" t="str">
        <f>VLOOKUP(C352,lookup_monthnum_eng!$A$1:$B$13,2,FALSE)</f>
        <v>March</v>
      </c>
      <c r="C352" s="3">
        <f t="shared" si="31"/>
        <v>3</v>
      </c>
      <c r="D352">
        <f t="shared" si="34"/>
        <v>30</v>
      </c>
      <c r="E352" s="1">
        <v>43189</v>
      </c>
      <c r="F352">
        <v>2074</v>
      </c>
      <c r="G352" t="str">
        <f t="shared" si="32"/>
        <v>Chaitra</v>
      </c>
      <c r="H352">
        <f>VLOOKUP(G352,lookup_monthnum_nep!$A$1:$B$13,2,FALSE)</f>
        <v>12</v>
      </c>
      <c r="I352" t="str">
        <f t="shared" si="30"/>
        <v xml:space="preserve"> 16</v>
      </c>
      <c r="J352" t="s">
        <v>358</v>
      </c>
      <c r="K352" t="str">
        <f t="shared" si="35"/>
        <v xml:space="preserve"> 16-12-2074</v>
      </c>
      <c r="L352" t="s">
        <v>101</v>
      </c>
      <c r="N352" s="7" t="str">
        <f>VLOOKUP(M352,lunar_observance!$A$1:$B$17,2,FALSE)</f>
        <v>cf}+;L</v>
      </c>
      <c r="O352" s="4"/>
    </row>
    <row r="353" spans="1:15" ht="19.8" x14ac:dyDescent="0.3">
      <c r="A353">
        <f t="shared" si="33"/>
        <v>2018</v>
      </c>
      <c r="B353" t="str">
        <f>VLOOKUP(C353,lookup_monthnum_eng!$A$1:$B$13,2,FALSE)</f>
        <v>March</v>
      </c>
      <c r="C353" s="3">
        <f t="shared" si="31"/>
        <v>3</v>
      </c>
      <c r="D353">
        <f t="shared" si="34"/>
        <v>31</v>
      </c>
      <c r="E353" s="1">
        <v>43190</v>
      </c>
      <c r="F353">
        <v>2074</v>
      </c>
      <c r="G353" t="str">
        <f t="shared" si="32"/>
        <v>Chaitra</v>
      </c>
      <c r="H353">
        <f>VLOOKUP(G353,lookup_monthnum_nep!$A$1:$B$13,2,FALSE)</f>
        <v>12</v>
      </c>
      <c r="I353" t="str">
        <f t="shared" ref="I353:I416" si="36">RIGHT(J353, LEN(J353)-FIND(",",J353))</f>
        <v xml:space="preserve"> 17</v>
      </c>
      <c r="J353" t="s">
        <v>359</v>
      </c>
      <c r="K353" t="str">
        <f t="shared" si="35"/>
        <v xml:space="preserve"> 17-12-2074</v>
      </c>
      <c r="L353" t="s">
        <v>101</v>
      </c>
      <c r="N353" s="7" t="str">
        <f>VLOOKUP(M353,lunar_observance!$A$1:$B$17,2,FALSE)</f>
        <v>cf}+;L</v>
      </c>
      <c r="O353" s="4"/>
    </row>
    <row r="354" spans="1:15" ht="19.8" x14ac:dyDescent="0.3">
      <c r="A354">
        <f t="shared" si="33"/>
        <v>2018</v>
      </c>
      <c r="B354" t="str">
        <f>VLOOKUP(C354,lookup_monthnum_eng!$A$1:$B$13,2,FALSE)</f>
        <v>April</v>
      </c>
      <c r="C354" s="3">
        <f t="shared" si="31"/>
        <v>4</v>
      </c>
      <c r="D354">
        <f t="shared" si="34"/>
        <v>1</v>
      </c>
      <c r="E354" s="1">
        <v>43191</v>
      </c>
      <c r="F354">
        <v>2074</v>
      </c>
      <c r="G354" t="str">
        <f t="shared" si="32"/>
        <v>Chaitra</v>
      </c>
      <c r="H354">
        <f>VLOOKUP(G354,lookup_monthnum_nep!$A$1:$B$13,2,FALSE)</f>
        <v>12</v>
      </c>
      <c r="I354" t="str">
        <f t="shared" si="36"/>
        <v xml:space="preserve"> 18</v>
      </c>
      <c r="J354" t="s">
        <v>360</v>
      </c>
      <c r="K354" t="str">
        <f t="shared" si="35"/>
        <v xml:space="preserve"> 18-12-2074</v>
      </c>
      <c r="L354" t="s">
        <v>101</v>
      </c>
      <c r="N354" s="7" t="str">
        <f>VLOOKUP(M354,lunar_observance!$A$1:$B$17,2,FALSE)</f>
        <v>cf}+;L</v>
      </c>
      <c r="O354" s="4"/>
    </row>
    <row r="355" spans="1:15" ht="19.8" x14ac:dyDescent="0.3">
      <c r="A355">
        <f t="shared" si="33"/>
        <v>2018</v>
      </c>
      <c r="B355" t="str">
        <f>VLOOKUP(C355,lookup_monthnum_eng!$A$1:$B$13,2,FALSE)</f>
        <v>April</v>
      </c>
      <c r="C355" s="3">
        <f t="shared" si="31"/>
        <v>4</v>
      </c>
      <c r="D355">
        <f t="shared" si="34"/>
        <v>2</v>
      </c>
      <c r="E355" s="1">
        <v>43192</v>
      </c>
      <c r="F355">
        <v>2074</v>
      </c>
      <c r="G355" t="str">
        <f t="shared" si="32"/>
        <v>Chaitra</v>
      </c>
      <c r="H355">
        <f>VLOOKUP(G355,lookup_monthnum_nep!$A$1:$B$13,2,FALSE)</f>
        <v>12</v>
      </c>
      <c r="I355" t="str">
        <f t="shared" si="36"/>
        <v xml:space="preserve"> 19</v>
      </c>
      <c r="J355" t="s">
        <v>361</v>
      </c>
      <c r="K355" t="str">
        <f t="shared" si="35"/>
        <v xml:space="preserve"> 19-12-2074</v>
      </c>
      <c r="L355" t="s">
        <v>101</v>
      </c>
      <c r="N355" s="7" t="str">
        <f>VLOOKUP(M355,lunar_observance!$A$1:$B$17,2,FALSE)</f>
        <v>cf}+;L</v>
      </c>
      <c r="O355" s="4"/>
    </row>
    <row r="356" spans="1:15" ht="19.8" x14ac:dyDescent="0.3">
      <c r="A356">
        <f t="shared" si="33"/>
        <v>2018</v>
      </c>
      <c r="B356" t="str">
        <f>VLOOKUP(C356,lookup_monthnum_eng!$A$1:$B$13,2,FALSE)</f>
        <v>April</v>
      </c>
      <c r="C356" s="3">
        <f t="shared" si="31"/>
        <v>4</v>
      </c>
      <c r="D356">
        <f t="shared" si="34"/>
        <v>3</v>
      </c>
      <c r="E356" s="1">
        <v>43193</v>
      </c>
      <c r="F356">
        <v>2074</v>
      </c>
      <c r="G356" t="str">
        <f t="shared" si="32"/>
        <v>Chaitra</v>
      </c>
      <c r="H356">
        <f>VLOOKUP(G356,lookup_monthnum_nep!$A$1:$B$13,2,FALSE)</f>
        <v>12</v>
      </c>
      <c r="I356" t="str">
        <f t="shared" si="36"/>
        <v xml:space="preserve"> 20</v>
      </c>
      <c r="J356" t="s">
        <v>362</v>
      </c>
      <c r="K356" t="str">
        <f t="shared" si="35"/>
        <v xml:space="preserve"> 20-12-2074</v>
      </c>
      <c r="L356" t="s">
        <v>101</v>
      </c>
      <c r="N356" s="7" t="str">
        <f>VLOOKUP(M356,lunar_observance!$A$1:$B$17,2,FALSE)</f>
        <v>cf}+;L</v>
      </c>
      <c r="O356" s="4"/>
    </row>
    <row r="357" spans="1:15" ht="19.8" x14ac:dyDescent="0.3">
      <c r="A357">
        <f t="shared" si="33"/>
        <v>2018</v>
      </c>
      <c r="B357" t="str">
        <f>VLOOKUP(C357,lookup_monthnum_eng!$A$1:$B$13,2,FALSE)</f>
        <v>April</v>
      </c>
      <c r="C357" s="3">
        <f t="shared" si="31"/>
        <v>4</v>
      </c>
      <c r="D357">
        <f t="shared" si="34"/>
        <v>4</v>
      </c>
      <c r="E357" s="1">
        <v>43194</v>
      </c>
      <c r="F357">
        <v>2074</v>
      </c>
      <c r="G357" t="str">
        <f t="shared" si="32"/>
        <v>Chaitra</v>
      </c>
      <c r="H357">
        <f>VLOOKUP(G357,lookup_monthnum_nep!$A$1:$B$13,2,FALSE)</f>
        <v>12</v>
      </c>
      <c r="I357" t="str">
        <f t="shared" si="36"/>
        <v xml:space="preserve"> 21</v>
      </c>
      <c r="J357" t="s">
        <v>363</v>
      </c>
      <c r="K357" t="str">
        <f t="shared" si="35"/>
        <v xml:space="preserve"> 21-12-2074</v>
      </c>
      <c r="L357" t="s">
        <v>101</v>
      </c>
      <c r="N357" s="7" t="str">
        <f>VLOOKUP(M357,lunar_observance!$A$1:$B$17,2,FALSE)</f>
        <v>cf}+;L</v>
      </c>
      <c r="O357" s="4"/>
    </row>
    <row r="358" spans="1:15" ht="19.8" x14ac:dyDescent="0.3">
      <c r="A358">
        <f t="shared" si="33"/>
        <v>2018</v>
      </c>
      <c r="B358" t="str">
        <f>VLOOKUP(C358,lookup_monthnum_eng!$A$1:$B$13,2,FALSE)</f>
        <v>April</v>
      </c>
      <c r="C358" s="3">
        <f t="shared" si="31"/>
        <v>4</v>
      </c>
      <c r="D358">
        <f t="shared" si="34"/>
        <v>5</v>
      </c>
      <c r="E358" s="1">
        <v>43195</v>
      </c>
      <c r="F358">
        <v>2074</v>
      </c>
      <c r="G358" t="str">
        <f t="shared" si="32"/>
        <v>Chaitra</v>
      </c>
      <c r="H358">
        <f>VLOOKUP(G358,lookup_monthnum_nep!$A$1:$B$13,2,FALSE)</f>
        <v>12</v>
      </c>
      <c r="I358" t="str">
        <f t="shared" si="36"/>
        <v xml:space="preserve"> 22</v>
      </c>
      <c r="J358" t="s">
        <v>364</v>
      </c>
      <c r="K358" t="str">
        <f t="shared" si="35"/>
        <v xml:space="preserve"> 22-12-2074</v>
      </c>
      <c r="L358" t="s">
        <v>101</v>
      </c>
      <c r="N358" s="7" t="str">
        <f>VLOOKUP(M358,lunar_observance!$A$1:$B$17,2,FALSE)</f>
        <v>cf}+;L</v>
      </c>
      <c r="O358" s="4"/>
    </row>
    <row r="359" spans="1:15" ht="19.8" x14ac:dyDescent="0.3">
      <c r="A359">
        <f t="shared" si="33"/>
        <v>2018</v>
      </c>
      <c r="B359" t="str">
        <f>VLOOKUP(C359,lookup_monthnum_eng!$A$1:$B$13,2,FALSE)</f>
        <v>April</v>
      </c>
      <c r="C359" s="3">
        <f t="shared" si="31"/>
        <v>4</v>
      </c>
      <c r="D359">
        <f t="shared" si="34"/>
        <v>6</v>
      </c>
      <c r="E359" s="1">
        <v>43196</v>
      </c>
      <c r="F359">
        <v>2074</v>
      </c>
      <c r="G359" t="str">
        <f t="shared" si="32"/>
        <v>Chaitra</v>
      </c>
      <c r="H359">
        <f>VLOOKUP(G359,lookup_monthnum_nep!$A$1:$B$13,2,FALSE)</f>
        <v>12</v>
      </c>
      <c r="I359" t="str">
        <f t="shared" si="36"/>
        <v xml:space="preserve"> 23</v>
      </c>
      <c r="J359" t="s">
        <v>365</v>
      </c>
      <c r="K359" t="str">
        <f t="shared" si="35"/>
        <v xml:space="preserve"> 23-12-2074</v>
      </c>
      <c r="L359" t="s">
        <v>101</v>
      </c>
      <c r="N359" s="7" t="str">
        <f>VLOOKUP(M359,lunar_observance!$A$1:$B$17,2,FALSE)</f>
        <v>cf}+;L</v>
      </c>
      <c r="O359" s="4"/>
    </row>
    <row r="360" spans="1:15" ht="19.8" x14ac:dyDescent="0.3">
      <c r="A360">
        <f t="shared" si="33"/>
        <v>2018</v>
      </c>
      <c r="B360" t="str">
        <f>VLOOKUP(C360,lookup_monthnum_eng!$A$1:$B$13,2,FALSE)</f>
        <v>April</v>
      </c>
      <c r="C360" s="3">
        <f t="shared" si="31"/>
        <v>4</v>
      </c>
      <c r="D360">
        <f t="shared" si="34"/>
        <v>7</v>
      </c>
      <c r="E360" s="1">
        <v>43197</v>
      </c>
      <c r="F360">
        <v>2074</v>
      </c>
      <c r="G360" t="str">
        <f t="shared" si="32"/>
        <v>Chaitra</v>
      </c>
      <c r="H360">
        <f>VLOOKUP(G360,lookup_monthnum_nep!$A$1:$B$13,2,FALSE)</f>
        <v>12</v>
      </c>
      <c r="I360" t="str">
        <f t="shared" si="36"/>
        <v xml:space="preserve"> 24</v>
      </c>
      <c r="J360" t="s">
        <v>366</v>
      </c>
      <c r="K360" t="str">
        <f t="shared" si="35"/>
        <v xml:space="preserve"> 24-12-2074</v>
      </c>
      <c r="L360" t="s">
        <v>101</v>
      </c>
      <c r="N360" s="7" t="str">
        <f>VLOOKUP(M360,lunar_observance!$A$1:$B$17,2,FALSE)</f>
        <v>cf}+;L</v>
      </c>
      <c r="O360" s="4"/>
    </row>
    <row r="361" spans="1:15" ht="19.8" x14ac:dyDescent="0.3">
      <c r="A361">
        <f t="shared" si="33"/>
        <v>2018</v>
      </c>
      <c r="B361" t="str">
        <f>VLOOKUP(C361,lookup_monthnum_eng!$A$1:$B$13,2,FALSE)</f>
        <v>April</v>
      </c>
      <c r="C361" s="3">
        <f t="shared" si="31"/>
        <v>4</v>
      </c>
      <c r="D361">
        <f t="shared" si="34"/>
        <v>8</v>
      </c>
      <c r="E361" s="1">
        <v>43198</v>
      </c>
      <c r="F361">
        <v>2074</v>
      </c>
      <c r="G361" t="str">
        <f t="shared" si="32"/>
        <v>Chaitra</v>
      </c>
      <c r="H361">
        <f>VLOOKUP(G361,lookup_monthnum_nep!$A$1:$B$13,2,FALSE)</f>
        <v>12</v>
      </c>
      <c r="I361" t="str">
        <f t="shared" si="36"/>
        <v xml:space="preserve"> 25</v>
      </c>
      <c r="J361" t="s">
        <v>367</v>
      </c>
      <c r="K361" t="str">
        <f t="shared" si="35"/>
        <v xml:space="preserve"> 25-12-2074</v>
      </c>
      <c r="L361" t="s">
        <v>101</v>
      </c>
      <c r="N361" s="7" t="str">
        <f>VLOOKUP(M361,lunar_observance!$A$1:$B$17,2,FALSE)</f>
        <v>cf}+;L</v>
      </c>
      <c r="O361" s="4"/>
    </row>
    <row r="362" spans="1:15" ht="19.8" x14ac:dyDescent="0.3">
      <c r="A362">
        <f t="shared" si="33"/>
        <v>2018</v>
      </c>
      <c r="B362" t="str">
        <f>VLOOKUP(C362,lookup_monthnum_eng!$A$1:$B$13,2,FALSE)</f>
        <v>April</v>
      </c>
      <c r="C362" s="3">
        <f t="shared" si="31"/>
        <v>4</v>
      </c>
      <c r="D362">
        <f t="shared" si="34"/>
        <v>9</v>
      </c>
      <c r="E362" s="1">
        <v>43199</v>
      </c>
      <c r="F362">
        <v>2074</v>
      </c>
      <c r="G362" t="str">
        <f t="shared" si="32"/>
        <v>Chaitra</v>
      </c>
      <c r="H362">
        <f>VLOOKUP(G362,lookup_monthnum_nep!$A$1:$B$13,2,FALSE)</f>
        <v>12</v>
      </c>
      <c r="I362" t="str">
        <f t="shared" si="36"/>
        <v xml:space="preserve"> 26</v>
      </c>
      <c r="J362" t="s">
        <v>368</v>
      </c>
      <c r="K362" t="str">
        <f t="shared" si="35"/>
        <v xml:space="preserve"> 26-12-2074</v>
      </c>
      <c r="L362" t="s">
        <v>101</v>
      </c>
      <c r="N362" s="7" t="str">
        <f>VLOOKUP(M362,lunar_observance!$A$1:$B$17,2,FALSE)</f>
        <v>cf}+;L</v>
      </c>
      <c r="O362" s="4"/>
    </row>
    <row r="363" spans="1:15" ht="19.8" x14ac:dyDescent="0.3">
      <c r="A363">
        <f t="shared" si="33"/>
        <v>2018</v>
      </c>
      <c r="B363" t="str">
        <f>VLOOKUP(C363,lookup_monthnum_eng!$A$1:$B$13,2,FALSE)</f>
        <v>April</v>
      </c>
      <c r="C363" s="3">
        <f t="shared" si="31"/>
        <v>4</v>
      </c>
      <c r="D363">
        <f t="shared" si="34"/>
        <v>10</v>
      </c>
      <c r="E363" s="1">
        <v>43200</v>
      </c>
      <c r="F363">
        <v>2074</v>
      </c>
      <c r="G363" t="str">
        <f t="shared" si="32"/>
        <v>Chaitra</v>
      </c>
      <c r="H363">
        <f>VLOOKUP(G363,lookup_monthnum_nep!$A$1:$B$13,2,FALSE)</f>
        <v>12</v>
      </c>
      <c r="I363" t="str">
        <f t="shared" si="36"/>
        <v xml:space="preserve"> 27</v>
      </c>
      <c r="J363" t="s">
        <v>369</v>
      </c>
      <c r="K363" t="str">
        <f t="shared" si="35"/>
        <v xml:space="preserve"> 27-12-2074</v>
      </c>
      <c r="L363" t="s">
        <v>101</v>
      </c>
      <c r="N363" s="7" t="str">
        <f>VLOOKUP(M363,lunar_observance!$A$1:$B$17,2,FALSE)</f>
        <v>cf}+;L</v>
      </c>
      <c r="O363" s="4"/>
    </row>
    <row r="364" spans="1:15" ht="19.8" x14ac:dyDescent="0.3">
      <c r="A364">
        <f t="shared" si="33"/>
        <v>2018</v>
      </c>
      <c r="B364" t="str">
        <f>VLOOKUP(C364,lookup_monthnum_eng!$A$1:$B$13,2,FALSE)</f>
        <v>April</v>
      </c>
      <c r="C364" s="3">
        <f t="shared" si="31"/>
        <v>4</v>
      </c>
      <c r="D364">
        <f t="shared" si="34"/>
        <v>11</v>
      </c>
      <c r="E364" s="1">
        <v>43201</v>
      </c>
      <c r="F364">
        <v>2074</v>
      </c>
      <c r="G364" t="str">
        <f t="shared" si="32"/>
        <v>Chaitra</v>
      </c>
      <c r="H364">
        <f>VLOOKUP(G364,lookup_monthnum_nep!$A$1:$B$13,2,FALSE)</f>
        <v>12</v>
      </c>
      <c r="I364" t="str">
        <f t="shared" si="36"/>
        <v xml:space="preserve"> 28</v>
      </c>
      <c r="J364" t="s">
        <v>370</v>
      </c>
      <c r="K364" t="str">
        <f t="shared" si="35"/>
        <v xml:space="preserve"> 28-12-2074</v>
      </c>
      <c r="L364" t="s">
        <v>101</v>
      </c>
      <c r="N364" s="7" t="str">
        <f>VLOOKUP(M364,lunar_observance!$A$1:$B$17,2,FALSE)</f>
        <v>cf}+;L</v>
      </c>
      <c r="O364" s="4"/>
    </row>
    <row r="365" spans="1:15" ht="19.8" x14ac:dyDescent="0.3">
      <c r="A365">
        <f t="shared" si="33"/>
        <v>2018</v>
      </c>
      <c r="B365" t="str">
        <f>VLOOKUP(C365,lookup_monthnum_eng!$A$1:$B$13,2,FALSE)</f>
        <v>April</v>
      </c>
      <c r="C365" s="3">
        <f t="shared" si="31"/>
        <v>4</v>
      </c>
      <c r="D365">
        <f t="shared" si="34"/>
        <v>12</v>
      </c>
      <c r="E365" s="1">
        <v>43202</v>
      </c>
      <c r="F365">
        <v>2074</v>
      </c>
      <c r="G365" t="str">
        <f t="shared" si="32"/>
        <v>Chaitra</v>
      </c>
      <c r="H365">
        <f>VLOOKUP(G365,lookup_monthnum_nep!$A$1:$B$13,2,FALSE)</f>
        <v>12</v>
      </c>
      <c r="I365" t="str">
        <f t="shared" si="36"/>
        <v xml:space="preserve"> 29</v>
      </c>
      <c r="J365" t="s">
        <v>371</v>
      </c>
      <c r="K365" t="str">
        <f t="shared" si="35"/>
        <v xml:space="preserve"> 29-12-2074</v>
      </c>
      <c r="L365" t="s">
        <v>101</v>
      </c>
      <c r="N365" s="7" t="str">
        <f>VLOOKUP(M365,lunar_observance!$A$1:$B$17,2,FALSE)</f>
        <v>cf}+;L</v>
      </c>
      <c r="O365" s="4"/>
    </row>
    <row r="366" spans="1:15" ht="19.8" x14ac:dyDescent="0.3">
      <c r="A366">
        <f t="shared" si="33"/>
        <v>2018</v>
      </c>
      <c r="B366" t="str">
        <f>VLOOKUP(C366,lookup_monthnum_eng!$A$1:$B$13,2,FALSE)</f>
        <v>April</v>
      </c>
      <c r="C366" s="3">
        <f t="shared" si="31"/>
        <v>4</v>
      </c>
      <c r="D366">
        <f t="shared" si="34"/>
        <v>13</v>
      </c>
      <c r="E366" s="1">
        <v>43203</v>
      </c>
      <c r="F366">
        <v>2074</v>
      </c>
      <c r="G366" t="str">
        <f t="shared" si="32"/>
        <v>Chaitra</v>
      </c>
      <c r="H366">
        <f>VLOOKUP(G366,lookup_monthnum_nep!$A$1:$B$13,2,FALSE)</f>
        <v>12</v>
      </c>
      <c r="I366" t="str">
        <f t="shared" si="36"/>
        <v xml:space="preserve"> 30</v>
      </c>
      <c r="J366" t="s">
        <v>372</v>
      </c>
      <c r="K366" t="str">
        <f t="shared" si="35"/>
        <v xml:space="preserve"> 30-12-2074</v>
      </c>
      <c r="L366" t="s">
        <v>101</v>
      </c>
      <c r="N366" s="7" t="str">
        <f>VLOOKUP(M366,lunar_observance!$A$1:$B$17,2,FALSE)</f>
        <v>cf}+;L</v>
      </c>
      <c r="O366" s="4"/>
    </row>
    <row r="367" spans="1:15" ht="19.8" x14ac:dyDescent="0.3">
      <c r="A367">
        <f t="shared" si="33"/>
        <v>2018</v>
      </c>
      <c r="B367" t="str">
        <f>VLOOKUP(C367,lookup_monthnum_eng!$A$1:$B$13,2,FALSE)</f>
        <v>April</v>
      </c>
      <c r="C367" s="3">
        <f t="shared" si="31"/>
        <v>4</v>
      </c>
      <c r="D367">
        <f t="shared" si="34"/>
        <v>14</v>
      </c>
      <c r="E367" s="1">
        <v>43204</v>
      </c>
      <c r="F367">
        <v>2075</v>
      </c>
      <c r="G367" t="str">
        <f t="shared" si="32"/>
        <v>Baisakh</v>
      </c>
      <c r="H367">
        <f>VLOOKUP(G367,lookup_monthnum_nep!$A$1:$B$13,2,FALSE)</f>
        <v>1</v>
      </c>
      <c r="I367" t="str">
        <f t="shared" si="36"/>
        <v xml:space="preserve"> 1</v>
      </c>
      <c r="J367" t="s">
        <v>6</v>
      </c>
      <c r="K367" t="str">
        <f t="shared" si="35"/>
        <v xml:space="preserve"> 1-1-2075</v>
      </c>
      <c r="L367" t="s">
        <v>101</v>
      </c>
      <c r="N367" s="7" t="str">
        <f>VLOOKUP(M367,lunar_observance!$A$1:$B$17,2,FALSE)</f>
        <v>cf}+;L</v>
      </c>
      <c r="O367" s="4"/>
    </row>
    <row r="368" spans="1:15" ht="19.8" x14ac:dyDescent="0.3">
      <c r="A368">
        <f t="shared" si="33"/>
        <v>2018</v>
      </c>
      <c r="B368" t="str">
        <f>VLOOKUP(C368,lookup_monthnum_eng!$A$1:$B$13,2,FALSE)</f>
        <v>April</v>
      </c>
      <c r="C368" s="3">
        <f t="shared" si="31"/>
        <v>4</v>
      </c>
      <c r="D368">
        <f t="shared" si="34"/>
        <v>15</v>
      </c>
      <c r="E368" s="1">
        <v>43205</v>
      </c>
      <c r="F368">
        <v>2075</v>
      </c>
      <c r="G368" t="str">
        <f t="shared" si="32"/>
        <v>Baisakh</v>
      </c>
      <c r="H368">
        <f>VLOOKUP(G368,lookup_monthnum_nep!$A$1:$B$13,2,FALSE)</f>
        <v>1</v>
      </c>
      <c r="I368" t="str">
        <f t="shared" si="36"/>
        <v xml:space="preserve"> 2</v>
      </c>
      <c r="J368" t="s">
        <v>8</v>
      </c>
      <c r="K368" t="str">
        <f t="shared" si="35"/>
        <v xml:space="preserve"> 2-1-2075</v>
      </c>
      <c r="L368" t="s">
        <v>101</v>
      </c>
      <c r="N368" s="7" t="str">
        <f>VLOOKUP(M368,lunar_observance!$A$1:$B$17,2,FALSE)</f>
        <v>cf}+;L</v>
      </c>
      <c r="O368" s="4"/>
    </row>
    <row r="369" spans="1:15" ht="19.8" x14ac:dyDescent="0.3">
      <c r="A369">
        <f t="shared" si="33"/>
        <v>2018</v>
      </c>
      <c r="B369" t="str">
        <f>VLOOKUP(C369,lookup_monthnum_eng!$A$1:$B$13,2,FALSE)</f>
        <v>April</v>
      </c>
      <c r="C369" s="3">
        <f t="shared" si="31"/>
        <v>4</v>
      </c>
      <c r="D369">
        <f t="shared" si="34"/>
        <v>16</v>
      </c>
      <c r="E369" s="1">
        <v>43206</v>
      </c>
      <c r="F369">
        <v>2075</v>
      </c>
      <c r="G369" t="str">
        <f t="shared" si="32"/>
        <v>Baisakh</v>
      </c>
      <c r="H369">
        <f>VLOOKUP(G369,lookup_monthnum_nep!$A$1:$B$13,2,FALSE)</f>
        <v>1</v>
      </c>
      <c r="I369" t="str">
        <f t="shared" si="36"/>
        <v xml:space="preserve"> 3</v>
      </c>
      <c r="J369" t="s">
        <v>9</v>
      </c>
      <c r="K369" t="str">
        <f t="shared" si="35"/>
        <v xml:space="preserve"> 3-1-2075</v>
      </c>
      <c r="L369" t="s">
        <v>101</v>
      </c>
      <c r="N369" s="7" t="str">
        <f>VLOOKUP(M369,lunar_observance!$A$1:$B$17,2,FALSE)</f>
        <v>cf}+;L</v>
      </c>
      <c r="O369" s="4"/>
    </row>
    <row r="370" spans="1:15" ht="19.8" x14ac:dyDescent="0.3">
      <c r="A370">
        <f t="shared" si="33"/>
        <v>2018</v>
      </c>
      <c r="B370" t="str">
        <f>VLOOKUP(C370,lookup_monthnum_eng!$A$1:$B$13,2,FALSE)</f>
        <v>April</v>
      </c>
      <c r="C370" s="3">
        <f t="shared" si="31"/>
        <v>4</v>
      </c>
      <c r="D370">
        <f t="shared" si="34"/>
        <v>17</v>
      </c>
      <c r="E370" s="1">
        <v>43207</v>
      </c>
      <c r="F370">
        <v>2075</v>
      </c>
      <c r="G370" t="str">
        <f t="shared" si="32"/>
        <v>Baisakh</v>
      </c>
      <c r="H370">
        <f>VLOOKUP(G370,lookup_monthnum_nep!$A$1:$B$13,2,FALSE)</f>
        <v>1</v>
      </c>
      <c r="I370" t="str">
        <f t="shared" si="36"/>
        <v xml:space="preserve"> 4</v>
      </c>
      <c r="J370" t="s">
        <v>10</v>
      </c>
      <c r="K370" t="str">
        <f t="shared" si="35"/>
        <v xml:space="preserve"> 4-1-2075</v>
      </c>
      <c r="L370" t="s">
        <v>101</v>
      </c>
      <c r="N370" s="7" t="str">
        <f>VLOOKUP(M370,lunar_observance!$A$1:$B$17,2,FALSE)</f>
        <v>cf}+;L</v>
      </c>
      <c r="O370" s="4"/>
    </row>
    <row r="371" spans="1:15" ht="19.8" x14ac:dyDescent="0.3">
      <c r="A371">
        <f t="shared" si="33"/>
        <v>2018</v>
      </c>
      <c r="B371" t="str">
        <f>VLOOKUP(C371,lookup_monthnum_eng!$A$1:$B$13,2,FALSE)</f>
        <v>April</v>
      </c>
      <c r="C371" s="3">
        <f t="shared" si="31"/>
        <v>4</v>
      </c>
      <c r="D371">
        <f t="shared" si="34"/>
        <v>18</v>
      </c>
      <c r="E371" s="1">
        <v>43208</v>
      </c>
      <c r="F371">
        <v>2075</v>
      </c>
      <c r="G371" t="str">
        <f t="shared" si="32"/>
        <v>Baisakh</v>
      </c>
      <c r="H371">
        <f>VLOOKUP(G371,lookup_monthnum_nep!$A$1:$B$13,2,FALSE)</f>
        <v>1</v>
      </c>
      <c r="I371" t="str">
        <f t="shared" si="36"/>
        <v xml:space="preserve"> 5</v>
      </c>
      <c r="J371" t="s">
        <v>11</v>
      </c>
      <c r="K371" t="str">
        <f t="shared" si="35"/>
        <v xml:space="preserve"> 5-1-2075</v>
      </c>
      <c r="L371" t="s">
        <v>101</v>
      </c>
      <c r="N371" s="7" t="str">
        <f>VLOOKUP(M371,lunar_observance!$A$1:$B$17,2,FALSE)</f>
        <v>cf}+;L</v>
      </c>
      <c r="O371" s="4"/>
    </row>
    <row r="372" spans="1:15" ht="19.8" x14ac:dyDescent="0.3">
      <c r="A372">
        <f t="shared" si="33"/>
        <v>2018</v>
      </c>
      <c r="B372" t="str">
        <f>VLOOKUP(C372,lookup_monthnum_eng!$A$1:$B$13,2,FALSE)</f>
        <v>April</v>
      </c>
      <c r="C372" s="3">
        <f t="shared" si="31"/>
        <v>4</v>
      </c>
      <c r="D372">
        <f t="shared" si="34"/>
        <v>19</v>
      </c>
      <c r="E372" s="1">
        <v>43209</v>
      </c>
      <c r="F372">
        <v>2075</v>
      </c>
      <c r="G372" t="str">
        <f t="shared" si="32"/>
        <v>Baisakh</v>
      </c>
      <c r="H372">
        <f>VLOOKUP(G372,lookup_monthnum_nep!$A$1:$B$13,2,FALSE)</f>
        <v>1</v>
      </c>
      <c r="I372" t="str">
        <f t="shared" si="36"/>
        <v xml:space="preserve"> 6</v>
      </c>
      <c r="J372" t="s">
        <v>12</v>
      </c>
      <c r="K372" t="str">
        <f t="shared" si="35"/>
        <v xml:space="preserve"> 6-1-2075</v>
      </c>
      <c r="L372" t="s">
        <v>101</v>
      </c>
      <c r="N372" s="7" t="str">
        <f>VLOOKUP(M372,lunar_observance!$A$1:$B$17,2,FALSE)</f>
        <v>cf}+;L</v>
      </c>
      <c r="O372" s="4"/>
    </row>
    <row r="373" spans="1:15" ht="19.8" x14ac:dyDescent="0.3">
      <c r="A373">
        <f t="shared" si="33"/>
        <v>2018</v>
      </c>
      <c r="B373" t="str">
        <f>VLOOKUP(C373,lookup_monthnum_eng!$A$1:$B$13,2,FALSE)</f>
        <v>April</v>
      </c>
      <c r="C373" s="3">
        <f t="shared" si="31"/>
        <v>4</v>
      </c>
      <c r="D373">
        <f t="shared" si="34"/>
        <v>20</v>
      </c>
      <c r="E373" s="1">
        <v>43210</v>
      </c>
      <c r="F373">
        <v>2075</v>
      </c>
      <c r="G373" t="str">
        <f t="shared" si="32"/>
        <v>Baisakh</v>
      </c>
      <c r="H373">
        <f>VLOOKUP(G373,lookup_monthnum_nep!$A$1:$B$13,2,FALSE)</f>
        <v>1</v>
      </c>
      <c r="I373" t="str">
        <f t="shared" si="36"/>
        <v xml:space="preserve"> 7</v>
      </c>
      <c r="J373" t="s">
        <v>13</v>
      </c>
      <c r="K373" t="str">
        <f t="shared" si="35"/>
        <v xml:space="preserve"> 7-1-2075</v>
      </c>
      <c r="L373" t="s">
        <v>101</v>
      </c>
      <c r="N373" s="7" t="str">
        <f>VLOOKUP(M373,lunar_observance!$A$1:$B$17,2,FALSE)</f>
        <v>cf}+;L</v>
      </c>
      <c r="O373" s="4"/>
    </row>
    <row r="374" spans="1:15" ht="19.8" x14ac:dyDescent="0.3">
      <c r="A374">
        <f t="shared" si="33"/>
        <v>2018</v>
      </c>
      <c r="B374" t="str">
        <f>VLOOKUP(C374,lookup_monthnum_eng!$A$1:$B$13,2,FALSE)</f>
        <v>April</v>
      </c>
      <c r="C374" s="3">
        <f t="shared" si="31"/>
        <v>4</v>
      </c>
      <c r="D374">
        <f t="shared" si="34"/>
        <v>21</v>
      </c>
      <c r="E374" s="1">
        <v>43211</v>
      </c>
      <c r="F374">
        <v>2075</v>
      </c>
      <c r="G374" t="str">
        <f t="shared" si="32"/>
        <v>Baisakh</v>
      </c>
      <c r="H374">
        <f>VLOOKUP(G374,lookup_monthnum_nep!$A$1:$B$13,2,FALSE)</f>
        <v>1</v>
      </c>
      <c r="I374" t="str">
        <f t="shared" si="36"/>
        <v xml:space="preserve"> 8</v>
      </c>
      <c r="J374" t="s">
        <v>14</v>
      </c>
      <c r="K374" t="str">
        <f t="shared" si="35"/>
        <v xml:space="preserve"> 8-1-2075</v>
      </c>
      <c r="L374" t="s">
        <v>101</v>
      </c>
      <c r="N374" s="7" t="str">
        <f>VLOOKUP(M374,lunar_observance!$A$1:$B$17,2,FALSE)</f>
        <v>cf}+;L</v>
      </c>
      <c r="O374" s="4"/>
    </row>
    <row r="375" spans="1:15" ht="19.8" x14ac:dyDescent="0.3">
      <c r="A375">
        <f t="shared" si="33"/>
        <v>2018</v>
      </c>
      <c r="B375" t="str">
        <f>VLOOKUP(C375,lookup_monthnum_eng!$A$1:$B$13,2,FALSE)</f>
        <v>April</v>
      </c>
      <c r="C375" s="3">
        <f t="shared" si="31"/>
        <v>4</v>
      </c>
      <c r="D375">
        <f t="shared" si="34"/>
        <v>22</v>
      </c>
      <c r="E375" s="1">
        <v>43212</v>
      </c>
      <c r="F375">
        <v>2075</v>
      </c>
      <c r="G375" t="str">
        <f t="shared" si="32"/>
        <v>Baisakh</v>
      </c>
      <c r="H375">
        <f>VLOOKUP(G375,lookup_monthnum_nep!$A$1:$B$13,2,FALSE)</f>
        <v>1</v>
      </c>
      <c r="I375" t="str">
        <f t="shared" si="36"/>
        <v xml:space="preserve"> 9</v>
      </c>
      <c r="J375" t="s">
        <v>15</v>
      </c>
      <c r="K375" t="str">
        <f t="shared" si="35"/>
        <v xml:space="preserve"> 9-1-2075</v>
      </c>
      <c r="L375" t="s">
        <v>101</v>
      </c>
      <c r="N375" s="7" t="str">
        <f>VLOOKUP(M375,lunar_observance!$A$1:$B$17,2,FALSE)</f>
        <v>cf}+;L</v>
      </c>
      <c r="O375" s="4"/>
    </row>
    <row r="376" spans="1:15" ht="19.8" x14ac:dyDescent="0.3">
      <c r="A376">
        <f t="shared" si="33"/>
        <v>2018</v>
      </c>
      <c r="B376" t="str">
        <f>VLOOKUP(C376,lookup_monthnum_eng!$A$1:$B$13,2,FALSE)</f>
        <v>April</v>
      </c>
      <c r="C376" s="3">
        <f t="shared" si="31"/>
        <v>4</v>
      </c>
      <c r="D376">
        <f t="shared" si="34"/>
        <v>23</v>
      </c>
      <c r="E376" s="1">
        <v>43213</v>
      </c>
      <c r="F376">
        <v>2075</v>
      </c>
      <c r="G376" t="str">
        <f t="shared" si="32"/>
        <v>Baisakh</v>
      </c>
      <c r="H376">
        <f>VLOOKUP(G376,lookup_monthnum_nep!$A$1:$B$13,2,FALSE)</f>
        <v>1</v>
      </c>
      <c r="I376" t="str">
        <f t="shared" si="36"/>
        <v xml:space="preserve"> 10</v>
      </c>
      <c r="J376" t="s">
        <v>16</v>
      </c>
      <c r="K376" t="str">
        <f t="shared" si="35"/>
        <v xml:space="preserve"> 10-1-2075</v>
      </c>
      <c r="L376" t="s">
        <v>101</v>
      </c>
      <c r="N376" s="7" t="str">
        <f>VLOOKUP(M376,lunar_observance!$A$1:$B$17,2,FALSE)</f>
        <v>cf}+;L</v>
      </c>
      <c r="O376" s="4"/>
    </row>
    <row r="377" spans="1:15" ht="19.8" x14ac:dyDescent="0.3">
      <c r="A377">
        <f t="shared" si="33"/>
        <v>2018</v>
      </c>
      <c r="B377" t="str">
        <f>VLOOKUP(C377,lookup_monthnum_eng!$A$1:$B$13,2,FALSE)</f>
        <v>April</v>
      </c>
      <c r="C377" s="3">
        <f t="shared" si="31"/>
        <v>4</v>
      </c>
      <c r="D377">
        <f t="shared" si="34"/>
        <v>24</v>
      </c>
      <c r="E377" s="1">
        <v>43214</v>
      </c>
      <c r="F377">
        <v>2075</v>
      </c>
      <c r="G377" t="str">
        <f t="shared" si="32"/>
        <v>Baisakh</v>
      </c>
      <c r="H377">
        <f>VLOOKUP(G377,lookup_monthnum_nep!$A$1:$B$13,2,FALSE)</f>
        <v>1</v>
      </c>
      <c r="I377" t="str">
        <f t="shared" si="36"/>
        <v xml:space="preserve"> 11</v>
      </c>
      <c r="J377" t="s">
        <v>17</v>
      </c>
      <c r="K377" t="str">
        <f t="shared" si="35"/>
        <v xml:space="preserve"> 11-1-2075</v>
      </c>
      <c r="L377" t="s">
        <v>101</v>
      </c>
      <c r="N377" s="7" t="str">
        <f>VLOOKUP(M377,lunar_observance!$A$1:$B$17,2,FALSE)</f>
        <v>cf}+;L</v>
      </c>
      <c r="O377" s="4"/>
    </row>
    <row r="378" spans="1:15" ht="19.8" x14ac:dyDescent="0.3">
      <c r="A378">
        <f t="shared" si="33"/>
        <v>2018</v>
      </c>
      <c r="B378" t="str">
        <f>VLOOKUP(C378,lookup_monthnum_eng!$A$1:$B$13,2,FALSE)</f>
        <v>April</v>
      </c>
      <c r="C378" s="3">
        <f t="shared" si="31"/>
        <v>4</v>
      </c>
      <c r="D378">
        <f t="shared" si="34"/>
        <v>25</v>
      </c>
      <c r="E378" s="1">
        <v>43215</v>
      </c>
      <c r="F378">
        <v>2075</v>
      </c>
      <c r="G378" t="str">
        <f t="shared" si="32"/>
        <v>Baisakh</v>
      </c>
      <c r="H378">
        <f>VLOOKUP(G378,lookup_monthnum_nep!$A$1:$B$13,2,FALSE)</f>
        <v>1</v>
      </c>
      <c r="I378" t="str">
        <f t="shared" si="36"/>
        <v xml:space="preserve"> 12</v>
      </c>
      <c r="J378" t="s">
        <v>18</v>
      </c>
      <c r="K378" t="str">
        <f t="shared" si="35"/>
        <v xml:space="preserve"> 12-1-2075</v>
      </c>
      <c r="L378" t="s">
        <v>101</v>
      </c>
      <c r="N378" s="7" t="str">
        <f>VLOOKUP(M378,lunar_observance!$A$1:$B$17,2,FALSE)</f>
        <v>cf}+;L</v>
      </c>
      <c r="O378" s="4"/>
    </row>
    <row r="379" spans="1:15" ht="19.8" x14ac:dyDescent="0.3">
      <c r="A379">
        <f t="shared" si="33"/>
        <v>2018</v>
      </c>
      <c r="B379" t="str">
        <f>VLOOKUP(C379,lookup_monthnum_eng!$A$1:$B$13,2,FALSE)</f>
        <v>April</v>
      </c>
      <c r="C379" s="3">
        <f t="shared" si="31"/>
        <v>4</v>
      </c>
      <c r="D379">
        <f t="shared" si="34"/>
        <v>26</v>
      </c>
      <c r="E379" s="1">
        <v>43216</v>
      </c>
      <c r="F379">
        <v>2075</v>
      </c>
      <c r="G379" t="str">
        <f t="shared" si="32"/>
        <v>Baisakh</v>
      </c>
      <c r="H379">
        <f>VLOOKUP(G379,lookup_monthnum_nep!$A$1:$B$13,2,FALSE)</f>
        <v>1</v>
      </c>
      <c r="I379" t="str">
        <f t="shared" si="36"/>
        <v xml:space="preserve"> 13</v>
      </c>
      <c r="J379" t="s">
        <v>19</v>
      </c>
      <c r="K379" t="str">
        <f t="shared" si="35"/>
        <v xml:space="preserve"> 13-1-2075</v>
      </c>
      <c r="L379" t="s">
        <v>101</v>
      </c>
      <c r="N379" s="7" t="str">
        <f>VLOOKUP(M379,lunar_observance!$A$1:$B$17,2,FALSE)</f>
        <v>cf}+;L</v>
      </c>
      <c r="O379" s="4"/>
    </row>
    <row r="380" spans="1:15" ht="19.8" x14ac:dyDescent="0.3">
      <c r="A380">
        <f t="shared" si="33"/>
        <v>2018</v>
      </c>
      <c r="B380" t="str">
        <f>VLOOKUP(C380,lookup_monthnum_eng!$A$1:$B$13,2,FALSE)</f>
        <v>April</v>
      </c>
      <c r="C380" s="3">
        <f t="shared" si="31"/>
        <v>4</v>
      </c>
      <c r="D380">
        <f t="shared" si="34"/>
        <v>27</v>
      </c>
      <c r="E380" s="1">
        <v>43217</v>
      </c>
      <c r="F380">
        <v>2075</v>
      </c>
      <c r="G380" t="str">
        <f t="shared" si="32"/>
        <v>Baisakh</v>
      </c>
      <c r="H380">
        <f>VLOOKUP(G380,lookup_monthnum_nep!$A$1:$B$13,2,FALSE)</f>
        <v>1</v>
      </c>
      <c r="I380" t="str">
        <f t="shared" si="36"/>
        <v xml:space="preserve"> 14</v>
      </c>
      <c r="J380" t="s">
        <v>20</v>
      </c>
      <c r="K380" t="str">
        <f t="shared" si="35"/>
        <v xml:space="preserve"> 14-1-2075</v>
      </c>
      <c r="L380" t="s">
        <v>101</v>
      </c>
      <c r="N380" s="7" t="str">
        <f>VLOOKUP(M380,lunar_observance!$A$1:$B$17,2,FALSE)</f>
        <v>cf}+;L</v>
      </c>
      <c r="O380" s="4"/>
    </row>
    <row r="381" spans="1:15" ht="19.8" x14ac:dyDescent="0.3">
      <c r="A381">
        <f t="shared" si="33"/>
        <v>2018</v>
      </c>
      <c r="B381" t="str">
        <f>VLOOKUP(C381,lookup_monthnum_eng!$A$1:$B$13,2,FALSE)</f>
        <v>April</v>
      </c>
      <c r="C381" s="3">
        <f t="shared" si="31"/>
        <v>4</v>
      </c>
      <c r="D381">
        <f t="shared" si="34"/>
        <v>28</v>
      </c>
      <c r="E381" s="1">
        <v>43218</v>
      </c>
      <c r="F381">
        <v>2075</v>
      </c>
      <c r="G381" t="str">
        <f t="shared" si="32"/>
        <v>Baisakh</v>
      </c>
      <c r="H381">
        <f>VLOOKUP(G381,lookup_monthnum_nep!$A$1:$B$13,2,FALSE)</f>
        <v>1</v>
      </c>
      <c r="I381" t="str">
        <f t="shared" si="36"/>
        <v xml:space="preserve"> 15</v>
      </c>
      <c r="J381" t="s">
        <v>21</v>
      </c>
      <c r="K381" t="str">
        <f t="shared" si="35"/>
        <v xml:space="preserve"> 15-1-2075</v>
      </c>
      <c r="L381" t="s">
        <v>101</v>
      </c>
      <c r="N381" s="7" t="str">
        <f>VLOOKUP(M381,lunar_observance!$A$1:$B$17,2,FALSE)</f>
        <v>cf}+;L</v>
      </c>
      <c r="O381" s="4"/>
    </row>
    <row r="382" spans="1:15" ht="19.8" x14ac:dyDescent="0.3">
      <c r="A382">
        <f t="shared" si="33"/>
        <v>2018</v>
      </c>
      <c r="B382" t="str">
        <f>VLOOKUP(C382,lookup_monthnum_eng!$A$1:$B$13,2,FALSE)</f>
        <v>April</v>
      </c>
      <c r="C382" s="3">
        <f t="shared" si="31"/>
        <v>4</v>
      </c>
      <c r="D382">
        <f t="shared" si="34"/>
        <v>29</v>
      </c>
      <c r="E382" s="1">
        <v>43219</v>
      </c>
      <c r="F382">
        <v>2075</v>
      </c>
      <c r="G382" t="str">
        <f t="shared" si="32"/>
        <v>Baisakh</v>
      </c>
      <c r="H382">
        <f>VLOOKUP(G382,lookup_monthnum_nep!$A$1:$B$13,2,FALSE)</f>
        <v>1</v>
      </c>
      <c r="I382" t="str">
        <f t="shared" si="36"/>
        <v xml:space="preserve"> 16</v>
      </c>
      <c r="J382" t="s">
        <v>22</v>
      </c>
      <c r="K382" t="str">
        <f t="shared" si="35"/>
        <v xml:space="preserve"> 16-1-2075</v>
      </c>
      <c r="L382" t="s">
        <v>101</v>
      </c>
      <c r="N382" s="7" t="str">
        <f>VLOOKUP(M382,lunar_observance!$A$1:$B$17,2,FALSE)</f>
        <v>cf}+;L</v>
      </c>
      <c r="O382" s="4"/>
    </row>
    <row r="383" spans="1:15" ht="19.8" x14ac:dyDescent="0.3">
      <c r="A383">
        <f t="shared" si="33"/>
        <v>2018</v>
      </c>
      <c r="B383" t="str">
        <f>VLOOKUP(C383,lookup_monthnum_eng!$A$1:$B$13,2,FALSE)</f>
        <v>April</v>
      </c>
      <c r="C383" s="3">
        <f t="shared" si="31"/>
        <v>4</v>
      </c>
      <c r="D383">
        <f t="shared" si="34"/>
        <v>30</v>
      </c>
      <c r="E383" s="1">
        <v>43220</v>
      </c>
      <c r="F383">
        <v>2075</v>
      </c>
      <c r="G383" t="str">
        <f t="shared" si="32"/>
        <v>Baisakh</v>
      </c>
      <c r="H383">
        <f>VLOOKUP(G383,lookup_monthnum_nep!$A$1:$B$13,2,FALSE)</f>
        <v>1</v>
      </c>
      <c r="I383" t="str">
        <f t="shared" si="36"/>
        <v xml:space="preserve"> 17</v>
      </c>
      <c r="J383" t="s">
        <v>23</v>
      </c>
      <c r="K383" t="str">
        <f t="shared" si="35"/>
        <v xml:space="preserve"> 17-1-2075</v>
      </c>
      <c r="L383" t="s">
        <v>101</v>
      </c>
      <c r="N383" s="7" t="str">
        <f>VLOOKUP(M383,lunar_observance!$A$1:$B$17,2,FALSE)</f>
        <v>cf}+;L</v>
      </c>
      <c r="O383" s="4"/>
    </row>
    <row r="384" spans="1:15" ht="19.8" x14ac:dyDescent="0.3">
      <c r="A384">
        <f t="shared" si="33"/>
        <v>2018</v>
      </c>
      <c r="B384" t="str">
        <f>VLOOKUP(C384,lookup_monthnum_eng!$A$1:$B$13,2,FALSE)</f>
        <v>May</v>
      </c>
      <c r="C384" s="3">
        <f t="shared" si="31"/>
        <v>5</v>
      </c>
      <c r="D384">
        <f t="shared" si="34"/>
        <v>1</v>
      </c>
      <c r="E384" s="1">
        <v>43221</v>
      </c>
      <c r="F384">
        <v>2075</v>
      </c>
      <c r="G384" t="str">
        <f t="shared" si="32"/>
        <v>Baisakh</v>
      </c>
      <c r="H384">
        <f>VLOOKUP(G384,lookup_monthnum_nep!$A$1:$B$13,2,FALSE)</f>
        <v>1</v>
      </c>
      <c r="I384" t="str">
        <f t="shared" si="36"/>
        <v xml:space="preserve"> 18</v>
      </c>
      <c r="J384" t="s">
        <v>24</v>
      </c>
      <c r="K384" t="str">
        <f t="shared" si="35"/>
        <v xml:space="preserve"> 18-1-2075</v>
      </c>
      <c r="L384" t="s">
        <v>101</v>
      </c>
      <c r="N384" s="7" t="str">
        <f>VLOOKUP(M384,lunar_observance!$A$1:$B$17,2,FALSE)</f>
        <v>cf}+;L</v>
      </c>
      <c r="O384" s="4"/>
    </row>
    <row r="385" spans="1:15" ht="19.8" x14ac:dyDescent="0.3">
      <c r="A385">
        <f t="shared" si="33"/>
        <v>2018</v>
      </c>
      <c r="B385" t="str">
        <f>VLOOKUP(C385,lookup_monthnum_eng!$A$1:$B$13,2,FALSE)</f>
        <v>May</v>
      </c>
      <c r="C385" s="3">
        <f t="shared" si="31"/>
        <v>5</v>
      </c>
      <c r="D385">
        <f t="shared" si="34"/>
        <v>2</v>
      </c>
      <c r="E385" s="1">
        <v>43222</v>
      </c>
      <c r="F385">
        <v>2075</v>
      </c>
      <c r="G385" t="str">
        <f t="shared" si="32"/>
        <v>Baisakh</v>
      </c>
      <c r="H385">
        <f>VLOOKUP(G385,lookup_monthnum_nep!$A$1:$B$13,2,FALSE)</f>
        <v>1</v>
      </c>
      <c r="I385" t="str">
        <f t="shared" si="36"/>
        <v xml:space="preserve"> 19</v>
      </c>
      <c r="J385" t="s">
        <v>25</v>
      </c>
      <c r="K385" t="str">
        <f t="shared" si="35"/>
        <v xml:space="preserve"> 19-1-2075</v>
      </c>
      <c r="L385" t="s">
        <v>101</v>
      </c>
      <c r="N385" s="7" t="str">
        <f>VLOOKUP(M385,lunar_observance!$A$1:$B$17,2,FALSE)</f>
        <v>cf}+;L</v>
      </c>
      <c r="O385" s="4"/>
    </row>
    <row r="386" spans="1:15" ht="19.8" x14ac:dyDescent="0.3">
      <c r="A386">
        <f t="shared" si="33"/>
        <v>2018</v>
      </c>
      <c r="B386" t="str">
        <f>VLOOKUP(C386,lookup_monthnum_eng!$A$1:$B$13,2,FALSE)</f>
        <v>May</v>
      </c>
      <c r="C386" s="3">
        <f t="shared" ref="C386:C449" si="37">MONTH(E386)</f>
        <v>5</v>
      </c>
      <c r="D386">
        <f t="shared" si="34"/>
        <v>3</v>
      </c>
      <c r="E386" s="1">
        <v>43223</v>
      </c>
      <c r="F386">
        <v>2075</v>
      </c>
      <c r="G386" t="str">
        <f t="shared" ref="G386:G449" si="38">LEFT(J386, FIND(",",J386)-1)</f>
        <v>Baisakh</v>
      </c>
      <c r="H386">
        <f>VLOOKUP(G386,lookup_monthnum_nep!$A$1:$B$13,2,FALSE)</f>
        <v>1</v>
      </c>
      <c r="I386" t="str">
        <f t="shared" si="36"/>
        <v xml:space="preserve"> 20</v>
      </c>
      <c r="J386" t="s">
        <v>26</v>
      </c>
      <c r="K386" t="str">
        <f t="shared" si="35"/>
        <v xml:space="preserve"> 20-1-2075</v>
      </c>
      <c r="L386" t="s">
        <v>101</v>
      </c>
      <c r="N386" s="7" t="str">
        <f>VLOOKUP(M386,lunar_observance!$A$1:$B$17,2,FALSE)</f>
        <v>cf}+;L</v>
      </c>
      <c r="O386" s="4"/>
    </row>
    <row r="387" spans="1:15" ht="19.8" x14ac:dyDescent="0.3">
      <c r="A387">
        <f t="shared" ref="A387:A450" si="39">YEAR(E387)</f>
        <v>2018</v>
      </c>
      <c r="B387" t="str">
        <f>VLOOKUP(C387,lookup_monthnum_eng!$A$1:$B$13,2,FALSE)</f>
        <v>May</v>
      </c>
      <c r="C387" s="3">
        <f t="shared" si="37"/>
        <v>5</v>
      </c>
      <c r="D387">
        <f t="shared" ref="D387:D450" si="40">DAY(E387)</f>
        <v>4</v>
      </c>
      <c r="E387" s="1">
        <v>43224</v>
      </c>
      <c r="F387">
        <v>2075</v>
      </c>
      <c r="G387" t="str">
        <f t="shared" si="38"/>
        <v>Baisakh</v>
      </c>
      <c r="H387">
        <f>VLOOKUP(G387,lookup_monthnum_nep!$A$1:$B$13,2,FALSE)</f>
        <v>1</v>
      </c>
      <c r="I387" t="str">
        <f t="shared" si="36"/>
        <v xml:space="preserve"> 21</v>
      </c>
      <c r="J387" t="s">
        <v>27</v>
      </c>
      <c r="K387" t="str">
        <f t="shared" ref="K387:K450" si="41">CONCATENATE(I387, "-", H387, "-", F387)</f>
        <v xml:space="preserve"> 21-1-2075</v>
      </c>
      <c r="L387" t="s">
        <v>101</v>
      </c>
      <c r="N387" s="7" t="str">
        <f>VLOOKUP(M387,lunar_observance!$A$1:$B$17,2,FALSE)</f>
        <v>cf}+;L</v>
      </c>
      <c r="O387" s="4"/>
    </row>
    <row r="388" spans="1:15" ht="19.8" x14ac:dyDescent="0.3">
      <c r="A388">
        <f t="shared" si="39"/>
        <v>2018</v>
      </c>
      <c r="B388" t="str">
        <f>VLOOKUP(C388,lookup_monthnum_eng!$A$1:$B$13,2,FALSE)</f>
        <v>May</v>
      </c>
      <c r="C388" s="3">
        <f t="shared" si="37"/>
        <v>5</v>
      </c>
      <c r="D388">
        <f t="shared" si="40"/>
        <v>5</v>
      </c>
      <c r="E388" s="1">
        <v>43225</v>
      </c>
      <c r="F388">
        <v>2075</v>
      </c>
      <c r="G388" t="str">
        <f t="shared" si="38"/>
        <v>Baisakh</v>
      </c>
      <c r="H388">
        <f>VLOOKUP(G388,lookup_monthnum_nep!$A$1:$B$13,2,FALSE)</f>
        <v>1</v>
      </c>
      <c r="I388" t="str">
        <f t="shared" si="36"/>
        <v xml:space="preserve"> 22</v>
      </c>
      <c r="J388" t="s">
        <v>28</v>
      </c>
      <c r="K388" t="str">
        <f t="shared" si="41"/>
        <v xml:space="preserve"> 22-1-2075</v>
      </c>
      <c r="L388" t="s">
        <v>101</v>
      </c>
      <c r="N388" s="7" t="str">
        <f>VLOOKUP(M388,lunar_observance!$A$1:$B$17,2,FALSE)</f>
        <v>cf}+;L</v>
      </c>
      <c r="O388" s="4"/>
    </row>
    <row r="389" spans="1:15" ht="19.8" x14ac:dyDescent="0.3">
      <c r="A389">
        <f t="shared" si="39"/>
        <v>2018</v>
      </c>
      <c r="B389" t="str">
        <f>VLOOKUP(C389,lookup_monthnum_eng!$A$1:$B$13,2,FALSE)</f>
        <v>May</v>
      </c>
      <c r="C389" s="3">
        <f t="shared" si="37"/>
        <v>5</v>
      </c>
      <c r="D389">
        <f t="shared" si="40"/>
        <v>6</v>
      </c>
      <c r="E389" s="1">
        <v>43226</v>
      </c>
      <c r="F389">
        <v>2075</v>
      </c>
      <c r="G389" t="str">
        <f t="shared" si="38"/>
        <v>Baisakh</v>
      </c>
      <c r="H389">
        <f>VLOOKUP(G389,lookup_monthnum_nep!$A$1:$B$13,2,FALSE)</f>
        <v>1</v>
      </c>
      <c r="I389" t="str">
        <f t="shared" si="36"/>
        <v xml:space="preserve"> 23</v>
      </c>
      <c r="J389" t="s">
        <v>29</v>
      </c>
      <c r="K389" t="str">
        <f t="shared" si="41"/>
        <v xml:space="preserve"> 23-1-2075</v>
      </c>
      <c r="L389" t="s">
        <v>101</v>
      </c>
      <c r="N389" s="7" t="str">
        <f>VLOOKUP(M389,lunar_observance!$A$1:$B$17,2,FALSE)</f>
        <v>cf}+;L</v>
      </c>
      <c r="O389" s="4"/>
    </row>
    <row r="390" spans="1:15" ht="19.8" x14ac:dyDescent="0.3">
      <c r="A390">
        <f t="shared" si="39"/>
        <v>2018</v>
      </c>
      <c r="B390" t="str">
        <f>VLOOKUP(C390,lookup_monthnum_eng!$A$1:$B$13,2,FALSE)</f>
        <v>May</v>
      </c>
      <c r="C390" s="3">
        <f t="shared" si="37"/>
        <v>5</v>
      </c>
      <c r="D390">
        <f t="shared" si="40"/>
        <v>7</v>
      </c>
      <c r="E390" s="1">
        <v>43227</v>
      </c>
      <c r="F390">
        <v>2075</v>
      </c>
      <c r="G390" t="str">
        <f t="shared" si="38"/>
        <v>Baisakh</v>
      </c>
      <c r="H390">
        <f>VLOOKUP(G390,lookup_monthnum_nep!$A$1:$B$13,2,FALSE)</f>
        <v>1</v>
      </c>
      <c r="I390" t="str">
        <f t="shared" si="36"/>
        <v xml:space="preserve"> 24</v>
      </c>
      <c r="J390" t="s">
        <v>30</v>
      </c>
      <c r="K390" t="str">
        <f t="shared" si="41"/>
        <v xml:space="preserve"> 24-1-2075</v>
      </c>
      <c r="L390" t="s">
        <v>101</v>
      </c>
      <c r="N390" s="7" t="str">
        <f>VLOOKUP(M390,lunar_observance!$A$1:$B$17,2,FALSE)</f>
        <v>cf}+;L</v>
      </c>
      <c r="O390" s="4"/>
    </row>
    <row r="391" spans="1:15" ht="19.8" x14ac:dyDescent="0.3">
      <c r="A391">
        <f t="shared" si="39"/>
        <v>2018</v>
      </c>
      <c r="B391" t="str">
        <f>VLOOKUP(C391,lookup_monthnum_eng!$A$1:$B$13,2,FALSE)</f>
        <v>May</v>
      </c>
      <c r="C391" s="3">
        <f t="shared" si="37"/>
        <v>5</v>
      </c>
      <c r="D391">
        <f t="shared" si="40"/>
        <v>8</v>
      </c>
      <c r="E391" s="1">
        <v>43228</v>
      </c>
      <c r="F391">
        <v>2075</v>
      </c>
      <c r="G391" t="str">
        <f t="shared" si="38"/>
        <v>Baisakh</v>
      </c>
      <c r="H391">
        <f>VLOOKUP(G391,lookup_monthnum_nep!$A$1:$B$13,2,FALSE)</f>
        <v>1</v>
      </c>
      <c r="I391" t="str">
        <f t="shared" si="36"/>
        <v xml:space="preserve"> 25</v>
      </c>
      <c r="J391" t="s">
        <v>31</v>
      </c>
      <c r="K391" t="str">
        <f t="shared" si="41"/>
        <v xml:space="preserve"> 25-1-2075</v>
      </c>
      <c r="L391" t="s">
        <v>101</v>
      </c>
      <c r="N391" s="7" t="str">
        <f>VLOOKUP(M391,lunar_observance!$A$1:$B$17,2,FALSE)</f>
        <v>cf}+;L</v>
      </c>
      <c r="O391" s="4"/>
    </row>
    <row r="392" spans="1:15" ht="19.8" x14ac:dyDescent="0.3">
      <c r="A392">
        <f t="shared" si="39"/>
        <v>2018</v>
      </c>
      <c r="B392" t="str">
        <f>VLOOKUP(C392,lookup_monthnum_eng!$A$1:$B$13,2,FALSE)</f>
        <v>May</v>
      </c>
      <c r="C392" s="3">
        <f t="shared" si="37"/>
        <v>5</v>
      </c>
      <c r="D392">
        <f t="shared" si="40"/>
        <v>9</v>
      </c>
      <c r="E392" s="1">
        <v>43229</v>
      </c>
      <c r="F392">
        <v>2075</v>
      </c>
      <c r="G392" t="str">
        <f t="shared" si="38"/>
        <v>Baisakh</v>
      </c>
      <c r="H392">
        <f>VLOOKUP(G392,lookup_monthnum_nep!$A$1:$B$13,2,FALSE)</f>
        <v>1</v>
      </c>
      <c r="I392" t="str">
        <f t="shared" si="36"/>
        <v xml:space="preserve"> 26</v>
      </c>
      <c r="J392" t="s">
        <v>32</v>
      </c>
      <c r="K392" t="str">
        <f t="shared" si="41"/>
        <v xml:space="preserve"> 26-1-2075</v>
      </c>
      <c r="L392" t="s">
        <v>101</v>
      </c>
      <c r="N392" s="7" t="str">
        <f>VLOOKUP(M392,lunar_observance!$A$1:$B$17,2,FALSE)</f>
        <v>cf}+;L</v>
      </c>
      <c r="O392" s="4"/>
    </row>
    <row r="393" spans="1:15" ht="19.8" x14ac:dyDescent="0.3">
      <c r="A393">
        <f t="shared" si="39"/>
        <v>2018</v>
      </c>
      <c r="B393" t="str">
        <f>VLOOKUP(C393,lookup_monthnum_eng!$A$1:$B$13,2,FALSE)</f>
        <v>May</v>
      </c>
      <c r="C393" s="3">
        <f t="shared" si="37"/>
        <v>5</v>
      </c>
      <c r="D393">
        <f t="shared" si="40"/>
        <v>10</v>
      </c>
      <c r="E393" s="1">
        <v>43230</v>
      </c>
      <c r="F393">
        <v>2075</v>
      </c>
      <c r="G393" t="str">
        <f t="shared" si="38"/>
        <v>Baisakh</v>
      </c>
      <c r="H393">
        <f>VLOOKUP(G393,lookup_monthnum_nep!$A$1:$B$13,2,FALSE)</f>
        <v>1</v>
      </c>
      <c r="I393" t="str">
        <f t="shared" si="36"/>
        <v xml:space="preserve"> 27</v>
      </c>
      <c r="J393" t="s">
        <v>33</v>
      </c>
      <c r="K393" t="str">
        <f t="shared" si="41"/>
        <v xml:space="preserve"> 27-1-2075</v>
      </c>
      <c r="L393" t="s">
        <v>101</v>
      </c>
      <c r="N393" s="7" t="str">
        <f>VLOOKUP(M393,lunar_observance!$A$1:$B$17,2,FALSE)</f>
        <v>cf}+;L</v>
      </c>
      <c r="O393" s="4"/>
    </row>
    <row r="394" spans="1:15" ht="19.8" x14ac:dyDescent="0.3">
      <c r="A394">
        <f t="shared" si="39"/>
        <v>2018</v>
      </c>
      <c r="B394" t="str">
        <f>VLOOKUP(C394,lookup_monthnum_eng!$A$1:$B$13,2,FALSE)</f>
        <v>May</v>
      </c>
      <c r="C394" s="3">
        <f t="shared" si="37"/>
        <v>5</v>
      </c>
      <c r="D394">
        <f t="shared" si="40"/>
        <v>11</v>
      </c>
      <c r="E394" s="1">
        <v>43231</v>
      </c>
      <c r="F394">
        <v>2075</v>
      </c>
      <c r="G394" t="str">
        <f t="shared" si="38"/>
        <v>Baisakh</v>
      </c>
      <c r="H394">
        <f>VLOOKUP(G394,lookup_monthnum_nep!$A$1:$B$13,2,FALSE)</f>
        <v>1</v>
      </c>
      <c r="I394" t="str">
        <f t="shared" si="36"/>
        <v xml:space="preserve"> 28</v>
      </c>
      <c r="J394" t="s">
        <v>34</v>
      </c>
      <c r="K394" t="str">
        <f t="shared" si="41"/>
        <v xml:space="preserve"> 28-1-2075</v>
      </c>
      <c r="L394" t="s">
        <v>101</v>
      </c>
      <c r="N394" s="7" t="str">
        <f>VLOOKUP(M394,lunar_observance!$A$1:$B$17,2,FALSE)</f>
        <v>cf}+;L</v>
      </c>
      <c r="O394" s="4"/>
    </row>
    <row r="395" spans="1:15" ht="19.8" x14ac:dyDescent="0.3">
      <c r="A395">
        <f t="shared" si="39"/>
        <v>2018</v>
      </c>
      <c r="B395" t="str">
        <f>VLOOKUP(C395,lookup_monthnum_eng!$A$1:$B$13,2,FALSE)</f>
        <v>May</v>
      </c>
      <c r="C395" s="3">
        <f t="shared" si="37"/>
        <v>5</v>
      </c>
      <c r="D395">
        <f t="shared" si="40"/>
        <v>12</v>
      </c>
      <c r="E395" s="1">
        <v>43232</v>
      </c>
      <c r="F395">
        <v>2075</v>
      </c>
      <c r="G395" t="str">
        <f t="shared" si="38"/>
        <v>Baisakh</v>
      </c>
      <c r="H395">
        <f>VLOOKUP(G395,lookup_monthnum_nep!$A$1:$B$13,2,FALSE)</f>
        <v>1</v>
      </c>
      <c r="I395" t="str">
        <f t="shared" si="36"/>
        <v xml:space="preserve"> 29</v>
      </c>
      <c r="J395" t="s">
        <v>35</v>
      </c>
      <c r="K395" t="str">
        <f t="shared" si="41"/>
        <v xml:space="preserve"> 29-1-2075</v>
      </c>
      <c r="L395" t="s">
        <v>101</v>
      </c>
      <c r="N395" s="7" t="str">
        <f>VLOOKUP(M395,lunar_observance!$A$1:$B$17,2,FALSE)</f>
        <v>cf}+;L</v>
      </c>
      <c r="O395" s="4"/>
    </row>
    <row r="396" spans="1:15" ht="19.8" x14ac:dyDescent="0.3">
      <c r="A396">
        <f t="shared" si="39"/>
        <v>2018</v>
      </c>
      <c r="B396" t="str">
        <f>VLOOKUP(C396,lookup_monthnum_eng!$A$1:$B$13,2,FALSE)</f>
        <v>May</v>
      </c>
      <c r="C396" s="3">
        <f t="shared" si="37"/>
        <v>5</v>
      </c>
      <c r="D396">
        <f t="shared" si="40"/>
        <v>13</v>
      </c>
      <c r="E396" s="1">
        <v>43233</v>
      </c>
      <c r="F396">
        <v>2075</v>
      </c>
      <c r="G396" t="str">
        <f t="shared" si="38"/>
        <v>Baisakh</v>
      </c>
      <c r="H396">
        <f>VLOOKUP(G396,lookup_monthnum_nep!$A$1:$B$13,2,FALSE)</f>
        <v>1</v>
      </c>
      <c r="I396" t="str">
        <f t="shared" si="36"/>
        <v xml:space="preserve"> 30</v>
      </c>
      <c r="J396" t="s">
        <v>36</v>
      </c>
      <c r="K396" t="str">
        <f t="shared" si="41"/>
        <v xml:space="preserve"> 30-1-2075</v>
      </c>
      <c r="L396" t="s">
        <v>101</v>
      </c>
      <c r="N396" s="7" t="str">
        <f>VLOOKUP(M396,lunar_observance!$A$1:$B$17,2,FALSE)</f>
        <v>cf}+;L</v>
      </c>
      <c r="O396" s="4"/>
    </row>
    <row r="397" spans="1:15" ht="19.8" x14ac:dyDescent="0.3">
      <c r="A397">
        <f t="shared" si="39"/>
        <v>2018</v>
      </c>
      <c r="B397" t="str">
        <f>VLOOKUP(C397,lookup_monthnum_eng!$A$1:$B$13,2,FALSE)</f>
        <v>May</v>
      </c>
      <c r="C397" s="3">
        <f t="shared" si="37"/>
        <v>5</v>
      </c>
      <c r="D397">
        <f t="shared" si="40"/>
        <v>14</v>
      </c>
      <c r="E397" s="1">
        <v>43234</v>
      </c>
      <c r="F397">
        <v>2075</v>
      </c>
      <c r="G397" t="str">
        <f t="shared" si="38"/>
        <v>Baisakh</v>
      </c>
      <c r="H397">
        <f>VLOOKUP(G397,lookup_monthnum_nep!$A$1:$B$13,2,FALSE)</f>
        <v>1</v>
      </c>
      <c r="I397" t="str">
        <f t="shared" si="36"/>
        <v xml:space="preserve"> 31</v>
      </c>
      <c r="J397" t="s">
        <v>37</v>
      </c>
      <c r="K397" t="str">
        <f t="shared" si="41"/>
        <v xml:space="preserve"> 31-1-2075</v>
      </c>
      <c r="L397" t="s">
        <v>101</v>
      </c>
      <c r="N397" s="7" t="str">
        <f>VLOOKUP(M397,lunar_observance!$A$1:$B$17,2,FALSE)</f>
        <v>cf}+;L</v>
      </c>
      <c r="O397" s="4"/>
    </row>
    <row r="398" spans="1:15" ht="19.8" x14ac:dyDescent="0.3">
      <c r="A398">
        <f t="shared" si="39"/>
        <v>2018</v>
      </c>
      <c r="B398" t="str">
        <f>VLOOKUP(C398,lookup_monthnum_eng!$A$1:$B$13,2,FALSE)</f>
        <v>May</v>
      </c>
      <c r="C398" s="3">
        <f t="shared" si="37"/>
        <v>5</v>
      </c>
      <c r="D398">
        <f t="shared" si="40"/>
        <v>15</v>
      </c>
      <c r="E398" s="1">
        <v>43235</v>
      </c>
      <c r="F398">
        <v>2075</v>
      </c>
      <c r="G398" t="str">
        <f t="shared" si="38"/>
        <v>Jestha</v>
      </c>
      <c r="H398">
        <f>VLOOKUP(G398,lookup_monthnum_nep!$A$1:$B$13,2,FALSE)</f>
        <v>2</v>
      </c>
      <c r="I398" t="str">
        <f t="shared" si="36"/>
        <v xml:space="preserve"> 1</v>
      </c>
      <c r="J398" t="s">
        <v>38</v>
      </c>
      <c r="K398" t="str">
        <f t="shared" si="41"/>
        <v xml:space="preserve"> 1-2-2075</v>
      </c>
      <c r="L398" t="s">
        <v>101</v>
      </c>
      <c r="N398" s="7" t="str">
        <f>VLOOKUP(M398,lunar_observance!$A$1:$B$17,2,FALSE)</f>
        <v>cf}+;L</v>
      </c>
      <c r="O398" s="4"/>
    </row>
    <row r="399" spans="1:15" ht="19.8" x14ac:dyDescent="0.3">
      <c r="A399">
        <f t="shared" si="39"/>
        <v>2018</v>
      </c>
      <c r="B399" t="str">
        <f>VLOOKUP(C399,lookup_monthnum_eng!$A$1:$B$13,2,FALSE)</f>
        <v>May</v>
      </c>
      <c r="C399" s="3">
        <f t="shared" si="37"/>
        <v>5</v>
      </c>
      <c r="D399">
        <f t="shared" si="40"/>
        <v>16</v>
      </c>
      <c r="E399" s="1">
        <v>43236</v>
      </c>
      <c r="F399">
        <v>2075</v>
      </c>
      <c r="G399" t="str">
        <f t="shared" si="38"/>
        <v>Jestha</v>
      </c>
      <c r="H399">
        <f>VLOOKUP(G399,lookup_monthnum_nep!$A$1:$B$13,2,FALSE)</f>
        <v>2</v>
      </c>
      <c r="I399" t="str">
        <f t="shared" si="36"/>
        <v xml:space="preserve"> 2</v>
      </c>
      <c r="J399" t="s">
        <v>39</v>
      </c>
      <c r="K399" t="str">
        <f t="shared" si="41"/>
        <v xml:space="preserve"> 2-2-2075</v>
      </c>
      <c r="L399" t="s">
        <v>101</v>
      </c>
      <c r="N399" s="7" t="str">
        <f>VLOOKUP(M399,lunar_observance!$A$1:$B$17,2,FALSE)</f>
        <v>cf}+;L</v>
      </c>
      <c r="O399" s="4"/>
    </row>
    <row r="400" spans="1:15" ht="19.8" x14ac:dyDescent="0.3">
      <c r="A400">
        <f t="shared" si="39"/>
        <v>2018</v>
      </c>
      <c r="B400" t="str">
        <f>VLOOKUP(C400,lookup_monthnum_eng!$A$1:$B$13,2,FALSE)</f>
        <v>May</v>
      </c>
      <c r="C400" s="3">
        <f t="shared" si="37"/>
        <v>5</v>
      </c>
      <c r="D400">
        <f t="shared" si="40"/>
        <v>17</v>
      </c>
      <c r="E400" s="1">
        <v>43237</v>
      </c>
      <c r="F400">
        <v>2075</v>
      </c>
      <c r="G400" t="str">
        <f t="shared" si="38"/>
        <v>Jestha</v>
      </c>
      <c r="H400">
        <f>VLOOKUP(G400,lookup_monthnum_nep!$A$1:$B$13,2,FALSE)</f>
        <v>2</v>
      </c>
      <c r="I400" t="str">
        <f t="shared" si="36"/>
        <v xml:space="preserve"> 3</v>
      </c>
      <c r="J400" t="s">
        <v>40</v>
      </c>
      <c r="K400" t="str">
        <f t="shared" si="41"/>
        <v xml:space="preserve"> 3-2-2075</v>
      </c>
      <c r="L400" t="s">
        <v>101</v>
      </c>
      <c r="N400" s="7" t="str">
        <f>VLOOKUP(M400,lunar_observance!$A$1:$B$17,2,FALSE)</f>
        <v>cf}+;L</v>
      </c>
      <c r="O400" s="4"/>
    </row>
    <row r="401" spans="1:15" ht="19.8" x14ac:dyDescent="0.3">
      <c r="A401">
        <f t="shared" si="39"/>
        <v>2018</v>
      </c>
      <c r="B401" t="str">
        <f>VLOOKUP(C401,lookup_monthnum_eng!$A$1:$B$13,2,FALSE)</f>
        <v>May</v>
      </c>
      <c r="C401" s="3">
        <f t="shared" si="37"/>
        <v>5</v>
      </c>
      <c r="D401">
        <f t="shared" si="40"/>
        <v>18</v>
      </c>
      <c r="E401" s="1">
        <v>43238</v>
      </c>
      <c r="F401">
        <v>2075</v>
      </c>
      <c r="G401" t="str">
        <f t="shared" si="38"/>
        <v>Jestha</v>
      </c>
      <c r="H401">
        <f>VLOOKUP(G401,lookup_monthnum_nep!$A$1:$B$13,2,FALSE)</f>
        <v>2</v>
      </c>
      <c r="I401" t="str">
        <f t="shared" si="36"/>
        <v xml:space="preserve"> 4</v>
      </c>
      <c r="J401" t="s">
        <v>41</v>
      </c>
      <c r="K401" t="str">
        <f t="shared" si="41"/>
        <v xml:space="preserve"> 4-2-2075</v>
      </c>
      <c r="L401" t="s">
        <v>101</v>
      </c>
      <c r="N401" s="7" t="str">
        <f>VLOOKUP(M401,lunar_observance!$A$1:$B$17,2,FALSE)</f>
        <v>cf}+;L</v>
      </c>
      <c r="O401" s="4"/>
    </row>
    <row r="402" spans="1:15" ht="19.8" x14ac:dyDescent="0.3">
      <c r="A402">
        <f t="shared" si="39"/>
        <v>2018</v>
      </c>
      <c r="B402" t="str">
        <f>VLOOKUP(C402,lookup_monthnum_eng!$A$1:$B$13,2,FALSE)</f>
        <v>May</v>
      </c>
      <c r="C402" s="3">
        <f t="shared" si="37"/>
        <v>5</v>
      </c>
      <c r="D402">
        <f t="shared" si="40"/>
        <v>19</v>
      </c>
      <c r="E402" s="1">
        <v>43239</v>
      </c>
      <c r="F402">
        <v>2075</v>
      </c>
      <c r="G402" t="str">
        <f t="shared" si="38"/>
        <v>Jestha</v>
      </c>
      <c r="H402">
        <f>VLOOKUP(G402,lookup_monthnum_nep!$A$1:$B$13,2,FALSE)</f>
        <v>2</v>
      </c>
      <c r="I402" t="str">
        <f t="shared" si="36"/>
        <v xml:space="preserve"> 5</v>
      </c>
      <c r="J402" t="s">
        <v>42</v>
      </c>
      <c r="K402" t="str">
        <f t="shared" si="41"/>
        <v xml:space="preserve"> 5-2-2075</v>
      </c>
      <c r="L402" t="s">
        <v>101</v>
      </c>
      <c r="N402" s="7" t="str">
        <f>VLOOKUP(M402,lunar_observance!$A$1:$B$17,2,FALSE)</f>
        <v>cf}+;L</v>
      </c>
      <c r="O402" s="4"/>
    </row>
    <row r="403" spans="1:15" ht="19.8" x14ac:dyDescent="0.3">
      <c r="A403">
        <f t="shared" si="39"/>
        <v>2018</v>
      </c>
      <c r="B403" t="str">
        <f>VLOOKUP(C403,lookup_monthnum_eng!$A$1:$B$13,2,FALSE)</f>
        <v>May</v>
      </c>
      <c r="C403" s="3">
        <f t="shared" si="37"/>
        <v>5</v>
      </c>
      <c r="D403">
        <f t="shared" si="40"/>
        <v>20</v>
      </c>
      <c r="E403" s="1">
        <v>43240</v>
      </c>
      <c r="F403">
        <v>2075</v>
      </c>
      <c r="G403" t="str">
        <f t="shared" si="38"/>
        <v>Jestha</v>
      </c>
      <c r="H403">
        <f>VLOOKUP(G403,lookup_monthnum_nep!$A$1:$B$13,2,FALSE)</f>
        <v>2</v>
      </c>
      <c r="I403" t="str">
        <f t="shared" si="36"/>
        <v xml:space="preserve"> 6</v>
      </c>
      <c r="J403" t="s">
        <v>43</v>
      </c>
      <c r="K403" t="str">
        <f t="shared" si="41"/>
        <v xml:space="preserve"> 6-2-2075</v>
      </c>
      <c r="L403" t="s">
        <v>101</v>
      </c>
      <c r="N403" s="7" t="str">
        <f>VLOOKUP(M403,lunar_observance!$A$1:$B$17,2,FALSE)</f>
        <v>cf}+;L</v>
      </c>
      <c r="O403" s="4"/>
    </row>
    <row r="404" spans="1:15" ht="19.8" x14ac:dyDescent="0.3">
      <c r="A404">
        <f t="shared" si="39"/>
        <v>2018</v>
      </c>
      <c r="B404" t="str">
        <f>VLOOKUP(C404,lookup_monthnum_eng!$A$1:$B$13,2,FALSE)</f>
        <v>May</v>
      </c>
      <c r="C404" s="3">
        <f t="shared" si="37"/>
        <v>5</v>
      </c>
      <c r="D404">
        <f t="shared" si="40"/>
        <v>21</v>
      </c>
      <c r="E404" s="1">
        <v>43241</v>
      </c>
      <c r="F404">
        <v>2075</v>
      </c>
      <c r="G404" t="str">
        <f t="shared" si="38"/>
        <v>Jestha</v>
      </c>
      <c r="H404">
        <f>VLOOKUP(G404,lookup_monthnum_nep!$A$1:$B$13,2,FALSE)</f>
        <v>2</v>
      </c>
      <c r="I404" t="str">
        <f t="shared" si="36"/>
        <v xml:space="preserve"> 7</v>
      </c>
      <c r="J404" t="s">
        <v>44</v>
      </c>
      <c r="K404" t="str">
        <f t="shared" si="41"/>
        <v xml:space="preserve"> 7-2-2075</v>
      </c>
      <c r="L404" t="s">
        <v>101</v>
      </c>
      <c r="N404" s="7" t="str">
        <f>VLOOKUP(M404,lunar_observance!$A$1:$B$17,2,FALSE)</f>
        <v>cf}+;L</v>
      </c>
      <c r="O404" s="4"/>
    </row>
    <row r="405" spans="1:15" ht="19.8" x14ac:dyDescent="0.3">
      <c r="A405">
        <f t="shared" si="39"/>
        <v>2018</v>
      </c>
      <c r="B405" t="str">
        <f>VLOOKUP(C405,lookup_monthnum_eng!$A$1:$B$13,2,FALSE)</f>
        <v>May</v>
      </c>
      <c r="C405" s="3">
        <f t="shared" si="37"/>
        <v>5</v>
      </c>
      <c r="D405">
        <f t="shared" si="40"/>
        <v>22</v>
      </c>
      <c r="E405" s="1">
        <v>43242</v>
      </c>
      <c r="F405">
        <v>2075</v>
      </c>
      <c r="G405" t="str">
        <f t="shared" si="38"/>
        <v>Jestha</v>
      </c>
      <c r="H405">
        <f>VLOOKUP(G405,lookup_monthnum_nep!$A$1:$B$13,2,FALSE)</f>
        <v>2</v>
      </c>
      <c r="I405" t="str">
        <f t="shared" si="36"/>
        <v xml:space="preserve"> 8</v>
      </c>
      <c r="J405" t="s">
        <v>45</v>
      </c>
      <c r="K405" t="str">
        <f t="shared" si="41"/>
        <v xml:space="preserve"> 8-2-2075</v>
      </c>
      <c r="L405" t="s">
        <v>101</v>
      </c>
      <c r="N405" s="7" t="str">
        <f>VLOOKUP(M405,lunar_observance!$A$1:$B$17,2,FALSE)</f>
        <v>cf}+;L</v>
      </c>
      <c r="O405" s="4"/>
    </row>
    <row r="406" spans="1:15" ht="19.8" x14ac:dyDescent="0.3">
      <c r="A406">
        <f t="shared" si="39"/>
        <v>2018</v>
      </c>
      <c r="B406" t="str">
        <f>VLOOKUP(C406,lookup_monthnum_eng!$A$1:$B$13,2,FALSE)</f>
        <v>May</v>
      </c>
      <c r="C406" s="3">
        <f t="shared" si="37"/>
        <v>5</v>
      </c>
      <c r="D406">
        <f t="shared" si="40"/>
        <v>23</v>
      </c>
      <c r="E406" s="1">
        <v>43243</v>
      </c>
      <c r="F406">
        <v>2075</v>
      </c>
      <c r="G406" t="str">
        <f t="shared" si="38"/>
        <v>Jestha</v>
      </c>
      <c r="H406">
        <f>VLOOKUP(G406,lookup_monthnum_nep!$A$1:$B$13,2,FALSE)</f>
        <v>2</v>
      </c>
      <c r="I406" t="str">
        <f t="shared" si="36"/>
        <v xml:space="preserve"> 9</v>
      </c>
      <c r="J406" t="s">
        <v>46</v>
      </c>
      <c r="K406" t="str">
        <f t="shared" si="41"/>
        <v xml:space="preserve"> 9-2-2075</v>
      </c>
      <c r="L406" t="s">
        <v>101</v>
      </c>
      <c r="N406" s="7" t="str">
        <f>VLOOKUP(M406,lunar_observance!$A$1:$B$17,2,FALSE)</f>
        <v>cf}+;L</v>
      </c>
      <c r="O406" s="4"/>
    </row>
    <row r="407" spans="1:15" ht="19.8" x14ac:dyDescent="0.3">
      <c r="A407">
        <f t="shared" si="39"/>
        <v>2018</v>
      </c>
      <c r="B407" t="str">
        <f>VLOOKUP(C407,lookup_monthnum_eng!$A$1:$B$13,2,FALSE)</f>
        <v>May</v>
      </c>
      <c r="C407" s="3">
        <f t="shared" si="37"/>
        <v>5</v>
      </c>
      <c r="D407">
        <f t="shared" si="40"/>
        <v>24</v>
      </c>
      <c r="E407" s="1">
        <v>43244</v>
      </c>
      <c r="F407">
        <v>2075</v>
      </c>
      <c r="G407" t="str">
        <f t="shared" si="38"/>
        <v>Jestha</v>
      </c>
      <c r="H407">
        <f>VLOOKUP(G407,lookup_monthnum_nep!$A$1:$B$13,2,FALSE)</f>
        <v>2</v>
      </c>
      <c r="I407" t="str">
        <f t="shared" si="36"/>
        <v xml:space="preserve"> 10</v>
      </c>
      <c r="J407" t="s">
        <v>47</v>
      </c>
      <c r="K407" t="str">
        <f t="shared" si="41"/>
        <v xml:space="preserve"> 10-2-2075</v>
      </c>
      <c r="L407" t="s">
        <v>101</v>
      </c>
      <c r="N407" s="7" t="str">
        <f>VLOOKUP(M407,lunar_observance!$A$1:$B$17,2,FALSE)</f>
        <v>cf}+;L</v>
      </c>
      <c r="O407" s="4"/>
    </row>
    <row r="408" spans="1:15" ht="19.8" x14ac:dyDescent="0.3">
      <c r="A408">
        <f t="shared" si="39"/>
        <v>2018</v>
      </c>
      <c r="B408" t="str">
        <f>VLOOKUP(C408,lookup_monthnum_eng!$A$1:$B$13,2,FALSE)</f>
        <v>May</v>
      </c>
      <c r="C408" s="3">
        <f t="shared" si="37"/>
        <v>5</v>
      </c>
      <c r="D408">
        <f t="shared" si="40"/>
        <v>25</v>
      </c>
      <c r="E408" s="1">
        <v>43245</v>
      </c>
      <c r="F408">
        <v>2075</v>
      </c>
      <c r="G408" t="str">
        <f t="shared" si="38"/>
        <v>Jestha</v>
      </c>
      <c r="H408">
        <f>VLOOKUP(G408,lookup_monthnum_nep!$A$1:$B$13,2,FALSE)</f>
        <v>2</v>
      </c>
      <c r="I408" t="str">
        <f t="shared" si="36"/>
        <v xml:space="preserve"> 11</v>
      </c>
      <c r="J408" t="s">
        <v>48</v>
      </c>
      <c r="K408" t="str">
        <f t="shared" si="41"/>
        <v xml:space="preserve"> 11-2-2075</v>
      </c>
      <c r="L408" t="s">
        <v>101</v>
      </c>
      <c r="N408" s="7" t="str">
        <f>VLOOKUP(M408,lunar_observance!$A$1:$B$17,2,FALSE)</f>
        <v>cf}+;L</v>
      </c>
      <c r="O408" s="4"/>
    </row>
    <row r="409" spans="1:15" ht="19.8" x14ac:dyDescent="0.3">
      <c r="A409">
        <f t="shared" si="39"/>
        <v>2018</v>
      </c>
      <c r="B409" t="str">
        <f>VLOOKUP(C409,lookup_monthnum_eng!$A$1:$B$13,2,FALSE)</f>
        <v>May</v>
      </c>
      <c r="C409" s="3">
        <f t="shared" si="37"/>
        <v>5</v>
      </c>
      <c r="D409">
        <f t="shared" si="40"/>
        <v>26</v>
      </c>
      <c r="E409" s="1">
        <v>43246</v>
      </c>
      <c r="F409">
        <v>2075</v>
      </c>
      <c r="G409" t="str">
        <f t="shared" si="38"/>
        <v>Jestha</v>
      </c>
      <c r="H409">
        <f>VLOOKUP(G409,lookup_monthnum_nep!$A$1:$B$13,2,FALSE)</f>
        <v>2</v>
      </c>
      <c r="I409" t="str">
        <f t="shared" si="36"/>
        <v xml:space="preserve"> 12</v>
      </c>
      <c r="J409" t="s">
        <v>49</v>
      </c>
      <c r="K409" t="str">
        <f t="shared" si="41"/>
        <v xml:space="preserve"> 12-2-2075</v>
      </c>
      <c r="L409" t="s">
        <v>101</v>
      </c>
      <c r="N409" s="7" t="str">
        <f>VLOOKUP(M409,lunar_observance!$A$1:$B$17,2,FALSE)</f>
        <v>cf}+;L</v>
      </c>
      <c r="O409" s="4"/>
    </row>
    <row r="410" spans="1:15" ht="19.8" x14ac:dyDescent="0.3">
      <c r="A410">
        <f t="shared" si="39"/>
        <v>2018</v>
      </c>
      <c r="B410" t="str">
        <f>VLOOKUP(C410,lookup_monthnum_eng!$A$1:$B$13,2,FALSE)</f>
        <v>May</v>
      </c>
      <c r="C410" s="3">
        <f t="shared" si="37"/>
        <v>5</v>
      </c>
      <c r="D410">
        <f t="shared" si="40"/>
        <v>27</v>
      </c>
      <c r="E410" s="1">
        <v>43247</v>
      </c>
      <c r="F410">
        <v>2075</v>
      </c>
      <c r="G410" t="str">
        <f t="shared" si="38"/>
        <v>Jestha</v>
      </c>
      <c r="H410">
        <f>VLOOKUP(G410,lookup_monthnum_nep!$A$1:$B$13,2,FALSE)</f>
        <v>2</v>
      </c>
      <c r="I410" t="str">
        <f t="shared" si="36"/>
        <v xml:space="preserve"> 13</v>
      </c>
      <c r="J410" t="s">
        <v>50</v>
      </c>
      <c r="K410" t="str">
        <f t="shared" si="41"/>
        <v xml:space="preserve"> 13-2-2075</v>
      </c>
      <c r="L410" t="s">
        <v>101</v>
      </c>
      <c r="N410" s="7" t="str">
        <f>VLOOKUP(M410,lunar_observance!$A$1:$B$17,2,FALSE)</f>
        <v>cf}+;L</v>
      </c>
      <c r="O410" s="4"/>
    </row>
    <row r="411" spans="1:15" ht="19.8" x14ac:dyDescent="0.3">
      <c r="A411">
        <f t="shared" si="39"/>
        <v>2018</v>
      </c>
      <c r="B411" t="str">
        <f>VLOOKUP(C411,lookup_monthnum_eng!$A$1:$B$13,2,FALSE)</f>
        <v>May</v>
      </c>
      <c r="C411" s="3">
        <f t="shared" si="37"/>
        <v>5</v>
      </c>
      <c r="D411">
        <f t="shared" si="40"/>
        <v>28</v>
      </c>
      <c r="E411" s="1">
        <v>43248</v>
      </c>
      <c r="F411">
        <v>2075</v>
      </c>
      <c r="G411" t="str">
        <f t="shared" si="38"/>
        <v>Jestha</v>
      </c>
      <c r="H411">
        <f>VLOOKUP(G411,lookup_monthnum_nep!$A$1:$B$13,2,FALSE)</f>
        <v>2</v>
      </c>
      <c r="I411" t="str">
        <f t="shared" si="36"/>
        <v xml:space="preserve"> 14</v>
      </c>
      <c r="J411" t="s">
        <v>51</v>
      </c>
      <c r="K411" t="str">
        <f t="shared" si="41"/>
        <v xml:space="preserve"> 14-2-2075</v>
      </c>
      <c r="L411" t="s">
        <v>101</v>
      </c>
      <c r="N411" s="7" t="str">
        <f>VLOOKUP(M411,lunar_observance!$A$1:$B$17,2,FALSE)</f>
        <v>cf}+;L</v>
      </c>
      <c r="O411" s="4"/>
    </row>
    <row r="412" spans="1:15" ht="19.8" x14ac:dyDescent="0.3">
      <c r="A412">
        <f t="shared" si="39"/>
        <v>2018</v>
      </c>
      <c r="B412" t="str">
        <f>VLOOKUP(C412,lookup_monthnum_eng!$A$1:$B$13,2,FALSE)</f>
        <v>May</v>
      </c>
      <c r="C412" s="3">
        <f t="shared" si="37"/>
        <v>5</v>
      </c>
      <c r="D412">
        <f t="shared" si="40"/>
        <v>29</v>
      </c>
      <c r="E412" s="1">
        <v>43249</v>
      </c>
      <c r="F412">
        <v>2075</v>
      </c>
      <c r="G412" t="str">
        <f t="shared" si="38"/>
        <v>Jestha</v>
      </c>
      <c r="H412">
        <f>VLOOKUP(G412,lookup_monthnum_nep!$A$1:$B$13,2,FALSE)</f>
        <v>2</v>
      </c>
      <c r="I412" t="str">
        <f t="shared" si="36"/>
        <v xml:space="preserve"> 15</v>
      </c>
      <c r="J412" t="s">
        <v>52</v>
      </c>
      <c r="K412" t="str">
        <f t="shared" si="41"/>
        <v xml:space="preserve"> 15-2-2075</v>
      </c>
      <c r="L412" t="s">
        <v>101</v>
      </c>
      <c r="N412" s="7" t="str">
        <f>VLOOKUP(M412,lunar_observance!$A$1:$B$17,2,FALSE)</f>
        <v>cf}+;L</v>
      </c>
      <c r="O412" s="4"/>
    </row>
    <row r="413" spans="1:15" ht="19.8" x14ac:dyDescent="0.3">
      <c r="A413">
        <f t="shared" si="39"/>
        <v>2018</v>
      </c>
      <c r="B413" t="str">
        <f>VLOOKUP(C413,lookup_monthnum_eng!$A$1:$B$13,2,FALSE)</f>
        <v>May</v>
      </c>
      <c r="C413" s="3">
        <f t="shared" si="37"/>
        <v>5</v>
      </c>
      <c r="D413">
        <f t="shared" si="40"/>
        <v>30</v>
      </c>
      <c r="E413" s="1">
        <v>43250</v>
      </c>
      <c r="F413">
        <v>2075</v>
      </c>
      <c r="G413" t="str">
        <f t="shared" si="38"/>
        <v>Jestha</v>
      </c>
      <c r="H413">
        <f>VLOOKUP(G413,lookup_monthnum_nep!$A$1:$B$13,2,FALSE)</f>
        <v>2</v>
      </c>
      <c r="I413" t="str">
        <f t="shared" si="36"/>
        <v xml:space="preserve"> 16</v>
      </c>
      <c r="J413" t="s">
        <v>53</v>
      </c>
      <c r="K413" t="str">
        <f t="shared" si="41"/>
        <v xml:space="preserve"> 16-2-2075</v>
      </c>
      <c r="L413" t="s">
        <v>101</v>
      </c>
      <c r="N413" s="7" t="str">
        <f>VLOOKUP(M413,lunar_observance!$A$1:$B$17,2,FALSE)</f>
        <v>cf}+;L</v>
      </c>
      <c r="O413" s="4"/>
    </row>
    <row r="414" spans="1:15" ht="19.8" x14ac:dyDescent="0.3">
      <c r="A414">
        <f t="shared" si="39"/>
        <v>2018</v>
      </c>
      <c r="B414" t="str">
        <f>VLOOKUP(C414,lookup_monthnum_eng!$A$1:$B$13,2,FALSE)</f>
        <v>May</v>
      </c>
      <c r="C414" s="3">
        <f t="shared" si="37"/>
        <v>5</v>
      </c>
      <c r="D414">
        <f t="shared" si="40"/>
        <v>31</v>
      </c>
      <c r="E414" s="1">
        <v>43251</v>
      </c>
      <c r="F414">
        <v>2075</v>
      </c>
      <c r="G414" t="str">
        <f t="shared" si="38"/>
        <v>Jestha</v>
      </c>
      <c r="H414">
        <f>VLOOKUP(G414,lookup_monthnum_nep!$A$1:$B$13,2,FALSE)</f>
        <v>2</v>
      </c>
      <c r="I414" t="str">
        <f t="shared" si="36"/>
        <v xml:space="preserve"> 17</v>
      </c>
      <c r="J414" t="s">
        <v>54</v>
      </c>
      <c r="K414" t="str">
        <f t="shared" si="41"/>
        <v xml:space="preserve"> 17-2-2075</v>
      </c>
      <c r="L414" t="s">
        <v>101</v>
      </c>
      <c r="N414" s="7" t="str">
        <f>VLOOKUP(M414,lunar_observance!$A$1:$B$17,2,FALSE)</f>
        <v>cf}+;L</v>
      </c>
      <c r="O414" s="4"/>
    </row>
    <row r="415" spans="1:15" ht="19.8" x14ac:dyDescent="0.3">
      <c r="A415">
        <f t="shared" si="39"/>
        <v>2018</v>
      </c>
      <c r="B415" t="str">
        <f>VLOOKUP(C415,lookup_monthnum_eng!$A$1:$B$13,2,FALSE)</f>
        <v>June</v>
      </c>
      <c r="C415" s="3">
        <f t="shared" si="37"/>
        <v>6</v>
      </c>
      <c r="D415">
        <f t="shared" si="40"/>
        <v>1</v>
      </c>
      <c r="E415" s="1">
        <v>43252</v>
      </c>
      <c r="F415">
        <v>2075</v>
      </c>
      <c r="G415" t="str">
        <f t="shared" si="38"/>
        <v>Jestha</v>
      </c>
      <c r="H415">
        <f>VLOOKUP(G415,lookup_monthnum_nep!$A$1:$B$13,2,FALSE)</f>
        <v>2</v>
      </c>
      <c r="I415" t="str">
        <f t="shared" si="36"/>
        <v xml:space="preserve"> 18</v>
      </c>
      <c r="J415" t="s">
        <v>55</v>
      </c>
      <c r="K415" t="str">
        <f t="shared" si="41"/>
        <v xml:space="preserve"> 18-2-2075</v>
      </c>
      <c r="L415" t="s">
        <v>101</v>
      </c>
      <c r="N415" s="7" t="str">
        <f>VLOOKUP(M415,lunar_observance!$A$1:$B$17,2,FALSE)</f>
        <v>cf}+;L</v>
      </c>
      <c r="O415" s="4"/>
    </row>
    <row r="416" spans="1:15" ht="19.8" x14ac:dyDescent="0.3">
      <c r="A416">
        <f t="shared" si="39"/>
        <v>2018</v>
      </c>
      <c r="B416" t="str">
        <f>VLOOKUP(C416,lookup_monthnum_eng!$A$1:$B$13,2,FALSE)</f>
        <v>June</v>
      </c>
      <c r="C416" s="3">
        <f t="shared" si="37"/>
        <v>6</v>
      </c>
      <c r="D416">
        <f t="shared" si="40"/>
        <v>2</v>
      </c>
      <c r="E416" s="1">
        <v>43253</v>
      </c>
      <c r="F416">
        <v>2075</v>
      </c>
      <c r="G416" t="str">
        <f t="shared" si="38"/>
        <v>Jestha</v>
      </c>
      <c r="H416">
        <f>VLOOKUP(G416,lookup_monthnum_nep!$A$1:$B$13,2,FALSE)</f>
        <v>2</v>
      </c>
      <c r="I416" t="str">
        <f t="shared" si="36"/>
        <v xml:space="preserve"> 19</v>
      </c>
      <c r="J416" t="s">
        <v>56</v>
      </c>
      <c r="K416" t="str">
        <f t="shared" si="41"/>
        <v xml:space="preserve"> 19-2-2075</v>
      </c>
      <c r="L416" t="s">
        <v>101</v>
      </c>
      <c r="N416" s="7" t="str">
        <f>VLOOKUP(M416,lunar_observance!$A$1:$B$17,2,FALSE)</f>
        <v>cf}+;L</v>
      </c>
      <c r="O416" s="4"/>
    </row>
    <row r="417" spans="1:15" ht="19.8" x14ac:dyDescent="0.3">
      <c r="A417">
        <f t="shared" si="39"/>
        <v>2018</v>
      </c>
      <c r="B417" t="str">
        <f>VLOOKUP(C417,lookup_monthnum_eng!$A$1:$B$13,2,FALSE)</f>
        <v>June</v>
      </c>
      <c r="C417" s="3">
        <f t="shared" si="37"/>
        <v>6</v>
      </c>
      <c r="D417">
        <f t="shared" si="40"/>
        <v>3</v>
      </c>
      <c r="E417" s="1">
        <v>43254</v>
      </c>
      <c r="F417">
        <v>2075</v>
      </c>
      <c r="G417" t="str">
        <f t="shared" si="38"/>
        <v>Jestha</v>
      </c>
      <c r="H417">
        <f>VLOOKUP(G417,lookup_monthnum_nep!$A$1:$B$13,2,FALSE)</f>
        <v>2</v>
      </c>
      <c r="I417" t="str">
        <f t="shared" ref="I417:I480" si="42">RIGHT(J417, LEN(J417)-FIND(",",J417))</f>
        <v xml:space="preserve"> 20</v>
      </c>
      <c r="J417" t="s">
        <v>57</v>
      </c>
      <c r="K417" t="str">
        <f t="shared" si="41"/>
        <v xml:space="preserve"> 20-2-2075</v>
      </c>
      <c r="L417" t="s">
        <v>101</v>
      </c>
      <c r="N417" s="7" t="str">
        <f>VLOOKUP(M417,lunar_observance!$A$1:$B$17,2,FALSE)</f>
        <v>cf}+;L</v>
      </c>
      <c r="O417" s="4"/>
    </row>
    <row r="418" spans="1:15" ht="19.8" x14ac:dyDescent="0.3">
      <c r="A418">
        <f t="shared" si="39"/>
        <v>2018</v>
      </c>
      <c r="B418" t="str">
        <f>VLOOKUP(C418,lookup_monthnum_eng!$A$1:$B$13,2,FALSE)</f>
        <v>June</v>
      </c>
      <c r="C418" s="3">
        <f t="shared" si="37"/>
        <v>6</v>
      </c>
      <c r="D418">
        <f t="shared" si="40"/>
        <v>4</v>
      </c>
      <c r="E418" s="1">
        <v>43255</v>
      </c>
      <c r="F418">
        <v>2075</v>
      </c>
      <c r="G418" t="str">
        <f t="shared" si="38"/>
        <v>Jestha</v>
      </c>
      <c r="H418">
        <f>VLOOKUP(G418,lookup_monthnum_nep!$A$1:$B$13,2,FALSE)</f>
        <v>2</v>
      </c>
      <c r="I418" t="str">
        <f t="shared" si="42"/>
        <v xml:space="preserve"> 21</v>
      </c>
      <c r="J418" t="s">
        <v>58</v>
      </c>
      <c r="K418" t="str">
        <f t="shared" si="41"/>
        <v xml:space="preserve"> 21-2-2075</v>
      </c>
      <c r="L418" t="s">
        <v>101</v>
      </c>
      <c r="N418" s="7" t="str">
        <f>VLOOKUP(M418,lunar_observance!$A$1:$B$17,2,FALSE)</f>
        <v>cf}+;L</v>
      </c>
      <c r="O418" s="4"/>
    </row>
    <row r="419" spans="1:15" ht="19.8" x14ac:dyDescent="0.3">
      <c r="A419">
        <f t="shared" si="39"/>
        <v>2018</v>
      </c>
      <c r="B419" t="str">
        <f>VLOOKUP(C419,lookup_monthnum_eng!$A$1:$B$13,2,FALSE)</f>
        <v>June</v>
      </c>
      <c r="C419" s="3">
        <f t="shared" si="37"/>
        <v>6</v>
      </c>
      <c r="D419">
        <f t="shared" si="40"/>
        <v>5</v>
      </c>
      <c r="E419" s="1">
        <v>43256</v>
      </c>
      <c r="F419">
        <v>2075</v>
      </c>
      <c r="G419" t="str">
        <f t="shared" si="38"/>
        <v>Jestha</v>
      </c>
      <c r="H419">
        <f>VLOOKUP(G419,lookup_monthnum_nep!$A$1:$B$13,2,FALSE)</f>
        <v>2</v>
      </c>
      <c r="I419" t="str">
        <f t="shared" si="42"/>
        <v xml:space="preserve"> 22</v>
      </c>
      <c r="J419" t="s">
        <v>59</v>
      </c>
      <c r="K419" t="str">
        <f t="shared" si="41"/>
        <v xml:space="preserve"> 22-2-2075</v>
      </c>
      <c r="L419" t="s">
        <v>101</v>
      </c>
      <c r="N419" s="7" t="str">
        <f>VLOOKUP(M419,lunar_observance!$A$1:$B$17,2,FALSE)</f>
        <v>cf}+;L</v>
      </c>
      <c r="O419" s="4"/>
    </row>
    <row r="420" spans="1:15" ht="19.8" x14ac:dyDescent="0.3">
      <c r="A420">
        <f t="shared" si="39"/>
        <v>2018</v>
      </c>
      <c r="B420" t="str">
        <f>VLOOKUP(C420,lookup_monthnum_eng!$A$1:$B$13,2,FALSE)</f>
        <v>June</v>
      </c>
      <c r="C420" s="3">
        <f t="shared" si="37"/>
        <v>6</v>
      </c>
      <c r="D420">
        <f t="shared" si="40"/>
        <v>6</v>
      </c>
      <c r="E420" s="1">
        <v>43257</v>
      </c>
      <c r="F420">
        <v>2075</v>
      </c>
      <c r="G420" t="str">
        <f t="shared" si="38"/>
        <v>Jestha</v>
      </c>
      <c r="H420">
        <f>VLOOKUP(G420,lookup_monthnum_nep!$A$1:$B$13,2,FALSE)</f>
        <v>2</v>
      </c>
      <c r="I420" t="str">
        <f t="shared" si="42"/>
        <v xml:space="preserve"> 23</v>
      </c>
      <c r="J420" t="s">
        <v>60</v>
      </c>
      <c r="K420" t="str">
        <f t="shared" si="41"/>
        <v xml:space="preserve"> 23-2-2075</v>
      </c>
      <c r="L420" t="s">
        <v>101</v>
      </c>
      <c r="N420" s="7" t="str">
        <f>VLOOKUP(M420,lunar_observance!$A$1:$B$17,2,FALSE)</f>
        <v>cf}+;L</v>
      </c>
      <c r="O420" s="4"/>
    </row>
    <row r="421" spans="1:15" ht="19.8" x14ac:dyDescent="0.3">
      <c r="A421">
        <f t="shared" si="39"/>
        <v>2018</v>
      </c>
      <c r="B421" t="str">
        <f>VLOOKUP(C421,lookup_monthnum_eng!$A$1:$B$13,2,FALSE)</f>
        <v>June</v>
      </c>
      <c r="C421" s="3">
        <f t="shared" si="37"/>
        <v>6</v>
      </c>
      <c r="D421">
        <f t="shared" si="40"/>
        <v>7</v>
      </c>
      <c r="E421" s="1">
        <v>43258</v>
      </c>
      <c r="F421">
        <v>2075</v>
      </c>
      <c r="G421" t="str">
        <f t="shared" si="38"/>
        <v>Jestha</v>
      </c>
      <c r="H421">
        <f>VLOOKUP(G421,lookup_monthnum_nep!$A$1:$B$13,2,FALSE)</f>
        <v>2</v>
      </c>
      <c r="I421" t="str">
        <f t="shared" si="42"/>
        <v xml:space="preserve"> 24</v>
      </c>
      <c r="J421" t="s">
        <v>61</v>
      </c>
      <c r="K421" t="str">
        <f t="shared" si="41"/>
        <v xml:space="preserve"> 24-2-2075</v>
      </c>
      <c r="L421" t="s">
        <v>101</v>
      </c>
      <c r="N421" s="7" t="str">
        <f>VLOOKUP(M421,lunar_observance!$A$1:$B$17,2,FALSE)</f>
        <v>cf}+;L</v>
      </c>
      <c r="O421" s="4"/>
    </row>
    <row r="422" spans="1:15" ht="19.8" x14ac:dyDescent="0.3">
      <c r="A422">
        <f t="shared" si="39"/>
        <v>2018</v>
      </c>
      <c r="B422" t="str">
        <f>VLOOKUP(C422,lookup_monthnum_eng!$A$1:$B$13,2,FALSE)</f>
        <v>June</v>
      </c>
      <c r="C422" s="3">
        <f t="shared" si="37"/>
        <v>6</v>
      </c>
      <c r="D422">
        <f t="shared" si="40"/>
        <v>8</v>
      </c>
      <c r="E422" s="1">
        <v>43259</v>
      </c>
      <c r="F422">
        <v>2075</v>
      </c>
      <c r="G422" t="str">
        <f t="shared" si="38"/>
        <v>Jestha</v>
      </c>
      <c r="H422">
        <f>VLOOKUP(G422,lookup_monthnum_nep!$A$1:$B$13,2,FALSE)</f>
        <v>2</v>
      </c>
      <c r="I422" t="str">
        <f t="shared" si="42"/>
        <v xml:space="preserve"> 25</v>
      </c>
      <c r="J422" t="s">
        <v>62</v>
      </c>
      <c r="K422" t="str">
        <f t="shared" si="41"/>
        <v xml:space="preserve"> 25-2-2075</v>
      </c>
      <c r="L422" t="s">
        <v>101</v>
      </c>
      <c r="N422" s="7" t="str">
        <f>VLOOKUP(M422,lunar_observance!$A$1:$B$17,2,FALSE)</f>
        <v>cf}+;L</v>
      </c>
      <c r="O422" s="4"/>
    </row>
    <row r="423" spans="1:15" ht="19.8" x14ac:dyDescent="0.3">
      <c r="A423">
        <f t="shared" si="39"/>
        <v>2018</v>
      </c>
      <c r="B423" t="str">
        <f>VLOOKUP(C423,lookup_monthnum_eng!$A$1:$B$13,2,FALSE)</f>
        <v>June</v>
      </c>
      <c r="C423" s="3">
        <f t="shared" si="37"/>
        <v>6</v>
      </c>
      <c r="D423">
        <f t="shared" si="40"/>
        <v>9</v>
      </c>
      <c r="E423" s="1">
        <v>43260</v>
      </c>
      <c r="F423">
        <v>2075</v>
      </c>
      <c r="G423" t="str">
        <f t="shared" si="38"/>
        <v>Jestha</v>
      </c>
      <c r="H423">
        <f>VLOOKUP(G423,lookup_monthnum_nep!$A$1:$B$13,2,FALSE)</f>
        <v>2</v>
      </c>
      <c r="I423" t="str">
        <f t="shared" si="42"/>
        <v xml:space="preserve"> 26</v>
      </c>
      <c r="J423" t="s">
        <v>63</v>
      </c>
      <c r="K423" t="str">
        <f t="shared" si="41"/>
        <v xml:space="preserve"> 26-2-2075</v>
      </c>
      <c r="L423" t="s">
        <v>101</v>
      </c>
      <c r="N423" s="7" t="str">
        <f>VLOOKUP(M423,lunar_observance!$A$1:$B$17,2,FALSE)</f>
        <v>cf}+;L</v>
      </c>
      <c r="O423" s="4"/>
    </row>
    <row r="424" spans="1:15" ht="19.8" x14ac:dyDescent="0.3">
      <c r="A424">
        <f t="shared" si="39"/>
        <v>2018</v>
      </c>
      <c r="B424" t="str">
        <f>VLOOKUP(C424,lookup_monthnum_eng!$A$1:$B$13,2,FALSE)</f>
        <v>June</v>
      </c>
      <c r="C424" s="3">
        <f t="shared" si="37"/>
        <v>6</v>
      </c>
      <c r="D424">
        <f t="shared" si="40"/>
        <v>10</v>
      </c>
      <c r="E424" s="1">
        <v>43261</v>
      </c>
      <c r="F424">
        <v>2075</v>
      </c>
      <c r="G424" t="str">
        <f t="shared" si="38"/>
        <v>Jestha</v>
      </c>
      <c r="H424">
        <f>VLOOKUP(G424,lookup_monthnum_nep!$A$1:$B$13,2,FALSE)</f>
        <v>2</v>
      </c>
      <c r="I424" t="str">
        <f t="shared" si="42"/>
        <v xml:space="preserve"> 27</v>
      </c>
      <c r="J424" t="s">
        <v>64</v>
      </c>
      <c r="K424" t="str">
        <f t="shared" si="41"/>
        <v xml:space="preserve"> 27-2-2075</v>
      </c>
      <c r="L424" t="s">
        <v>101</v>
      </c>
      <c r="N424" s="7" t="str">
        <f>VLOOKUP(M424,lunar_observance!$A$1:$B$17,2,FALSE)</f>
        <v>cf}+;L</v>
      </c>
      <c r="O424" s="4"/>
    </row>
    <row r="425" spans="1:15" ht="19.8" x14ac:dyDescent="0.3">
      <c r="A425">
        <f t="shared" si="39"/>
        <v>2018</v>
      </c>
      <c r="B425" t="str">
        <f>VLOOKUP(C425,lookup_monthnum_eng!$A$1:$B$13,2,FALSE)</f>
        <v>June</v>
      </c>
      <c r="C425" s="3">
        <f t="shared" si="37"/>
        <v>6</v>
      </c>
      <c r="D425">
        <f t="shared" si="40"/>
        <v>11</v>
      </c>
      <c r="E425" s="1">
        <v>43262</v>
      </c>
      <c r="F425">
        <v>2075</v>
      </c>
      <c r="G425" t="str">
        <f t="shared" si="38"/>
        <v>Jestha</v>
      </c>
      <c r="H425">
        <f>VLOOKUP(G425,lookup_monthnum_nep!$A$1:$B$13,2,FALSE)</f>
        <v>2</v>
      </c>
      <c r="I425" t="str">
        <f t="shared" si="42"/>
        <v xml:space="preserve"> 28</v>
      </c>
      <c r="J425" t="s">
        <v>65</v>
      </c>
      <c r="K425" t="str">
        <f t="shared" si="41"/>
        <v xml:space="preserve"> 28-2-2075</v>
      </c>
      <c r="L425" t="s">
        <v>101</v>
      </c>
      <c r="N425" s="7" t="str">
        <f>VLOOKUP(M425,lunar_observance!$A$1:$B$17,2,FALSE)</f>
        <v>cf}+;L</v>
      </c>
      <c r="O425" s="4"/>
    </row>
    <row r="426" spans="1:15" ht="19.8" x14ac:dyDescent="0.3">
      <c r="A426">
        <f t="shared" si="39"/>
        <v>2018</v>
      </c>
      <c r="B426" t="str">
        <f>VLOOKUP(C426,lookup_monthnum_eng!$A$1:$B$13,2,FALSE)</f>
        <v>June</v>
      </c>
      <c r="C426" s="3">
        <f t="shared" si="37"/>
        <v>6</v>
      </c>
      <c r="D426">
        <f t="shared" si="40"/>
        <v>12</v>
      </c>
      <c r="E426" s="1">
        <v>43263</v>
      </c>
      <c r="F426">
        <v>2075</v>
      </c>
      <c r="G426" t="str">
        <f t="shared" si="38"/>
        <v>Jestha</v>
      </c>
      <c r="H426">
        <f>VLOOKUP(G426,lookup_monthnum_nep!$A$1:$B$13,2,FALSE)</f>
        <v>2</v>
      </c>
      <c r="I426" t="str">
        <f t="shared" si="42"/>
        <v xml:space="preserve"> 29</v>
      </c>
      <c r="J426" t="s">
        <v>66</v>
      </c>
      <c r="K426" t="str">
        <f t="shared" si="41"/>
        <v xml:space="preserve"> 29-2-2075</v>
      </c>
      <c r="L426" t="s">
        <v>101</v>
      </c>
      <c r="N426" s="7" t="str">
        <f>VLOOKUP(M426,lunar_observance!$A$1:$B$17,2,FALSE)</f>
        <v>cf}+;L</v>
      </c>
      <c r="O426" s="4"/>
    </row>
    <row r="427" spans="1:15" ht="19.8" x14ac:dyDescent="0.3">
      <c r="A427">
        <f t="shared" si="39"/>
        <v>2018</v>
      </c>
      <c r="B427" t="str">
        <f>VLOOKUP(C427,lookup_monthnum_eng!$A$1:$B$13,2,FALSE)</f>
        <v>June</v>
      </c>
      <c r="C427" s="3">
        <f t="shared" si="37"/>
        <v>6</v>
      </c>
      <c r="D427">
        <f t="shared" si="40"/>
        <v>13</v>
      </c>
      <c r="E427" s="1">
        <v>43264</v>
      </c>
      <c r="F427">
        <v>2075</v>
      </c>
      <c r="G427" t="str">
        <f t="shared" si="38"/>
        <v>Jestha</v>
      </c>
      <c r="H427">
        <f>VLOOKUP(G427,lookup_monthnum_nep!$A$1:$B$13,2,FALSE)</f>
        <v>2</v>
      </c>
      <c r="I427" t="str">
        <f t="shared" si="42"/>
        <v xml:space="preserve"> 30</v>
      </c>
      <c r="J427" t="s">
        <v>67</v>
      </c>
      <c r="K427" t="str">
        <f t="shared" si="41"/>
        <v xml:space="preserve"> 30-2-2075</v>
      </c>
      <c r="L427" t="s">
        <v>101</v>
      </c>
      <c r="N427" s="7" t="str">
        <f>VLOOKUP(M427,lunar_observance!$A$1:$B$17,2,FALSE)</f>
        <v>cf}+;L</v>
      </c>
      <c r="O427" s="4"/>
    </row>
    <row r="428" spans="1:15" ht="19.8" x14ac:dyDescent="0.3">
      <c r="A428">
        <f t="shared" si="39"/>
        <v>2018</v>
      </c>
      <c r="B428" t="str">
        <f>VLOOKUP(C428,lookup_monthnum_eng!$A$1:$B$13,2,FALSE)</f>
        <v>June</v>
      </c>
      <c r="C428" s="3">
        <f t="shared" si="37"/>
        <v>6</v>
      </c>
      <c r="D428">
        <f t="shared" si="40"/>
        <v>14</v>
      </c>
      <c r="E428" s="1">
        <v>43265</v>
      </c>
      <c r="F428">
        <v>2075</v>
      </c>
      <c r="G428" t="str">
        <f t="shared" si="38"/>
        <v>Jestha</v>
      </c>
      <c r="H428">
        <f>VLOOKUP(G428,lookup_monthnum_nep!$A$1:$B$13,2,FALSE)</f>
        <v>2</v>
      </c>
      <c r="I428" t="str">
        <f t="shared" si="42"/>
        <v xml:space="preserve"> 31</v>
      </c>
      <c r="J428" t="s">
        <v>68</v>
      </c>
      <c r="K428" t="str">
        <f t="shared" si="41"/>
        <v xml:space="preserve"> 31-2-2075</v>
      </c>
      <c r="L428" t="s">
        <v>101</v>
      </c>
      <c r="N428" s="7" t="str">
        <f>VLOOKUP(M428,lunar_observance!$A$1:$B$17,2,FALSE)</f>
        <v>cf}+;L</v>
      </c>
      <c r="O428" s="4"/>
    </row>
    <row r="429" spans="1:15" ht="19.8" x14ac:dyDescent="0.3">
      <c r="A429">
        <f t="shared" si="39"/>
        <v>2018</v>
      </c>
      <c r="B429" t="str">
        <f>VLOOKUP(C429,lookup_monthnum_eng!$A$1:$B$13,2,FALSE)</f>
        <v>June</v>
      </c>
      <c r="C429" s="3">
        <f t="shared" si="37"/>
        <v>6</v>
      </c>
      <c r="D429">
        <f t="shared" si="40"/>
        <v>15</v>
      </c>
      <c r="E429" s="1">
        <v>43266</v>
      </c>
      <c r="F429">
        <v>2075</v>
      </c>
      <c r="G429" t="str">
        <f t="shared" si="38"/>
        <v>Ashar</v>
      </c>
      <c r="H429">
        <f>VLOOKUP(G429,lookup_monthnum_nep!$A$1:$B$13,2,FALSE)</f>
        <v>3</v>
      </c>
      <c r="I429" t="str">
        <f t="shared" si="42"/>
        <v xml:space="preserve"> 1</v>
      </c>
      <c r="J429" t="s">
        <v>69</v>
      </c>
      <c r="K429" t="str">
        <f t="shared" si="41"/>
        <v xml:space="preserve"> 1-3-2075</v>
      </c>
      <c r="L429" t="s">
        <v>101</v>
      </c>
      <c r="N429" s="7" t="str">
        <f>VLOOKUP(M429,lunar_observance!$A$1:$B$17,2,FALSE)</f>
        <v>cf}+;L</v>
      </c>
      <c r="O429" s="4"/>
    </row>
    <row r="430" spans="1:15" ht="19.8" x14ac:dyDescent="0.3">
      <c r="A430">
        <f t="shared" si="39"/>
        <v>2018</v>
      </c>
      <c r="B430" t="str">
        <f>VLOOKUP(C430,lookup_monthnum_eng!$A$1:$B$13,2,FALSE)</f>
        <v>June</v>
      </c>
      <c r="C430" s="3">
        <f t="shared" si="37"/>
        <v>6</v>
      </c>
      <c r="D430">
        <f t="shared" si="40"/>
        <v>16</v>
      </c>
      <c r="E430" s="1">
        <v>43267</v>
      </c>
      <c r="F430">
        <v>2075</v>
      </c>
      <c r="G430" t="str">
        <f t="shared" si="38"/>
        <v>Ashar</v>
      </c>
      <c r="H430">
        <f>VLOOKUP(G430,lookup_monthnum_nep!$A$1:$B$13,2,FALSE)</f>
        <v>3</v>
      </c>
      <c r="I430" t="str">
        <f t="shared" si="42"/>
        <v xml:space="preserve"> 2</v>
      </c>
      <c r="J430" t="s">
        <v>70</v>
      </c>
      <c r="K430" t="str">
        <f t="shared" si="41"/>
        <v xml:space="preserve"> 2-3-2075</v>
      </c>
      <c r="L430" t="s">
        <v>101</v>
      </c>
      <c r="N430" s="7" t="str">
        <f>VLOOKUP(M430,lunar_observance!$A$1:$B$17,2,FALSE)</f>
        <v>cf}+;L</v>
      </c>
      <c r="O430" s="4"/>
    </row>
    <row r="431" spans="1:15" ht="19.8" x14ac:dyDescent="0.3">
      <c r="A431">
        <f t="shared" si="39"/>
        <v>2018</v>
      </c>
      <c r="B431" t="str">
        <f>VLOOKUP(C431,lookup_monthnum_eng!$A$1:$B$13,2,FALSE)</f>
        <v>June</v>
      </c>
      <c r="C431" s="3">
        <f t="shared" si="37"/>
        <v>6</v>
      </c>
      <c r="D431">
        <f t="shared" si="40"/>
        <v>17</v>
      </c>
      <c r="E431" s="1">
        <v>43268</v>
      </c>
      <c r="F431">
        <v>2075</v>
      </c>
      <c r="G431" t="str">
        <f t="shared" si="38"/>
        <v>Ashar</v>
      </c>
      <c r="H431">
        <f>VLOOKUP(G431,lookup_monthnum_nep!$A$1:$B$13,2,FALSE)</f>
        <v>3</v>
      </c>
      <c r="I431" t="str">
        <f t="shared" si="42"/>
        <v xml:space="preserve"> 3</v>
      </c>
      <c r="J431" t="s">
        <v>71</v>
      </c>
      <c r="K431" t="str">
        <f t="shared" si="41"/>
        <v xml:space="preserve"> 3-3-2075</v>
      </c>
      <c r="L431" t="s">
        <v>101</v>
      </c>
      <c r="N431" s="7" t="str">
        <f>VLOOKUP(M431,lunar_observance!$A$1:$B$17,2,FALSE)</f>
        <v>cf}+;L</v>
      </c>
      <c r="O431" s="4"/>
    </row>
    <row r="432" spans="1:15" ht="19.8" x14ac:dyDescent="0.3">
      <c r="A432">
        <f t="shared" si="39"/>
        <v>2018</v>
      </c>
      <c r="B432" t="str">
        <f>VLOOKUP(C432,lookup_monthnum_eng!$A$1:$B$13,2,FALSE)</f>
        <v>June</v>
      </c>
      <c r="C432" s="3">
        <f t="shared" si="37"/>
        <v>6</v>
      </c>
      <c r="D432">
        <f t="shared" si="40"/>
        <v>18</v>
      </c>
      <c r="E432" s="1">
        <v>43269</v>
      </c>
      <c r="F432">
        <v>2075</v>
      </c>
      <c r="G432" t="str">
        <f t="shared" si="38"/>
        <v>Ashar</v>
      </c>
      <c r="H432">
        <f>VLOOKUP(G432,lookup_monthnum_nep!$A$1:$B$13,2,FALSE)</f>
        <v>3</v>
      </c>
      <c r="I432" t="str">
        <f t="shared" si="42"/>
        <v xml:space="preserve"> 4</v>
      </c>
      <c r="J432" t="s">
        <v>72</v>
      </c>
      <c r="K432" t="str">
        <f t="shared" si="41"/>
        <v xml:space="preserve"> 4-3-2075</v>
      </c>
      <c r="L432" t="s">
        <v>101</v>
      </c>
      <c r="N432" s="7" t="str">
        <f>VLOOKUP(M432,lunar_observance!$A$1:$B$17,2,FALSE)</f>
        <v>cf}+;L</v>
      </c>
      <c r="O432" s="4"/>
    </row>
    <row r="433" spans="1:15" ht="19.8" x14ac:dyDescent="0.3">
      <c r="A433">
        <f t="shared" si="39"/>
        <v>2018</v>
      </c>
      <c r="B433" t="str">
        <f>VLOOKUP(C433,lookup_monthnum_eng!$A$1:$B$13,2,FALSE)</f>
        <v>June</v>
      </c>
      <c r="C433" s="3">
        <f t="shared" si="37"/>
        <v>6</v>
      </c>
      <c r="D433">
        <f t="shared" si="40"/>
        <v>19</v>
      </c>
      <c r="E433" s="1">
        <v>43270</v>
      </c>
      <c r="F433">
        <v>2075</v>
      </c>
      <c r="G433" t="str">
        <f t="shared" si="38"/>
        <v>Ashar</v>
      </c>
      <c r="H433">
        <f>VLOOKUP(G433,lookup_monthnum_nep!$A$1:$B$13,2,FALSE)</f>
        <v>3</v>
      </c>
      <c r="I433" t="str">
        <f t="shared" si="42"/>
        <v xml:space="preserve"> 5</v>
      </c>
      <c r="J433" t="s">
        <v>73</v>
      </c>
      <c r="K433" t="str">
        <f t="shared" si="41"/>
        <v xml:space="preserve"> 5-3-2075</v>
      </c>
      <c r="L433" t="s">
        <v>101</v>
      </c>
      <c r="N433" s="7" t="str">
        <f>VLOOKUP(M433,lunar_observance!$A$1:$B$17,2,FALSE)</f>
        <v>cf}+;L</v>
      </c>
      <c r="O433" s="4"/>
    </row>
    <row r="434" spans="1:15" ht="19.8" x14ac:dyDescent="0.3">
      <c r="A434">
        <f t="shared" si="39"/>
        <v>2018</v>
      </c>
      <c r="B434" t="str">
        <f>VLOOKUP(C434,lookup_monthnum_eng!$A$1:$B$13,2,FALSE)</f>
        <v>June</v>
      </c>
      <c r="C434" s="3">
        <f t="shared" si="37"/>
        <v>6</v>
      </c>
      <c r="D434">
        <f t="shared" si="40"/>
        <v>20</v>
      </c>
      <c r="E434" s="1">
        <v>43271</v>
      </c>
      <c r="F434">
        <v>2075</v>
      </c>
      <c r="G434" t="str">
        <f t="shared" si="38"/>
        <v>Ashar</v>
      </c>
      <c r="H434">
        <f>VLOOKUP(G434,lookup_monthnum_nep!$A$1:$B$13,2,FALSE)</f>
        <v>3</v>
      </c>
      <c r="I434" t="str">
        <f t="shared" si="42"/>
        <v xml:space="preserve"> 6</v>
      </c>
      <c r="J434" t="s">
        <v>74</v>
      </c>
      <c r="K434" t="str">
        <f t="shared" si="41"/>
        <v xml:space="preserve"> 6-3-2075</v>
      </c>
      <c r="L434" t="s">
        <v>101</v>
      </c>
      <c r="N434" s="7" t="str">
        <f>VLOOKUP(M434,lunar_observance!$A$1:$B$17,2,FALSE)</f>
        <v>cf}+;L</v>
      </c>
      <c r="O434" s="4"/>
    </row>
    <row r="435" spans="1:15" ht="19.8" x14ac:dyDescent="0.3">
      <c r="A435">
        <f t="shared" si="39"/>
        <v>2018</v>
      </c>
      <c r="B435" t="str">
        <f>VLOOKUP(C435,lookup_monthnum_eng!$A$1:$B$13,2,FALSE)</f>
        <v>June</v>
      </c>
      <c r="C435" s="3">
        <f t="shared" si="37"/>
        <v>6</v>
      </c>
      <c r="D435">
        <f t="shared" si="40"/>
        <v>21</v>
      </c>
      <c r="E435" s="1">
        <v>43272</v>
      </c>
      <c r="F435">
        <v>2075</v>
      </c>
      <c r="G435" t="str">
        <f t="shared" si="38"/>
        <v>Ashar</v>
      </c>
      <c r="H435">
        <f>VLOOKUP(G435,lookup_monthnum_nep!$A$1:$B$13,2,FALSE)</f>
        <v>3</v>
      </c>
      <c r="I435" t="str">
        <f t="shared" si="42"/>
        <v xml:space="preserve"> 7</v>
      </c>
      <c r="J435" t="s">
        <v>75</v>
      </c>
      <c r="K435" t="str">
        <f t="shared" si="41"/>
        <v xml:space="preserve"> 7-3-2075</v>
      </c>
      <c r="L435" t="s">
        <v>101</v>
      </c>
      <c r="N435" s="7" t="str">
        <f>VLOOKUP(M435,lunar_observance!$A$1:$B$17,2,FALSE)</f>
        <v>cf}+;L</v>
      </c>
      <c r="O435" s="4"/>
    </row>
    <row r="436" spans="1:15" ht="19.8" x14ac:dyDescent="0.3">
      <c r="A436">
        <f t="shared" si="39"/>
        <v>2018</v>
      </c>
      <c r="B436" t="str">
        <f>VLOOKUP(C436,lookup_monthnum_eng!$A$1:$B$13,2,FALSE)</f>
        <v>June</v>
      </c>
      <c r="C436" s="3">
        <f t="shared" si="37"/>
        <v>6</v>
      </c>
      <c r="D436">
        <f t="shared" si="40"/>
        <v>22</v>
      </c>
      <c r="E436" s="1">
        <v>43273</v>
      </c>
      <c r="F436">
        <v>2075</v>
      </c>
      <c r="G436" t="str">
        <f t="shared" si="38"/>
        <v>Ashar</v>
      </c>
      <c r="H436">
        <f>VLOOKUP(G436,lookup_monthnum_nep!$A$1:$B$13,2,FALSE)</f>
        <v>3</v>
      </c>
      <c r="I436" t="str">
        <f t="shared" si="42"/>
        <v xml:space="preserve"> 8</v>
      </c>
      <c r="J436" t="s">
        <v>76</v>
      </c>
      <c r="K436" t="str">
        <f t="shared" si="41"/>
        <v xml:space="preserve"> 8-3-2075</v>
      </c>
      <c r="L436" t="s">
        <v>101</v>
      </c>
      <c r="N436" s="7" t="str">
        <f>VLOOKUP(M436,lunar_observance!$A$1:$B$17,2,FALSE)</f>
        <v>cf}+;L</v>
      </c>
      <c r="O436" s="4"/>
    </row>
    <row r="437" spans="1:15" ht="19.8" x14ac:dyDescent="0.3">
      <c r="A437">
        <f t="shared" si="39"/>
        <v>2018</v>
      </c>
      <c r="B437" t="str">
        <f>VLOOKUP(C437,lookup_monthnum_eng!$A$1:$B$13,2,FALSE)</f>
        <v>June</v>
      </c>
      <c r="C437" s="3">
        <f t="shared" si="37"/>
        <v>6</v>
      </c>
      <c r="D437">
        <f t="shared" si="40"/>
        <v>23</v>
      </c>
      <c r="E437" s="1">
        <v>43274</v>
      </c>
      <c r="F437">
        <v>2075</v>
      </c>
      <c r="G437" t="str">
        <f t="shared" si="38"/>
        <v>Ashar</v>
      </c>
      <c r="H437">
        <f>VLOOKUP(G437,lookup_monthnum_nep!$A$1:$B$13,2,FALSE)</f>
        <v>3</v>
      </c>
      <c r="I437" t="str">
        <f t="shared" si="42"/>
        <v xml:space="preserve"> 9</v>
      </c>
      <c r="J437" t="s">
        <v>77</v>
      </c>
      <c r="K437" t="str">
        <f t="shared" si="41"/>
        <v xml:space="preserve"> 9-3-2075</v>
      </c>
      <c r="L437" t="s">
        <v>101</v>
      </c>
      <c r="N437" s="7" t="str">
        <f>VLOOKUP(M437,lunar_observance!$A$1:$B$17,2,FALSE)</f>
        <v>cf}+;L</v>
      </c>
      <c r="O437" s="4"/>
    </row>
    <row r="438" spans="1:15" ht="19.8" x14ac:dyDescent="0.3">
      <c r="A438">
        <f t="shared" si="39"/>
        <v>2018</v>
      </c>
      <c r="B438" t="str">
        <f>VLOOKUP(C438,lookup_monthnum_eng!$A$1:$B$13,2,FALSE)</f>
        <v>June</v>
      </c>
      <c r="C438" s="3">
        <f t="shared" si="37"/>
        <v>6</v>
      </c>
      <c r="D438">
        <f t="shared" si="40"/>
        <v>24</v>
      </c>
      <c r="E438" s="1">
        <v>43275</v>
      </c>
      <c r="F438">
        <v>2075</v>
      </c>
      <c r="G438" t="str">
        <f t="shared" si="38"/>
        <v>Ashar</v>
      </c>
      <c r="H438">
        <f>VLOOKUP(G438,lookup_monthnum_nep!$A$1:$B$13,2,FALSE)</f>
        <v>3</v>
      </c>
      <c r="I438" t="str">
        <f t="shared" si="42"/>
        <v xml:space="preserve"> 10</v>
      </c>
      <c r="J438" t="s">
        <v>78</v>
      </c>
      <c r="K438" t="str">
        <f t="shared" si="41"/>
        <v xml:space="preserve"> 10-3-2075</v>
      </c>
      <c r="L438" t="s">
        <v>101</v>
      </c>
      <c r="N438" s="7" t="str">
        <f>VLOOKUP(M438,lunar_observance!$A$1:$B$17,2,FALSE)</f>
        <v>cf}+;L</v>
      </c>
      <c r="O438" s="4"/>
    </row>
    <row r="439" spans="1:15" ht="19.8" x14ac:dyDescent="0.3">
      <c r="A439">
        <f t="shared" si="39"/>
        <v>2018</v>
      </c>
      <c r="B439" t="str">
        <f>VLOOKUP(C439,lookup_monthnum_eng!$A$1:$B$13,2,FALSE)</f>
        <v>June</v>
      </c>
      <c r="C439" s="3">
        <f t="shared" si="37"/>
        <v>6</v>
      </c>
      <c r="D439">
        <f t="shared" si="40"/>
        <v>25</v>
      </c>
      <c r="E439" s="1">
        <v>43276</v>
      </c>
      <c r="F439">
        <v>2075</v>
      </c>
      <c r="G439" t="str">
        <f t="shared" si="38"/>
        <v>Ashar</v>
      </c>
      <c r="H439">
        <f>VLOOKUP(G439,lookup_monthnum_nep!$A$1:$B$13,2,FALSE)</f>
        <v>3</v>
      </c>
      <c r="I439" t="str">
        <f t="shared" si="42"/>
        <v xml:space="preserve"> 11</v>
      </c>
      <c r="J439" t="s">
        <v>79</v>
      </c>
      <c r="K439" t="str">
        <f t="shared" si="41"/>
        <v xml:space="preserve"> 11-3-2075</v>
      </c>
      <c r="L439" t="s">
        <v>101</v>
      </c>
      <c r="N439" s="7" t="str">
        <f>VLOOKUP(M439,lunar_observance!$A$1:$B$17,2,FALSE)</f>
        <v>cf}+;L</v>
      </c>
      <c r="O439" s="4"/>
    </row>
    <row r="440" spans="1:15" ht="19.8" x14ac:dyDescent="0.3">
      <c r="A440">
        <f t="shared" si="39"/>
        <v>2018</v>
      </c>
      <c r="B440" t="str">
        <f>VLOOKUP(C440,lookup_monthnum_eng!$A$1:$B$13,2,FALSE)</f>
        <v>June</v>
      </c>
      <c r="C440" s="3">
        <f t="shared" si="37"/>
        <v>6</v>
      </c>
      <c r="D440">
        <f t="shared" si="40"/>
        <v>26</v>
      </c>
      <c r="E440" s="1">
        <v>43277</v>
      </c>
      <c r="F440">
        <v>2075</v>
      </c>
      <c r="G440" t="str">
        <f t="shared" si="38"/>
        <v>Ashar</v>
      </c>
      <c r="H440">
        <f>VLOOKUP(G440,lookup_monthnum_nep!$A$1:$B$13,2,FALSE)</f>
        <v>3</v>
      </c>
      <c r="I440" t="str">
        <f t="shared" si="42"/>
        <v xml:space="preserve"> 12</v>
      </c>
      <c r="J440" t="s">
        <v>80</v>
      </c>
      <c r="K440" t="str">
        <f t="shared" si="41"/>
        <v xml:space="preserve"> 12-3-2075</v>
      </c>
      <c r="L440" t="s">
        <v>101</v>
      </c>
      <c r="N440" s="7" t="str">
        <f>VLOOKUP(M440,lunar_observance!$A$1:$B$17,2,FALSE)</f>
        <v>cf}+;L</v>
      </c>
      <c r="O440" s="4"/>
    </row>
    <row r="441" spans="1:15" ht="19.8" x14ac:dyDescent="0.3">
      <c r="A441">
        <f t="shared" si="39"/>
        <v>2018</v>
      </c>
      <c r="B441" t="str">
        <f>VLOOKUP(C441,lookup_monthnum_eng!$A$1:$B$13,2,FALSE)</f>
        <v>June</v>
      </c>
      <c r="C441" s="3">
        <f t="shared" si="37"/>
        <v>6</v>
      </c>
      <c r="D441">
        <f t="shared" si="40"/>
        <v>27</v>
      </c>
      <c r="E441" s="1">
        <v>43278</v>
      </c>
      <c r="F441">
        <v>2075</v>
      </c>
      <c r="G441" t="str">
        <f t="shared" si="38"/>
        <v>Ashar</v>
      </c>
      <c r="H441">
        <f>VLOOKUP(G441,lookup_monthnum_nep!$A$1:$B$13,2,FALSE)</f>
        <v>3</v>
      </c>
      <c r="I441" t="str">
        <f t="shared" si="42"/>
        <v xml:space="preserve"> 13</v>
      </c>
      <c r="J441" t="s">
        <v>81</v>
      </c>
      <c r="K441" t="str">
        <f t="shared" si="41"/>
        <v xml:space="preserve"> 13-3-2075</v>
      </c>
      <c r="L441" t="s">
        <v>101</v>
      </c>
      <c r="N441" s="7" t="str">
        <f>VLOOKUP(M441,lunar_observance!$A$1:$B$17,2,FALSE)</f>
        <v>cf}+;L</v>
      </c>
      <c r="O441" s="4"/>
    </row>
    <row r="442" spans="1:15" ht="19.8" x14ac:dyDescent="0.3">
      <c r="A442">
        <f t="shared" si="39"/>
        <v>2018</v>
      </c>
      <c r="B442" t="str">
        <f>VLOOKUP(C442,lookup_monthnum_eng!$A$1:$B$13,2,FALSE)</f>
        <v>June</v>
      </c>
      <c r="C442" s="3">
        <f t="shared" si="37"/>
        <v>6</v>
      </c>
      <c r="D442">
        <f t="shared" si="40"/>
        <v>28</v>
      </c>
      <c r="E442" s="1">
        <v>43279</v>
      </c>
      <c r="F442">
        <v>2075</v>
      </c>
      <c r="G442" t="str">
        <f t="shared" si="38"/>
        <v>Ashar</v>
      </c>
      <c r="H442">
        <f>VLOOKUP(G442,lookup_monthnum_nep!$A$1:$B$13,2,FALSE)</f>
        <v>3</v>
      </c>
      <c r="I442" t="str">
        <f t="shared" si="42"/>
        <v xml:space="preserve"> 14</v>
      </c>
      <c r="J442" t="s">
        <v>82</v>
      </c>
      <c r="K442" t="str">
        <f t="shared" si="41"/>
        <v xml:space="preserve"> 14-3-2075</v>
      </c>
      <c r="L442" t="s">
        <v>101</v>
      </c>
      <c r="N442" s="7" t="str">
        <f>VLOOKUP(M442,lunar_observance!$A$1:$B$17,2,FALSE)</f>
        <v>cf}+;L</v>
      </c>
      <c r="O442" s="4"/>
    </row>
    <row r="443" spans="1:15" ht="19.8" x14ac:dyDescent="0.3">
      <c r="A443">
        <f t="shared" si="39"/>
        <v>2018</v>
      </c>
      <c r="B443" t="str">
        <f>VLOOKUP(C443,lookup_monthnum_eng!$A$1:$B$13,2,FALSE)</f>
        <v>June</v>
      </c>
      <c r="C443" s="3">
        <f t="shared" si="37"/>
        <v>6</v>
      </c>
      <c r="D443">
        <f t="shared" si="40"/>
        <v>29</v>
      </c>
      <c r="E443" s="1">
        <v>43280</v>
      </c>
      <c r="F443">
        <v>2075</v>
      </c>
      <c r="G443" t="str">
        <f t="shared" si="38"/>
        <v>Ashar</v>
      </c>
      <c r="H443">
        <f>VLOOKUP(G443,lookup_monthnum_nep!$A$1:$B$13,2,FALSE)</f>
        <v>3</v>
      </c>
      <c r="I443" t="str">
        <f t="shared" si="42"/>
        <v xml:space="preserve"> 15</v>
      </c>
      <c r="J443" t="s">
        <v>83</v>
      </c>
      <c r="K443" t="str">
        <f t="shared" si="41"/>
        <v xml:space="preserve"> 15-3-2075</v>
      </c>
      <c r="L443" t="s">
        <v>101</v>
      </c>
      <c r="N443" s="7" t="str">
        <f>VLOOKUP(M443,lunar_observance!$A$1:$B$17,2,FALSE)</f>
        <v>cf}+;L</v>
      </c>
      <c r="O443" s="4"/>
    </row>
    <row r="444" spans="1:15" ht="19.8" x14ac:dyDescent="0.3">
      <c r="A444">
        <f t="shared" si="39"/>
        <v>2018</v>
      </c>
      <c r="B444" t="str">
        <f>VLOOKUP(C444,lookup_monthnum_eng!$A$1:$B$13,2,FALSE)</f>
        <v>June</v>
      </c>
      <c r="C444" s="3">
        <f t="shared" si="37"/>
        <v>6</v>
      </c>
      <c r="D444">
        <f t="shared" si="40"/>
        <v>30</v>
      </c>
      <c r="E444" s="1">
        <v>43281</v>
      </c>
      <c r="F444">
        <v>2075</v>
      </c>
      <c r="G444" t="str">
        <f t="shared" si="38"/>
        <v>Ashar</v>
      </c>
      <c r="H444">
        <f>VLOOKUP(G444,lookup_monthnum_nep!$A$1:$B$13,2,FALSE)</f>
        <v>3</v>
      </c>
      <c r="I444" t="str">
        <f t="shared" si="42"/>
        <v xml:space="preserve"> 16</v>
      </c>
      <c r="J444" t="s">
        <v>84</v>
      </c>
      <c r="K444" t="str">
        <f t="shared" si="41"/>
        <v xml:space="preserve"> 16-3-2075</v>
      </c>
      <c r="L444" t="s">
        <v>101</v>
      </c>
      <c r="N444" s="7" t="str">
        <f>VLOOKUP(M444,lunar_observance!$A$1:$B$17,2,FALSE)</f>
        <v>cf}+;L</v>
      </c>
      <c r="O444" s="4"/>
    </row>
    <row r="445" spans="1:15" ht="19.8" x14ac:dyDescent="0.3">
      <c r="A445">
        <f t="shared" si="39"/>
        <v>2018</v>
      </c>
      <c r="B445" t="str">
        <f>VLOOKUP(C445,lookup_monthnum_eng!$A$1:$B$13,2,FALSE)</f>
        <v>July</v>
      </c>
      <c r="C445" s="3">
        <f t="shared" si="37"/>
        <v>7</v>
      </c>
      <c r="D445">
        <f t="shared" si="40"/>
        <v>1</v>
      </c>
      <c r="E445" s="1">
        <v>43282</v>
      </c>
      <c r="F445">
        <v>2075</v>
      </c>
      <c r="G445" t="str">
        <f t="shared" si="38"/>
        <v>Ashar</v>
      </c>
      <c r="H445">
        <f>VLOOKUP(G445,lookup_monthnum_nep!$A$1:$B$13,2,FALSE)</f>
        <v>3</v>
      </c>
      <c r="I445" t="str">
        <f t="shared" si="42"/>
        <v xml:space="preserve"> 17</v>
      </c>
      <c r="J445" t="s">
        <v>85</v>
      </c>
      <c r="K445" t="str">
        <f t="shared" si="41"/>
        <v xml:space="preserve"> 17-3-2075</v>
      </c>
      <c r="L445" t="s">
        <v>101</v>
      </c>
      <c r="N445" s="7" t="str">
        <f>VLOOKUP(M445,lunar_observance!$A$1:$B$17,2,FALSE)</f>
        <v>cf}+;L</v>
      </c>
      <c r="O445" s="4"/>
    </row>
    <row r="446" spans="1:15" ht="19.8" x14ac:dyDescent="0.3">
      <c r="A446">
        <f t="shared" si="39"/>
        <v>2018</v>
      </c>
      <c r="B446" t="str">
        <f>VLOOKUP(C446,lookup_monthnum_eng!$A$1:$B$13,2,FALSE)</f>
        <v>July</v>
      </c>
      <c r="C446" s="3">
        <f t="shared" si="37"/>
        <v>7</v>
      </c>
      <c r="D446">
        <f t="shared" si="40"/>
        <v>2</v>
      </c>
      <c r="E446" s="1">
        <v>43283</v>
      </c>
      <c r="F446">
        <v>2075</v>
      </c>
      <c r="G446" t="str">
        <f t="shared" si="38"/>
        <v>Ashar</v>
      </c>
      <c r="H446">
        <f>VLOOKUP(G446,lookup_monthnum_nep!$A$1:$B$13,2,FALSE)</f>
        <v>3</v>
      </c>
      <c r="I446" t="str">
        <f t="shared" si="42"/>
        <v xml:space="preserve"> 18</v>
      </c>
      <c r="J446" t="s">
        <v>86</v>
      </c>
      <c r="K446" t="str">
        <f t="shared" si="41"/>
        <v xml:space="preserve"> 18-3-2075</v>
      </c>
      <c r="L446" t="s">
        <v>101</v>
      </c>
      <c r="N446" s="7" t="str">
        <f>VLOOKUP(M446,lunar_observance!$A$1:$B$17,2,FALSE)</f>
        <v>cf}+;L</v>
      </c>
      <c r="O446" s="4"/>
    </row>
    <row r="447" spans="1:15" ht="19.8" x14ac:dyDescent="0.3">
      <c r="A447">
        <f t="shared" si="39"/>
        <v>2018</v>
      </c>
      <c r="B447" t="str">
        <f>VLOOKUP(C447,lookup_monthnum_eng!$A$1:$B$13,2,FALSE)</f>
        <v>July</v>
      </c>
      <c r="C447" s="3">
        <f t="shared" si="37"/>
        <v>7</v>
      </c>
      <c r="D447">
        <f t="shared" si="40"/>
        <v>3</v>
      </c>
      <c r="E447" s="1">
        <v>43284</v>
      </c>
      <c r="F447">
        <v>2075</v>
      </c>
      <c r="G447" t="str">
        <f t="shared" si="38"/>
        <v>Ashar</v>
      </c>
      <c r="H447">
        <f>VLOOKUP(G447,lookup_monthnum_nep!$A$1:$B$13,2,FALSE)</f>
        <v>3</v>
      </c>
      <c r="I447" t="str">
        <f t="shared" si="42"/>
        <v xml:space="preserve"> 19</v>
      </c>
      <c r="J447" t="s">
        <v>87</v>
      </c>
      <c r="K447" t="str">
        <f t="shared" si="41"/>
        <v xml:space="preserve"> 19-3-2075</v>
      </c>
      <c r="L447" t="s">
        <v>101</v>
      </c>
      <c r="N447" s="7" t="str">
        <f>VLOOKUP(M447,lunar_observance!$A$1:$B$17,2,FALSE)</f>
        <v>cf}+;L</v>
      </c>
      <c r="O447" s="4"/>
    </row>
    <row r="448" spans="1:15" ht="19.8" x14ac:dyDescent="0.3">
      <c r="A448">
        <f t="shared" si="39"/>
        <v>2018</v>
      </c>
      <c r="B448" t="str">
        <f>VLOOKUP(C448,lookup_monthnum_eng!$A$1:$B$13,2,FALSE)</f>
        <v>July</v>
      </c>
      <c r="C448" s="3">
        <f t="shared" si="37"/>
        <v>7</v>
      </c>
      <c r="D448">
        <f t="shared" si="40"/>
        <v>4</v>
      </c>
      <c r="E448" s="1">
        <v>43285</v>
      </c>
      <c r="F448">
        <v>2075</v>
      </c>
      <c r="G448" t="str">
        <f t="shared" si="38"/>
        <v>Ashar</v>
      </c>
      <c r="H448">
        <f>VLOOKUP(G448,lookup_monthnum_nep!$A$1:$B$13,2,FALSE)</f>
        <v>3</v>
      </c>
      <c r="I448" t="str">
        <f t="shared" si="42"/>
        <v xml:space="preserve"> 20</v>
      </c>
      <c r="J448" t="s">
        <v>88</v>
      </c>
      <c r="K448" t="str">
        <f t="shared" si="41"/>
        <v xml:space="preserve"> 20-3-2075</v>
      </c>
      <c r="L448" t="s">
        <v>101</v>
      </c>
      <c r="N448" s="7" t="str">
        <f>VLOOKUP(M448,lunar_observance!$A$1:$B$17,2,FALSE)</f>
        <v>cf}+;L</v>
      </c>
      <c r="O448" s="4"/>
    </row>
    <row r="449" spans="1:15" ht="19.8" x14ac:dyDescent="0.3">
      <c r="A449">
        <f t="shared" si="39"/>
        <v>2018</v>
      </c>
      <c r="B449" t="str">
        <f>VLOOKUP(C449,lookup_monthnum_eng!$A$1:$B$13,2,FALSE)</f>
        <v>July</v>
      </c>
      <c r="C449" s="3">
        <f t="shared" si="37"/>
        <v>7</v>
      </c>
      <c r="D449">
        <f t="shared" si="40"/>
        <v>5</v>
      </c>
      <c r="E449" s="1">
        <v>43286</v>
      </c>
      <c r="F449">
        <v>2075</v>
      </c>
      <c r="G449" t="str">
        <f t="shared" si="38"/>
        <v>Ashar</v>
      </c>
      <c r="H449">
        <f>VLOOKUP(G449,lookup_monthnum_nep!$A$1:$B$13,2,FALSE)</f>
        <v>3</v>
      </c>
      <c r="I449" t="str">
        <f t="shared" si="42"/>
        <v xml:space="preserve"> 21</v>
      </c>
      <c r="J449" t="s">
        <v>89</v>
      </c>
      <c r="K449" t="str">
        <f t="shared" si="41"/>
        <v xml:space="preserve"> 21-3-2075</v>
      </c>
      <c r="L449" t="s">
        <v>101</v>
      </c>
      <c r="N449" s="7" t="str">
        <f>VLOOKUP(M449,lunar_observance!$A$1:$B$17,2,FALSE)</f>
        <v>cf}+;L</v>
      </c>
      <c r="O449" s="4"/>
    </row>
    <row r="450" spans="1:15" ht="19.8" x14ac:dyDescent="0.3">
      <c r="A450">
        <f t="shared" si="39"/>
        <v>2018</v>
      </c>
      <c r="B450" t="str">
        <f>VLOOKUP(C450,lookup_monthnum_eng!$A$1:$B$13,2,FALSE)</f>
        <v>July</v>
      </c>
      <c r="C450" s="3">
        <f t="shared" ref="C450:C513" si="43">MONTH(E450)</f>
        <v>7</v>
      </c>
      <c r="D450">
        <f t="shared" si="40"/>
        <v>6</v>
      </c>
      <c r="E450" s="1">
        <v>43287</v>
      </c>
      <c r="F450">
        <v>2075</v>
      </c>
      <c r="G450" t="str">
        <f t="shared" ref="G450:G513" si="44">LEFT(J450, FIND(",",J450)-1)</f>
        <v>Ashar</v>
      </c>
      <c r="H450">
        <f>VLOOKUP(G450,lookup_monthnum_nep!$A$1:$B$13,2,FALSE)</f>
        <v>3</v>
      </c>
      <c r="I450" t="str">
        <f t="shared" si="42"/>
        <v xml:space="preserve"> 22</v>
      </c>
      <c r="J450" t="s">
        <v>90</v>
      </c>
      <c r="K450" t="str">
        <f t="shared" si="41"/>
        <v xml:space="preserve"> 22-3-2075</v>
      </c>
      <c r="L450" t="s">
        <v>101</v>
      </c>
      <c r="N450" s="7" t="str">
        <f>VLOOKUP(M450,lunar_observance!$A$1:$B$17,2,FALSE)</f>
        <v>cf}+;L</v>
      </c>
      <c r="O450" s="4"/>
    </row>
    <row r="451" spans="1:15" ht="19.8" x14ac:dyDescent="0.3">
      <c r="A451">
        <f t="shared" ref="A451:A514" si="45">YEAR(E451)</f>
        <v>2018</v>
      </c>
      <c r="B451" t="str">
        <f>VLOOKUP(C451,lookup_monthnum_eng!$A$1:$B$13,2,FALSE)</f>
        <v>July</v>
      </c>
      <c r="C451" s="3">
        <f t="shared" si="43"/>
        <v>7</v>
      </c>
      <c r="D451">
        <f t="shared" ref="D451:D514" si="46">DAY(E451)</f>
        <v>7</v>
      </c>
      <c r="E451" s="1">
        <v>43288</v>
      </c>
      <c r="F451">
        <v>2075</v>
      </c>
      <c r="G451" t="str">
        <f t="shared" si="44"/>
        <v>Ashar</v>
      </c>
      <c r="H451">
        <f>VLOOKUP(G451,lookup_monthnum_nep!$A$1:$B$13,2,FALSE)</f>
        <v>3</v>
      </c>
      <c r="I451" t="str">
        <f t="shared" si="42"/>
        <v xml:space="preserve"> 23</v>
      </c>
      <c r="J451" t="s">
        <v>91</v>
      </c>
      <c r="K451" t="str">
        <f t="shared" ref="K451:K514" si="47">CONCATENATE(I451, "-", H451, "-", F451)</f>
        <v xml:space="preserve"> 23-3-2075</v>
      </c>
      <c r="L451" t="s">
        <v>101</v>
      </c>
      <c r="N451" s="7" t="str">
        <f>VLOOKUP(M451,lunar_observance!$A$1:$B$17,2,FALSE)</f>
        <v>cf}+;L</v>
      </c>
      <c r="O451" s="4"/>
    </row>
    <row r="452" spans="1:15" ht="19.8" x14ac:dyDescent="0.3">
      <c r="A452">
        <f t="shared" si="45"/>
        <v>2018</v>
      </c>
      <c r="B452" t="str">
        <f>VLOOKUP(C452,lookup_monthnum_eng!$A$1:$B$13,2,FALSE)</f>
        <v>July</v>
      </c>
      <c r="C452" s="3">
        <f t="shared" si="43"/>
        <v>7</v>
      </c>
      <c r="D452">
        <f t="shared" si="46"/>
        <v>8</v>
      </c>
      <c r="E452" s="1">
        <v>43289</v>
      </c>
      <c r="F452">
        <v>2075</v>
      </c>
      <c r="G452" t="str">
        <f t="shared" si="44"/>
        <v>Ashar</v>
      </c>
      <c r="H452">
        <f>VLOOKUP(G452,lookup_monthnum_nep!$A$1:$B$13,2,FALSE)</f>
        <v>3</v>
      </c>
      <c r="I452" t="str">
        <f t="shared" si="42"/>
        <v xml:space="preserve"> 24</v>
      </c>
      <c r="J452" t="s">
        <v>92</v>
      </c>
      <c r="K452" t="str">
        <f t="shared" si="47"/>
        <v xml:space="preserve"> 24-3-2075</v>
      </c>
      <c r="L452" t="s">
        <v>101</v>
      </c>
      <c r="N452" s="7" t="str">
        <f>VLOOKUP(M452,lunar_observance!$A$1:$B$17,2,FALSE)</f>
        <v>cf}+;L</v>
      </c>
      <c r="O452" s="4"/>
    </row>
    <row r="453" spans="1:15" ht="19.8" x14ac:dyDescent="0.3">
      <c r="A453">
        <f t="shared" si="45"/>
        <v>2018</v>
      </c>
      <c r="B453" t="str">
        <f>VLOOKUP(C453,lookup_monthnum_eng!$A$1:$B$13,2,FALSE)</f>
        <v>July</v>
      </c>
      <c r="C453" s="3">
        <f t="shared" si="43"/>
        <v>7</v>
      </c>
      <c r="D453">
        <f t="shared" si="46"/>
        <v>9</v>
      </c>
      <c r="E453" s="1">
        <v>43290</v>
      </c>
      <c r="F453">
        <v>2075</v>
      </c>
      <c r="G453" t="str">
        <f t="shared" si="44"/>
        <v>Ashar</v>
      </c>
      <c r="H453">
        <f>VLOOKUP(G453,lookup_monthnum_nep!$A$1:$B$13,2,FALSE)</f>
        <v>3</v>
      </c>
      <c r="I453" t="str">
        <f t="shared" si="42"/>
        <v xml:space="preserve"> 25</v>
      </c>
      <c r="J453" t="s">
        <v>93</v>
      </c>
      <c r="K453" t="str">
        <f t="shared" si="47"/>
        <v xml:space="preserve"> 25-3-2075</v>
      </c>
      <c r="L453" t="s">
        <v>101</v>
      </c>
      <c r="N453" s="7" t="str">
        <f>VLOOKUP(M453,lunar_observance!$A$1:$B$17,2,FALSE)</f>
        <v>cf}+;L</v>
      </c>
      <c r="O453" s="4"/>
    </row>
    <row r="454" spans="1:15" ht="19.8" x14ac:dyDescent="0.3">
      <c r="A454">
        <f t="shared" si="45"/>
        <v>2018</v>
      </c>
      <c r="B454" t="str">
        <f>VLOOKUP(C454,lookup_monthnum_eng!$A$1:$B$13,2,FALSE)</f>
        <v>July</v>
      </c>
      <c r="C454" s="3">
        <f t="shared" si="43"/>
        <v>7</v>
      </c>
      <c r="D454">
        <f t="shared" si="46"/>
        <v>10</v>
      </c>
      <c r="E454" s="1">
        <v>43291</v>
      </c>
      <c r="F454">
        <v>2075</v>
      </c>
      <c r="G454" t="str">
        <f t="shared" si="44"/>
        <v>Ashar</v>
      </c>
      <c r="H454">
        <f>VLOOKUP(G454,lookup_monthnum_nep!$A$1:$B$13,2,FALSE)</f>
        <v>3</v>
      </c>
      <c r="I454" t="str">
        <f t="shared" si="42"/>
        <v xml:space="preserve"> 26</v>
      </c>
      <c r="J454" t="s">
        <v>94</v>
      </c>
      <c r="K454" t="str">
        <f t="shared" si="47"/>
        <v xml:space="preserve"> 26-3-2075</v>
      </c>
      <c r="L454" t="s">
        <v>101</v>
      </c>
      <c r="N454" s="7" t="str">
        <f>VLOOKUP(M454,lunar_observance!$A$1:$B$17,2,FALSE)</f>
        <v>cf}+;L</v>
      </c>
      <c r="O454" s="4"/>
    </row>
    <row r="455" spans="1:15" ht="19.8" x14ac:dyDescent="0.3">
      <c r="A455">
        <f t="shared" si="45"/>
        <v>2018</v>
      </c>
      <c r="B455" t="str">
        <f>VLOOKUP(C455,lookup_monthnum_eng!$A$1:$B$13,2,FALSE)</f>
        <v>July</v>
      </c>
      <c r="C455" s="3">
        <f t="shared" si="43"/>
        <v>7</v>
      </c>
      <c r="D455">
        <f t="shared" si="46"/>
        <v>11</v>
      </c>
      <c r="E455" s="1">
        <v>43292</v>
      </c>
      <c r="F455">
        <v>2075</v>
      </c>
      <c r="G455" t="str">
        <f t="shared" si="44"/>
        <v>Ashar</v>
      </c>
      <c r="H455">
        <f>VLOOKUP(G455,lookup_monthnum_nep!$A$1:$B$13,2,FALSE)</f>
        <v>3</v>
      </c>
      <c r="I455" t="str">
        <f t="shared" si="42"/>
        <v xml:space="preserve"> 27</v>
      </c>
      <c r="J455" t="s">
        <v>95</v>
      </c>
      <c r="K455" t="str">
        <f t="shared" si="47"/>
        <v xml:space="preserve"> 27-3-2075</v>
      </c>
      <c r="L455" t="s">
        <v>101</v>
      </c>
      <c r="N455" s="7" t="str">
        <f>VLOOKUP(M455,lunar_observance!$A$1:$B$17,2,FALSE)</f>
        <v>cf}+;L</v>
      </c>
      <c r="O455" s="4"/>
    </row>
    <row r="456" spans="1:15" ht="19.8" x14ac:dyDescent="0.3">
      <c r="A456">
        <f t="shared" si="45"/>
        <v>2018</v>
      </c>
      <c r="B456" t="str">
        <f>VLOOKUP(C456,lookup_monthnum_eng!$A$1:$B$13,2,FALSE)</f>
        <v>July</v>
      </c>
      <c r="C456" s="3">
        <f t="shared" si="43"/>
        <v>7</v>
      </c>
      <c r="D456">
        <f t="shared" si="46"/>
        <v>12</v>
      </c>
      <c r="E456" s="1">
        <v>43293</v>
      </c>
      <c r="F456">
        <v>2075</v>
      </c>
      <c r="G456" t="str">
        <f t="shared" si="44"/>
        <v>Ashar</v>
      </c>
      <c r="H456">
        <f>VLOOKUP(G456,lookup_monthnum_nep!$A$1:$B$13,2,FALSE)</f>
        <v>3</v>
      </c>
      <c r="I456" t="str">
        <f t="shared" si="42"/>
        <v xml:space="preserve"> 28</v>
      </c>
      <c r="J456" t="s">
        <v>96</v>
      </c>
      <c r="K456" t="str">
        <f t="shared" si="47"/>
        <v xml:space="preserve"> 28-3-2075</v>
      </c>
      <c r="L456" t="s">
        <v>101</v>
      </c>
      <c r="N456" s="7" t="str">
        <f>VLOOKUP(M456,lunar_observance!$A$1:$B$17,2,FALSE)</f>
        <v>cf}+;L</v>
      </c>
      <c r="O456" s="4"/>
    </row>
    <row r="457" spans="1:15" ht="19.8" x14ac:dyDescent="0.3">
      <c r="A457">
        <f t="shared" si="45"/>
        <v>2018</v>
      </c>
      <c r="B457" t="str">
        <f>VLOOKUP(C457,lookup_monthnum_eng!$A$1:$B$13,2,FALSE)</f>
        <v>July</v>
      </c>
      <c r="C457" s="3">
        <f t="shared" si="43"/>
        <v>7</v>
      </c>
      <c r="D457">
        <f t="shared" si="46"/>
        <v>13</v>
      </c>
      <c r="E457" s="1">
        <v>43294</v>
      </c>
      <c r="F457">
        <v>2075</v>
      </c>
      <c r="G457" t="str">
        <f t="shared" si="44"/>
        <v>Ashar</v>
      </c>
      <c r="H457">
        <f>VLOOKUP(G457,lookup_monthnum_nep!$A$1:$B$13,2,FALSE)</f>
        <v>3</v>
      </c>
      <c r="I457" t="str">
        <f t="shared" si="42"/>
        <v xml:space="preserve"> 29</v>
      </c>
      <c r="J457" t="s">
        <v>97</v>
      </c>
      <c r="K457" t="str">
        <f t="shared" si="47"/>
        <v xml:space="preserve"> 29-3-2075</v>
      </c>
      <c r="L457" t="s">
        <v>101</v>
      </c>
      <c r="N457" s="7" t="str">
        <f>VLOOKUP(M457,lunar_observance!$A$1:$B$17,2,FALSE)</f>
        <v>cf}+;L</v>
      </c>
      <c r="O457" s="4"/>
    </row>
    <row r="458" spans="1:15" ht="19.8" x14ac:dyDescent="0.3">
      <c r="A458">
        <f t="shared" si="45"/>
        <v>2018</v>
      </c>
      <c r="B458" t="str">
        <f>VLOOKUP(C458,lookup_monthnum_eng!$A$1:$B$13,2,FALSE)</f>
        <v>July</v>
      </c>
      <c r="C458" s="3">
        <f t="shared" si="43"/>
        <v>7</v>
      </c>
      <c r="D458">
        <f t="shared" si="46"/>
        <v>14</v>
      </c>
      <c r="E458" s="1">
        <v>43295</v>
      </c>
      <c r="F458">
        <v>2075</v>
      </c>
      <c r="G458" t="str">
        <f t="shared" si="44"/>
        <v>Ashar</v>
      </c>
      <c r="H458">
        <f>VLOOKUP(G458,lookup_monthnum_nep!$A$1:$B$13,2,FALSE)</f>
        <v>3</v>
      </c>
      <c r="I458" t="str">
        <f t="shared" si="42"/>
        <v xml:space="preserve"> 30</v>
      </c>
      <c r="J458" t="s">
        <v>98</v>
      </c>
      <c r="K458" t="str">
        <f t="shared" si="47"/>
        <v xml:space="preserve"> 30-3-2075</v>
      </c>
      <c r="L458" t="s">
        <v>101</v>
      </c>
      <c r="N458" s="7" t="str">
        <f>VLOOKUP(M458,lunar_observance!$A$1:$B$17,2,FALSE)</f>
        <v>cf}+;L</v>
      </c>
      <c r="O458" s="4"/>
    </row>
    <row r="459" spans="1:15" ht="19.8" x14ac:dyDescent="0.3">
      <c r="A459">
        <f t="shared" si="45"/>
        <v>2018</v>
      </c>
      <c r="B459" t="str">
        <f>VLOOKUP(C459,lookup_monthnum_eng!$A$1:$B$13,2,FALSE)</f>
        <v>July</v>
      </c>
      <c r="C459" s="3">
        <f t="shared" si="43"/>
        <v>7</v>
      </c>
      <c r="D459">
        <f t="shared" si="46"/>
        <v>15</v>
      </c>
      <c r="E459" s="1">
        <v>43296</v>
      </c>
      <c r="F459">
        <v>2075</v>
      </c>
      <c r="G459" t="str">
        <f t="shared" si="44"/>
        <v>Ashar</v>
      </c>
      <c r="H459">
        <f>VLOOKUP(G459,lookup_monthnum_nep!$A$1:$B$13,2,FALSE)</f>
        <v>3</v>
      </c>
      <c r="I459" t="str">
        <f t="shared" si="42"/>
        <v xml:space="preserve"> 31</v>
      </c>
      <c r="J459" t="s">
        <v>99</v>
      </c>
      <c r="K459" t="str">
        <f t="shared" si="47"/>
        <v xml:space="preserve"> 31-3-2075</v>
      </c>
      <c r="L459" t="s">
        <v>101</v>
      </c>
      <c r="N459" s="7" t="str">
        <f>VLOOKUP(M459,lunar_observance!$A$1:$B$17,2,FALSE)</f>
        <v>cf}+;L</v>
      </c>
      <c r="O459" s="4"/>
    </row>
    <row r="460" spans="1:15" ht="19.8" x14ac:dyDescent="0.3">
      <c r="A460">
        <f t="shared" si="45"/>
        <v>2018</v>
      </c>
      <c r="B460" t="str">
        <f>VLOOKUP(C460,lookup_monthnum_eng!$A$1:$B$13,2,FALSE)</f>
        <v>July</v>
      </c>
      <c r="C460" s="3">
        <f t="shared" si="43"/>
        <v>7</v>
      </c>
      <c r="D460">
        <f t="shared" si="46"/>
        <v>16</v>
      </c>
      <c r="E460" s="1">
        <v>43297</v>
      </c>
      <c r="F460">
        <v>2075</v>
      </c>
      <c r="G460" t="str">
        <f t="shared" si="44"/>
        <v>Ashar</v>
      </c>
      <c r="H460">
        <f>VLOOKUP(G460,lookup_monthnum_nep!$A$1:$B$13,2,FALSE)</f>
        <v>3</v>
      </c>
      <c r="I460" t="str">
        <f t="shared" si="42"/>
        <v xml:space="preserve"> 32</v>
      </c>
      <c r="J460" t="s">
        <v>373</v>
      </c>
      <c r="K460" t="str">
        <f t="shared" si="47"/>
        <v xml:space="preserve"> 32-3-2075</v>
      </c>
      <c r="L460" t="s">
        <v>101</v>
      </c>
      <c r="N460" s="7" t="str">
        <f>VLOOKUP(M460,lunar_observance!$A$1:$B$17,2,FALSE)</f>
        <v>cf}+;L</v>
      </c>
      <c r="O460" s="4"/>
    </row>
    <row r="461" spans="1:15" ht="19.8" x14ac:dyDescent="0.3">
      <c r="A461">
        <f t="shared" si="45"/>
        <v>2018</v>
      </c>
      <c r="B461" t="str">
        <f>VLOOKUP(C461,lookup_monthnum_eng!$A$1:$B$13,2,FALSE)</f>
        <v>July</v>
      </c>
      <c r="C461" s="3">
        <f t="shared" si="43"/>
        <v>7</v>
      </c>
      <c r="D461">
        <f t="shared" si="46"/>
        <v>17</v>
      </c>
      <c r="E461" s="1">
        <v>43298</v>
      </c>
      <c r="F461">
        <v>2075</v>
      </c>
      <c r="G461" t="str">
        <f t="shared" si="44"/>
        <v>Shrawan</v>
      </c>
      <c r="H461">
        <f>VLOOKUP(G461,lookup_monthnum_nep!$A$1:$B$13,2,FALSE)</f>
        <v>4</v>
      </c>
      <c r="I461" t="str">
        <f t="shared" si="42"/>
        <v xml:space="preserve"> 1</v>
      </c>
      <c r="J461" t="s">
        <v>100</v>
      </c>
      <c r="K461" t="str">
        <f t="shared" si="47"/>
        <v xml:space="preserve"> 1-4-2075</v>
      </c>
      <c r="L461" t="s">
        <v>374</v>
      </c>
      <c r="N461" s="7" t="str">
        <f>VLOOKUP(M461,lunar_observance!$A$1:$B$17,2,FALSE)</f>
        <v>cf}+;L</v>
      </c>
      <c r="O461" s="4"/>
    </row>
    <row r="462" spans="1:15" ht="19.8" x14ac:dyDescent="0.3">
      <c r="A462">
        <f t="shared" si="45"/>
        <v>2018</v>
      </c>
      <c r="B462" t="str">
        <f>VLOOKUP(C462,lookup_monthnum_eng!$A$1:$B$13,2,FALSE)</f>
        <v>July</v>
      </c>
      <c r="C462" s="3">
        <f t="shared" si="43"/>
        <v>7</v>
      </c>
      <c r="D462">
        <f t="shared" si="46"/>
        <v>18</v>
      </c>
      <c r="E462" s="1">
        <v>43299</v>
      </c>
      <c r="F462">
        <v>2075</v>
      </c>
      <c r="G462" t="str">
        <f t="shared" si="44"/>
        <v>Shrawan</v>
      </c>
      <c r="H462">
        <f>VLOOKUP(G462,lookup_monthnum_nep!$A$1:$B$13,2,FALSE)</f>
        <v>4</v>
      </c>
      <c r="I462" t="str">
        <f t="shared" si="42"/>
        <v xml:space="preserve"> 2</v>
      </c>
      <c r="J462" t="s">
        <v>102</v>
      </c>
      <c r="K462" t="str">
        <f t="shared" si="47"/>
        <v xml:space="preserve"> 2-4-2075</v>
      </c>
      <c r="L462" t="s">
        <v>374</v>
      </c>
      <c r="N462" s="7" t="str">
        <f>VLOOKUP(M462,lunar_observance!$A$1:$B$17,2,FALSE)</f>
        <v>cf}+;L</v>
      </c>
      <c r="O462" s="4"/>
    </row>
    <row r="463" spans="1:15" ht="19.8" x14ac:dyDescent="0.3">
      <c r="A463">
        <f t="shared" si="45"/>
        <v>2018</v>
      </c>
      <c r="B463" t="str">
        <f>VLOOKUP(C463,lookup_monthnum_eng!$A$1:$B$13,2,FALSE)</f>
        <v>July</v>
      </c>
      <c r="C463" s="3">
        <f t="shared" si="43"/>
        <v>7</v>
      </c>
      <c r="D463">
        <f t="shared" si="46"/>
        <v>19</v>
      </c>
      <c r="E463" s="1">
        <v>43300</v>
      </c>
      <c r="F463">
        <v>2075</v>
      </c>
      <c r="G463" t="str">
        <f t="shared" si="44"/>
        <v>Shrawan</v>
      </c>
      <c r="H463">
        <f>VLOOKUP(G463,lookup_monthnum_nep!$A$1:$B$13,2,FALSE)</f>
        <v>4</v>
      </c>
      <c r="I463" t="str">
        <f t="shared" si="42"/>
        <v xml:space="preserve"> 3</v>
      </c>
      <c r="J463" t="s">
        <v>103</v>
      </c>
      <c r="K463" t="str">
        <f t="shared" si="47"/>
        <v xml:space="preserve"> 3-4-2075</v>
      </c>
      <c r="L463" t="s">
        <v>374</v>
      </c>
      <c r="N463" s="7" t="str">
        <f>VLOOKUP(M463,lunar_observance!$A$1:$B$17,2,FALSE)</f>
        <v>cf}+;L</v>
      </c>
      <c r="O463" s="4"/>
    </row>
    <row r="464" spans="1:15" ht="19.8" x14ac:dyDescent="0.3">
      <c r="A464">
        <f t="shared" si="45"/>
        <v>2018</v>
      </c>
      <c r="B464" t="str">
        <f>VLOOKUP(C464,lookup_monthnum_eng!$A$1:$B$13,2,FALSE)</f>
        <v>July</v>
      </c>
      <c r="C464" s="3">
        <f t="shared" si="43"/>
        <v>7</v>
      </c>
      <c r="D464">
        <f t="shared" si="46"/>
        <v>20</v>
      </c>
      <c r="E464" s="1">
        <v>43301</v>
      </c>
      <c r="F464">
        <v>2075</v>
      </c>
      <c r="G464" t="str">
        <f t="shared" si="44"/>
        <v>Shrawan</v>
      </c>
      <c r="H464">
        <f>VLOOKUP(G464,lookup_monthnum_nep!$A$1:$B$13,2,FALSE)</f>
        <v>4</v>
      </c>
      <c r="I464" t="str">
        <f t="shared" si="42"/>
        <v xml:space="preserve"> 4</v>
      </c>
      <c r="J464" t="s">
        <v>104</v>
      </c>
      <c r="K464" t="str">
        <f t="shared" si="47"/>
        <v xml:space="preserve"> 4-4-2075</v>
      </c>
      <c r="L464" t="s">
        <v>374</v>
      </c>
      <c r="N464" s="7" t="str">
        <f>VLOOKUP(M464,lunar_observance!$A$1:$B$17,2,FALSE)</f>
        <v>cf}+;L</v>
      </c>
      <c r="O464" s="4"/>
    </row>
    <row r="465" spans="1:15" ht="19.8" x14ac:dyDescent="0.3">
      <c r="A465">
        <f t="shared" si="45"/>
        <v>2018</v>
      </c>
      <c r="B465" t="str">
        <f>VLOOKUP(C465,lookup_monthnum_eng!$A$1:$B$13,2,FALSE)</f>
        <v>July</v>
      </c>
      <c r="C465" s="3">
        <f t="shared" si="43"/>
        <v>7</v>
      </c>
      <c r="D465">
        <f t="shared" si="46"/>
        <v>21</v>
      </c>
      <c r="E465" s="1">
        <v>43302</v>
      </c>
      <c r="F465">
        <v>2075</v>
      </c>
      <c r="G465" t="str">
        <f t="shared" si="44"/>
        <v>Shrawan</v>
      </c>
      <c r="H465">
        <f>VLOOKUP(G465,lookup_monthnum_nep!$A$1:$B$13,2,FALSE)</f>
        <v>4</v>
      </c>
      <c r="I465" t="str">
        <f t="shared" si="42"/>
        <v xml:space="preserve"> 5</v>
      </c>
      <c r="J465" t="s">
        <v>105</v>
      </c>
      <c r="K465" t="str">
        <f t="shared" si="47"/>
        <v xml:space="preserve"> 5-4-2075</v>
      </c>
      <c r="L465" t="s">
        <v>374</v>
      </c>
      <c r="N465" s="7" t="str">
        <f>VLOOKUP(M465,lunar_observance!$A$1:$B$17,2,FALSE)</f>
        <v>cf}+;L</v>
      </c>
      <c r="O465" s="4"/>
    </row>
    <row r="466" spans="1:15" ht="19.8" x14ac:dyDescent="0.3">
      <c r="A466">
        <f t="shared" si="45"/>
        <v>2018</v>
      </c>
      <c r="B466" t="str">
        <f>VLOOKUP(C466,lookup_monthnum_eng!$A$1:$B$13,2,FALSE)</f>
        <v>July</v>
      </c>
      <c r="C466" s="3">
        <f t="shared" si="43"/>
        <v>7</v>
      </c>
      <c r="D466">
        <f t="shared" si="46"/>
        <v>22</v>
      </c>
      <c r="E466" s="1">
        <v>43303</v>
      </c>
      <c r="F466">
        <v>2075</v>
      </c>
      <c r="G466" t="str">
        <f t="shared" si="44"/>
        <v>Shrawan</v>
      </c>
      <c r="H466">
        <f>VLOOKUP(G466,lookup_monthnum_nep!$A$1:$B$13,2,FALSE)</f>
        <v>4</v>
      </c>
      <c r="I466" t="str">
        <f t="shared" si="42"/>
        <v xml:space="preserve"> 6</v>
      </c>
      <c r="J466" t="s">
        <v>106</v>
      </c>
      <c r="K466" t="str">
        <f t="shared" si="47"/>
        <v xml:space="preserve"> 6-4-2075</v>
      </c>
      <c r="L466" t="s">
        <v>374</v>
      </c>
      <c r="N466" s="7" t="str">
        <f>VLOOKUP(M466,lunar_observance!$A$1:$B$17,2,FALSE)</f>
        <v>cf}+;L</v>
      </c>
      <c r="O466" s="4"/>
    </row>
    <row r="467" spans="1:15" ht="19.8" x14ac:dyDescent="0.3">
      <c r="A467">
        <f t="shared" si="45"/>
        <v>2018</v>
      </c>
      <c r="B467" t="str">
        <f>VLOOKUP(C467,lookup_monthnum_eng!$A$1:$B$13,2,FALSE)</f>
        <v>July</v>
      </c>
      <c r="C467" s="3">
        <f t="shared" si="43"/>
        <v>7</v>
      </c>
      <c r="D467">
        <f t="shared" si="46"/>
        <v>23</v>
      </c>
      <c r="E467" s="1">
        <v>43304</v>
      </c>
      <c r="F467">
        <v>2075</v>
      </c>
      <c r="G467" t="str">
        <f t="shared" si="44"/>
        <v>Shrawan</v>
      </c>
      <c r="H467">
        <f>VLOOKUP(G467,lookup_monthnum_nep!$A$1:$B$13,2,FALSE)</f>
        <v>4</v>
      </c>
      <c r="I467" t="str">
        <f t="shared" si="42"/>
        <v xml:space="preserve"> 7</v>
      </c>
      <c r="J467" t="s">
        <v>107</v>
      </c>
      <c r="K467" t="str">
        <f t="shared" si="47"/>
        <v xml:space="preserve"> 7-4-2075</v>
      </c>
      <c r="L467" t="s">
        <v>374</v>
      </c>
      <c r="N467" s="7" t="str">
        <f>VLOOKUP(M467,lunar_observance!$A$1:$B$17,2,FALSE)</f>
        <v>cf}+;L</v>
      </c>
      <c r="O467" s="4"/>
    </row>
    <row r="468" spans="1:15" ht="19.8" x14ac:dyDescent="0.3">
      <c r="A468">
        <f t="shared" si="45"/>
        <v>2018</v>
      </c>
      <c r="B468" t="str">
        <f>VLOOKUP(C468,lookup_monthnum_eng!$A$1:$B$13,2,FALSE)</f>
        <v>July</v>
      </c>
      <c r="C468" s="3">
        <f t="shared" si="43"/>
        <v>7</v>
      </c>
      <c r="D468">
        <f t="shared" si="46"/>
        <v>24</v>
      </c>
      <c r="E468" s="1">
        <v>43305</v>
      </c>
      <c r="F468">
        <v>2075</v>
      </c>
      <c r="G468" t="str">
        <f t="shared" si="44"/>
        <v>Shrawan</v>
      </c>
      <c r="H468">
        <f>VLOOKUP(G468,lookup_monthnum_nep!$A$1:$B$13,2,FALSE)</f>
        <v>4</v>
      </c>
      <c r="I468" t="str">
        <f t="shared" si="42"/>
        <v xml:space="preserve"> 8</v>
      </c>
      <c r="J468" t="s">
        <v>108</v>
      </c>
      <c r="K468" t="str">
        <f t="shared" si="47"/>
        <v xml:space="preserve"> 8-4-2075</v>
      </c>
      <c r="L468" t="s">
        <v>374</v>
      </c>
      <c r="N468" s="7" t="str">
        <f>VLOOKUP(M468,lunar_observance!$A$1:$B$17,2,FALSE)</f>
        <v>cf}+;L</v>
      </c>
      <c r="O468" s="4"/>
    </row>
    <row r="469" spans="1:15" ht="19.8" x14ac:dyDescent="0.3">
      <c r="A469">
        <f t="shared" si="45"/>
        <v>2018</v>
      </c>
      <c r="B469" t="str">
        <f>VLOOKUP(C469,lookup_monthnum_eng!$A$1:$B$13,2,FALSE)</f>
        <v>July</v>
      </c>
      <c r="C469" s="3">
        <f t="shared" si="43"/>
        <v>7</v>
      </c>
      <c r="D469">
        <f t="shared" si="46"/>
        <v>25</v>
      </c>
      <c r="E469" s="1">
        <v>43306</v>
      </c>
      <c r="F469">
        <v>2075</v>
      </c>
      <c r="G469" t="str">
        <f t="shared" si="44"/>
        <v>Shrawan</v>
      </c>
      <c r="H469">
        <f>VLOOKUP(G469,lookup_monthnum_nep!$A$1:$B$13,2,FALSE)</f>
        <v>4</v>
      </c>
      <c r="I469" t="str">
        <f t="shared" si="42"/>
        <v xml:space="preserve"> 9</v>
      </c>
      <c r="J469" t="s">
        <v>109</v>
      </c>
      <c r="K469" t="str">
        <f t="shared" si="47"/>
        <v xml:space="preserve"> 9-4-2075</v>
      </c>
      <c r="L469" t="s">
        <v>374</v>
      </c>
      <c r="N469" s="7" t="str">
        <f>VLOOKUP(M469,lunar_observance!$A$1:$B$17,2,FALSE)</f>
        <v>cf}+;L</v>
      </c>
      <c r="O469" s="4"/>
    </row>
    <row r="470" spans="1:15" ht="19.8" x14ac:dyDescent="0.3">
      <c r="A470">
        <f t="shared" si="45"/>
        <v>2018</v>
      </c>
      <c r="B470" t="str">
        <f>VLOOKUP(C470,lookup_monthnum_eng!$A$1:$B$13,2,FALSE)</f>
        <v>July</v>
      </c>
      <c r="C470" s="3">
        <f t="shared" si="43"/>
        <v>7</v>
      </c>
      <c r="D470">
        <f t="shared" si="46"/>
        <v>26</v>
      </c>
      <c r="E470" s="1">
        <v>43307</v>
      </c>
      <c r="F470">
        <v>2075</v>
      </c>
      <c r="G470" t="str">
        <f t="shared" si="44"/>
        <v>Shrawan</v>
      </c>
      <c r="H470">
        <f>VLOOKUP(G470,lookup_monthnum_nep!$A$1:$B$13,2,FALSE)</f>
        <v>4</v>
      </c>
      <c r="I470" t="str">
        <f t="shared" si="42"/>
        <v xml:space="preserve"> 10</v>
      </c>
      <c r="J470" t="s">
        <v>110</v>
      </c>
      <c r="K470" t="str">
        <f t="shared" si="47"/>
        <v xml:space="preserve"> 10-4-2075</v>
      </c>
      <c r="L470" t="s">
        <v>374</v>
      </c>
      <c r="N470" s="7" t="str">
        <f>VLOOKUP(M470,lunar_observance!$A$1:$B$17,2,FALSE)</f>
        <v>cf}+;L</v>
      </c>
      <c r="O470" s="4"/>
    </row>
    <row r="471" spans="1:15" ht="19.8" x14ac:dyDescent="0.3">
      <c r="A471">
        <f t="shared" si="45"/>
        <v>2018</v>
      </c>
      <c r="B471" t="str">
        <f>VLOOKUP(C471,lookup_monthnum_eng!$A$1:$B$13,2,FALSE)</f>
        <v>July</v>
      </c>
      <c r="C471" s="3">
        <f t="shared" si="43"/>
        <v>7</v>
      </c>
      <c r="D471">
        <f t="shared" si="46"/>
        <v>27</v>
      </c>
      <c r="E471" s="1">
        <v>43308</v>
      </c>
      <c r="F471">
        <v>2075</v>
      </c>
      <c r="G471" t="str">
        <f t="shared" si="44"/>
        <v>Shrawan</v>
      </c>
      <c r="H471">
        <f>VLOOKUP(G471,lookup_monthnum_nep!$A$1:$B$13,2,FALSE)</f>
        <v>4</v>
      </c>
      <c r="I471" t="str">
        <f t="shared" si="42"/>
        <v xml:space="preserve"> 11</v>
      </c>
      <c r="J471" t="s">
        <v>111</v>
      </c>
      <c r="K471" t="str">
        <f t="shared" si="47"/>
        <v xml:space="preserve"> 11-4-2075</v>
      </c>
      <c r="L471" t="s">
        <v>374</v>
      </c>
      <c r="N471" s="7" t="str">
        <f>VLOOKUP(M471,lunar_observance!$A$1:$B$17,2,FALSE)</f>
        <v>cf}+;L</v>
      </c>
      <c r="O471" s="4"/>
    </row>
    <row r="472" spans="1:15" ht="19.8" x14ac:dyDescent="0.3">
      <c r="A472">
        <f t="shared" si="45"/>
        <v>2018</v>
      </c>
      <c r="B472" t="str">
        <f>VLOOKUP(C472,lookup_monthnum_eng!$A$1:$B$13,2,FALSE)</f>
        <v>July</v>
      </c>
      <c r="C472" s="3">
        <f t="shared" si="43"/>
        <v>7</v>
      </c>
      <c r="D472">
        <f t="shared" si="46"/>
        <v>28</v>
      </c>
      <c r="E472" s="1">
        <v>43309</v>
      </c>
      <c r="F472">
        <v>2075</v>
      </c>
      <c r="G472" t="str">
        <f t="shared" si="44"/>
        <v>Shrawan</v>
      </c>
      <c r="H472">
        <f>VLOOKUP(G472,lookup_monthnum_nep!$A$1:$B$13,2,FALSE)</f>
        <v>4</v>
      </c>
      <c r="I472" t="str">
        <f t="shared" si="42"/>
        <v xml:space="preserve"> 12</v>
      </c>
      <c r="J472" t="s">
        <v>112</v>
      </c>
      <c r="K472" t="str">
        <f t="shared" si="47"/>
        <v xml:space="preserve"> 12-4-2075</v>
      </c>
      <c r="L472" t="s">
        <v>374</v>
      </c>
      <c r="N472" s="7" t="str">
        <f>VLOOKUP(M472,lunar_observance!$A$1:$B$17,2,FALSE)</f>
        <v>cf}+;L</v>
      </c>
      <c r="O472" s="4"/>
    </row>
    <row r="473" spans="1:15" ht="19.8" x14ac:dyDescent="0.3">
      <c r="A473">
        <f t="shared" si="45"/>
        <v>2018</v>
      </c>
      <c r="B473" t="str">
        <f>VLOOKUP(C473,lookup_monthnum_eng!$A$1:$B$13,2,FALSE)</f>
        <v>July</v>
      </c>
      <c r="C473" s="3">
        <f t="shared" si="43"/>
        <v>7</v>
      </c>
      <c r="D473">
        <f t="shared" si="46"/>
        <v>29</v>
      </c>
      <c r="E473" s="1">
        <v>43310</v>
      </c>
      <c r="F473">
        <v>2075</v>
      </c>
      <c r="G473" t="str">
        <f t="shared" si="44"/>
        <v>Shrawan</v>
      </c>
      <c r="H473">
        <f>VLOOKUP(G473,lookup_monthnum_nep!$A$1:$B$13,2,FALSE)</f>
        <v>4</v>
      </c>
      <c r="I473" t="str">
        <f t="shared" si="42"/>
        <v xml:space="preserve"> 13</v>
      </c>
      <c r="J473" t="s">
        <v>113</v>
      </c>
      <c r="K473" t="str">
        <f t="shared" si="47"/>
        <v xml:space="preserve"> 13-4-2075</v>
      </c>
      <c r="L473" t="s">
        <v>374</v>
      </c>
      <c r="N473" s="7" t="str">
        <f>VLOOKUP(M473,lunar_observance!$A$1:$B$17,2,FALSE)</f>
        <v>cf}+;L</v>
      </c>
      <c r="O473" s="4"/>
    </row>
    <row r="474" spans="1:15" ht="19.8" x14ac:dyDescent="0.3">
      <c r="A474">
        <f t="shared" si="45"/>
        <v>2018</v>
      </c>
      <c r="B474" t="str">
        <f>VLOOKUP(C474,lookup_monthnum_eng!$A$1:$B$13,2,FALSE)</f>
        <v>July</v>
      </c>
      <c r="C474" s="3">
        <f t="shared" si="43"/>
        <v>7</v>
      </c>
      <c r="D474">
        <f t="shared" si="46"/>
        <v>30</v>
      </c>
      <c r="E474" s="1">
        <v>43311</v>
      </c>
      <c r="F474">
        <v>2075</v>
      </c>
      <c r="G474" t="str">
        <f t="shared" si="44"/>
        <v>Shrawan</v>
      </c>
      <c r="H474">
        <f>VLOOKUP(G474,lookup_monthnum_nep!$A$1:$B$13,2,FALSE)</f>
        <v>4</v>
      </c>
      <c r="I474" t="str">
        <f t="shared" si="42"/>
        <v xml:space="preserve"> 14</v>
      </c>
      <c r="J474" t="s">
        <v>114</v>
      </c>
      <c r="K474" t="str">
        <f t="shared" si="47"/>
        <v xml:space="preserve"> 14-4-2075</v>
      </c>
      <c r="L474" t="s">
        <v>374</v>
      </c>
      <c r="N474" s="7" t="str">
        <f>VLOOKUP(M474,lunar_observance!$A$1:$B$17,2,FALSE)</f>
        <v>cf}+;L</v>
      </c>
      <c r="O474" s="4"/>
    </row>
    <row r="475" spans="1:15" ht="19.8" x14ac:dyDescent="0.3">
      <c r="A475">
        <f t="shared" si="45"/>
        <v>2018</v>
      </c>
      <c r="B475" t="str">
        <f>VLOOKUP(C475,lookup_monthnum_eng!$A$1:$B$13,2,FALSE)</f>
        <v>July</v>
      </c>
      <c r="C475" s="3">
        <f t="shared" si="43"/>
        <v>7</v>
      </c>
      <c r="D475">
        <f t="shared" si="46"/>
        <v>31</v>
      </c>
      <c r="E475" s="1">
        <v>43312</v>
      </c>
      <c r="F475">
        <v>2075</v>
      </c>
      <c r="G475" t="str">
        <f t="shared" si="44"/>
        <v>Shrawan</v>
      </c>
      <c r="H475">
        <f>VLOOKUP(G475,lookup_monthnum_nep!$A$1:$B$13,2,FALSE)</f>
        <v>4</v>
      </c>
      <c r="I475" t="str">
        <f t="shared" si="42"/>
        <v xml:space="preserve"> 15</v>
      </c>
      <c r="J475" t="s">
        <v>115</v>
      </c>
      <c r="K475" t="str">
        <f t="shared" si="47"/>
        <v xml:space="preserve"> 15-4-2075</v>
      </c>
      <c r="L475" t="s">
        <v>374</v>
      </c>
      <c r="N475" s="7" t="str">
        <f>VLOOKUP(M475,lunar_observance!$A$1:$B$17,2,FALSE)</f>
        <v>cf}+;L</v>
      </c>
      <c r="O475" s="4"/>
    </row>
    <row r="476" spans="1:15" ht="19.8" x14ac:dyDescent="0.3">
      <c r="A476">
        <f t="shared" si="45"/>
        <v>2018</v>
      </c>
      <c r="B476" t="str">
        <f>VLOOKUP(C476,lookup_monthnum_eng!$A$1:$B$13,2,FALSE)</f>
        <v>August</v>
      </c>
      <c r="C476" s="3">
        <f t="shared" si="43"/>
        <v>8</v>
      </c>
      <c r="D476">
        <f t="shared" si="46"/>
        <v>1</v>
      </c>
      <c r="E476" s="1">
        <v>43313</v>
      </c>
      <c r="F476">
        <v>2075</v>
      </c>
      <c r="G476" t="str">
        <f t="shared" si="44"/>
        <v>Shrawan</v>
      </c>
      <c r="H476">
        <f>VLOOKUP(G476,lookup_monthnum_nep!$A$1:$B$13,2,FALSE)</f>
        <v>4</v>
      </c>
      <c r="I476" t="str">
        <f t="shared" si="42"/>
        <v xml:space="preserve"> 16</v>
      </c>
      <c r="J476" t="s">
        <v>116</v>
      </c>
      <c r="K476" t="str">
        <f t="shared" si="47"/>
        <v xml:space="preserve"> 16-4-2075</v>
      </c>
      <c r="L476" t="s">
        <v>374</v>
      </c>
      <c r="N476" s="7" t="str">
        <f>VLOOKUP(M476,lunar_observance!$A$1:$B$17,2,FALSE)</f>
        <v>cf}+;L</v>
      </c>
      <c r="O476" s="4"/>
    </row>
    <row r="477" spans="1:15" ht="19.8" x14ac:dyDescent="0.3">
      <c r="A477">
        <f t="shared" si="45"/>
        <v>2018</v>
      </c>
      <c r="B477" t="str">
        <f>VLOOKUP(C477,lookup_monthnum_eng!$A$1:$B$13,2,FALSE)</f>
        <v>August</v>
      </c>
      <c r="C477" s="3">
        <f t="shared" si="43"/>
        <v>8</v>
      </c>
      <c r="D477">
        <f t="shared" si="46"/>
        <v>2</v>
      </c>
      <c r="E477" s="1">
        <v>43314</v>
      </c>
      <c r="F477">
        <v>2075</v>
      </c>
      <c r="G477" t="str">
        <f t="shared" si="44"/>
        <v>Shrawan</v>
      </c>
      <c r="H477">
        <f>VLOOKUP(G477,lookup_monthnum_nep!$A$1:$B$13,2,FALSE)</f>
        <v>4</v>
      </c>
      <c r="I477" t="str">
        <f t="shared" si="42"/>
        <v xml:space="preserve"> 17</v>
      </c>
      <c r="J477" t="s">
        <v>117</v>
      </c>
      <c r="K477" t="str">
        <f t="shared" si="47"/>
        <v xml:space="preserve"> 17-4-2075</v>
      </c>
      <c r="L477" t="s">
        <v>374</v>
      </c>
      <c r="N477" s="7" t="str">
        <f>VLOOKUP(M477,lunar_observance!$A$1:$B$17,2,FALSE)</f>
        <v>cf}+;L</v>
      </c>
      <c r="O477" s="4"/>
    </row>
    <row r="478" spans="1:15" ht="19.8" x14ac:dyDescent="0.3">
      <c r="A478">
        <f t="shared" si="45"/>
        <v>2018</v>
      </c>
      <c r="B478" t="str">
        <f>VLOOKUP(C478,lookup_monthnum_eng!$A$1:$B$13,2,FALSE)</f>
        <v>August</v>
      </c>
      <c r="C478" s="3">
        <f t="shared" si="43"/>
        <v>8</v>
      </c>
      <c r="D478">
        <f t="shared" si="46"/>
        <v>3</v>
      </c>
      <c r="E478" s="1">
        <v>43315</v>
      </c>
      <c r="F478">
        <v>2075</v>
      </c>
      <c r="G478" t="str">
        <f t="shared" si="44"/>
        <v>Shrawan</v>
      </c>
      <c r="H478">
        <f>VLOOKUP(G478,lookup_monthnum_nep!$A$1:$B$13,2,FALSE)</f>
        <v>4</v>
      </c>
      <c r="I478" t="str">
        <f t="shared" si="42"/>
        <v xml:space="preserve"> 18</v>
      </c>
      <c r="J478" t="s">
        <v>118</v>
      </c>
      <c r="K478" t="str">
        <f t="shared" si="47"/>
        <v xml:space="preserve"> 18-4-2075</v>
      </c>
      <c r="L478" t="s">
        <v>374</v>
      </c>
      <c r="N478" s="7" t="str">
        <f>VLOOKUP(M478,lunar_observance!$A$1:$B$17,2,FALSE)</f>
        <v>cf}+;L</v>
      </c>
      <c r="O478" s="4"/>
    </row>
    <row r="479" spans="1:15" ht="19.8" x14ac:dyDescent="0.3">
      <c r="A479">
        <f t="shared" si="45"/>
        <v>2018</v>
      </c>
      <c r="B479" t="str">
        <f>VLOOKUP(C479,lookup_monthnum_eng!$A$1:$B$13,2,FALSE)</f>
        <v>August</v>
      </c>
      <c r="C479" s="3">
        <f t="shared" si="43"/>
        <v>8</v>
      </c>
      <c r="D479">
        <f t="shared" si="46"/>
        <v>4</v>
      </c>
      <c r="E479" s="1">
        <v>43316</v>
      </c>
      <c r="F479">
        <v>2075</v>
      </c>
      <c r="G479" t="str">
        <f t="shared" si="44"/>
        <v>Shrawan</v>
      </c>
      <c r="H479">
        <f>VLOOKUP(G479,lookup_monthnum_nep!$A$1:$B$13,2,FALSE)</f>
        <v>4</v>
      </c>
      <c r="I479" t="str">
        <f t="shared" si="42"/>
        <v xml:space="preserve"> 19</v>
      </c>
      <c r="J479" t="s">
        <v>119</v>
      </c>
      <c r="K479" t="str">
        <f t="shared" si="47"/>
        <v xml:space="preserve"> 19-4-2075</v>
      </c>
      <c r="L479" t="s">
        <v>374</v>
      </c>
      <c r="N479" s="7" t="str">
        <f>VLOOKUP(M479,lunar_observance!$A$1:$B$17,2,FALSE)</f>
        <v>cf}+;L</v>
      </c>
      <c r="O479" s="4"/>
    </row>
    <row r="480" spans="1:15" ht="19.8" x14ac:dyDescent="0.3">
      <c r="A480">
        <f t="shared" si="45"/>
        <v>2018</v>
      </c>
      <c r="B480" t="str">
        <f>VLOOKUP(C480,lookup_monthnum_eng!$A$1:$B$13,2,FALSE)</f>
        <v>August</v>
      </c>
      <c r="C480" s="3">
        <f t="shared" si="43"/>
        <v>8</v>
      </c>
      <c r="D480">
        <f t="shared" si="46"/>
        <v>5</v>
      </c>
      <c r="E480" s="1">
        <v>43317</v>
      </c>
      <c r="F480">
        <v>2075</v>
      </c>
      <c r="G480" t="str">
        <f t="shared" si="44"/>
        <v>Shrawan</v>
      </c>
      <c r="H480">
        <f>VLOOKUP(G480,lookup_monthnum_nep!$A$1:$B$13,2,FALSE)</f>
        <v>4</v>
      </c>
      <c r="I480" t="str">
        <f t="shared" si="42"/>
        <v xml:space="preserve"> 20</v>
      </c>
      <c r="J480" t="s">
        <v>120</v>
      </c>
      <c r="K480" t="str">
        <f t="shared" si="47"/>
        <v xml:space="preserve"> 20-4-2075</v>
      </c>
      <c r="L480" t="s">
        <v>374</v>
      </c>
      <c r="N480" s="7" t="str">
        <f>VLOOKUP(M480,lunar_observance!$A$1:$B$17,2,FALSE)</f>
        <v>cf}+;L</v>
      </c>
      <c r="O480" s="4"/>
    </row>
    <row r="481" spans="1:15" ht="19.8" x14ac:dyDescent="0.3">
      <c r="A481">
        <f t="shared" si="45"/>
        <v>2018</v>
      </c>
      <c r="B481" t="str">
        <f>VLOOKUP(C481,lookup_monthnum_eng!$A$1:$B$13,2,FALSE)</f>
        <v>August</v>
      </c>
      <c r="C481" s="3">
        <f t="shared" si="43"/>
        <v>8</v>
      </c>
      <c r="D481">
        <f t="shared" si="46"/>
        <v>6</v>
      </c>
      <c r="E481" s="1">
        <v>43318</v>
      </c>
      <c r="F481">
        <v>2075</v>
      </c>
      <c r="G481" t="str">
        <f t="shared" si="44"/>
        <v>Shrawan</v>
      </c>
      <c r="H481">
        <f>VLOOKUP(G481,lookup_monthnum_nep!$A$1:$B$13,2,FALSE)</f>
        <v>4</v>
      </c>
      <c r="I481" t="str">
        <f t="shared" ref="I481:I544" si="48">RIGHT(J481, LEN(J481)-FIND(",",J481))</f>
        <v xml:space="preserve"> 21</v>
      </c>
      <c r="J481" t="s">
        <v>121</v>
      </c>
      <c r="K481" t="str">
        <f t="shared" si="47"/>
        <v xml:space="preserve"> 21-4-2075</v>
      </c>
      <c r="L481" t="s">
        <v>374</v>
      </c>
      <c r="N481" s="7" t="str">
        <f>VLOOKUP(M481,lunar_observance!$A$1:$B$17,2,FALSE)</f>
        <v>cf}+;L</v>
      </c>
      <c r="O481" s="4"/>
    </row>
    <row r="482" spans="1:15" ht="19.8" x14ac:dyDescent="0.3">
      <c r="A482">
        <f t="shared" si="45"/>
        <v>2018</v>
      </c>
      <c r="B482" t="str">
        <f>VLOOKUP(C482,lookup_monthnum_eng!$A$1:$B$13,2,FALSE)</f>
        <v>August</v>
      </c>
      <c r="C482" s="3">
        <f t="shared" si="43"/>
        <v>8</v>
      </c>
      <c r="D482">
        <f t="shared" si="46"/>
        <v>7</v>
      </c>
      <c r="E482" s="1">
        <v>43319</v>
      </c>
      <c r="F482">
        <v>2075</v>
      </c>
      <c r="G482" t="str">
        <f t="shared" si="44"/>
        <v>Shrawan</v>
      </c>
      <c r="H482">
        <f>VLOOKUP(G482,lookup_monthnum_nep!$A$1:$B$13,2,FALSE)</f>
        <v>4</v>
      </c>
      <c r="I482" t="str">
        <f t="shared" si="48"/>
        <v xml:space="preserve"> 22</v>
      </c>
      <c r="J482" t="s">
        <v>122</v>
      </c>
      <c r="K482" t="str">
        <f t="shared" si="47"/>
        <v xml:space="preserve"> 22-4-2075</v>
      </c>
      <c r="L482" t="s">
        <v>374</v>
      </c>
      <c r="N482" s="7" t="str">
        <f>VLOOKUP(M482,lunar_observance!$A$1:$B$17,2,FALSE)</f>
        <v>cf}+;L</v>
      </c>
      <c r="O482" s="4"/>
    </row>
    <row r="483" spans="1:15" ht="19.8" x14ac:dyDescent="0.3">
      <c r="A483">
        <f t="shared" si="45"/>
        <v>2018</v>
      </c>
      <c r="B483" t="str">
        <f>VLOOKUP(C483,lookup_monthnum_eng!$A$1:$B$13,2,FALSE)</f>
        <v>August</v>
      </c>
      <c r="C483" s="3">
        <f t="shared" si="43"/>
        <v>8</v>
      </c>
      <c r="D483">
        <f t="shared" si="46"/>
        <v>8</v>
      </c>
      <c r="E483" s="1">
        <v>43320</v>
      </c>
      <c r="F483">
        <v>2075</v>
      </c>
      <c r="G483" t="str">
        <f t="shared" si="44"/>
        <v>Shrawan</v>
      </c>
      <c r="H483">
        <f>VLOOKUP(G483,lookup_monthnum_nep!$A$1:$B$13,2,FALSE)</f>
        <v>4</v>
      </c>
      <c r="I483" t="str">
        <f t="shared" si="48"/>
        <v xml:space="preserve"> 23</v>
      </c>
      <c r="J483" t="s">
        <v>123</v>
      </c>
      <c r="K483" t="str">
        <f t="shared" si="47"/>
        <v xml:space="preserve"> 23-4-2075</v>
      </c>
      <c r="L483" t="s">
        <v>374</v>
      </c>
      <c r="N483" s="7" t="str">
        <f>VLOOKUP(M483,lunar_observance!$A$1:$B$17,2,FALSE)</f>
        <v>cf}+;L</v>
      </c>
      <c r="O483" s="4"/>
    </row>
    <row r="484" spans="1:15" ht="19.8" x14ac:dyDescent="0.3">
      <c r="A484">
        <f t="shared" si="45"/>
        <v>2018</v>
      </c>
      <c r="B484" t="str">
        <f>VLOOKUP(C484,lookup_monthnum_eng!$A$1:$B$13,2,FALSE)</f>
        <v>August</v>
      </c>
      <c r="C484" s="3">
        <f t="shared" si="43"/>
        <v>8</v>
      </c>
      <c r="D484">
        <f t="shared" si="46"/>
        <v>9</v>
      </c>
      <c r="E484" s="1">
        <v>43321</v>
      </c>
      <c r="F484">
        <v>2075</v>
      </c>
      <c r="G484" t="str">
        <f t="shared" si="44"/>
        <v>Shrawan</v>
      </c>
      <c r="H484">
        <f>VLOOKUP(G484,lookup_monthnum_nep!$A$1:$B$13,2,FALSE)</f>
        <v>4</v>
      </c>
      <c r="I484" t="str">
        <f t="shared" si="48"/>
        <v xml:space="preserve"> 24</v>
      </c>
      <c r="J484" t="s">
        <v>124</v>
      </c>
      <c r="K484" t="str">
        <f t="shared" si="47"/>
        <v xml:space="preserve"> 24-4-2075</v>
      </c>
      <c r="L484" t="s">
        <v>374</v>
      </c>
      <c r="N484" s="7" t="str">
        <f>VLOOKUP(M484,lunar_observance!$A$1:$B$17,2,FALSE)</f>
        <v>cf}+;L</v>
      </c>
      <c r="O484" s="4"/>
    </row>
    <row r="485" spans="1:15" ht="19.8" x14ac:dyDescent="0.3">
      <c r="A485">
        <f t="shared" si="45"/>
        <v>2018</v>
      </c>
      <c r="B485" t="str">
        <f>VLOOKUP(C485,lookup_monthnum_eng!$A$1:$B$13,2,FALSE)</f>
        <v>August</v>
      </c>
      <c r="C485" s="3">
        <f t="shared" si="43"/>
        <v>8</v>
      </c>
      <c r="D485">
        <f t="shared" si="46"/>
        <v>10</v>
      </c>
      <c r="E485" s="1">
        <v>43322</v>
      </c>
      <c r="F485">
        <v>2075</v>
      </c>
      <c r="G485" t="str">
        <f t="shared" si="44"/>
        <v>Shrawan</v>
      </c>
      <c r="H485">
        <f>VLOOKUP(G485,lookup_monthnum_nep!$A$1:$B$13,2,FALSE)</f>
        <v>4</v>
      </c>
      <c r="I485" t="str">
        <f t="shared" si="48"/>
        <v xml:space="preserve"> 25</v>
      </c>
      <c r="J485" t="s">
        <v>125</v>
      </c>
      <c r="K485" t="str">
        <f t="shared" si="47"/>
        <v xml:space="preserve"> 25-4-2075</v>
      </c>
      <c r="L485" t="s">
        <v>374</v>
      </c>
      <c r="N485" s="7" t="str">
        <f>VLOOKUP(M485,lunar_observance!$A$1:$B$17,2,FALSE)</f>
        <v>cf}+;L</v>
      </c>
      <c r="O485" s="4"/>
    </row>
    <row r="486" spans="1:15" ht="19.8" x14ac:dyDescent="0.3">
      <c r="A486">
        <f t="shared" si="45"/>
        <v>2018</v>
      </c>
      <c r="B486" t="str">
        <f>VLOOKUP(C486,lookup_monthnum_eng!$A$1:$B$13,2,FALSE)</f>
        <v>August</v>
      </c>
      <c r="C486" s="3">
        <f t="shared" si="43"/>
        <v>8</v>
      </c>
      <c r="D486">
        <f t="shared" si="46"/>
        <v>11</v>
      </c>
      <c r="E486" s="1">
        <v>43323</v>
      </c>
      <c r="F486">
        <v>2075</v>
      </c>
      <c r="G486" t="str">
        <f t="shared" si="44"/>
        <v>Shrawan</v>
      </c>
      <c r="H486">
        <f>VLOOKUP(G486,lookup_monthnum_nep!$A$1:$B$13,2,FALSE)</f>
        <v>4</v>
      </c>
      <c r="I486" t="str">
        <f t="shared" si="48"/>
        <v xml:space="preserve"> 26</v>
      </c>
      <c r="J486" t="s">
        <v>126</v>
      </c>
      <c r="K486" t="str">
        <f t="shared" si="47"/>
        <v xml:space="preserve"> 26-4-2075</v>
      </c>
      <c r="L486" t="s">
        <v>374</v>
      </c>
      <c r="N486" s="7" t="str">
        <f>VLOOKUP(M486,lunar_observance!$A$1:$B$17,2,FALSE)</f>
        <v>cf}+;L</v>
      </c>
      <c r="O486" s="4"/>
    </row>
    <row r="487" spans="1:15" ht="19.8" x14ac:dyDescent="0.3">
      <c r="A487">
        <f t="shared" si="45"/>
        <v>2018</v>
      </c>
      <c r="B487" t="str">
        <f>VLOOKUP(C487,lookup_monthnum_eng!$A$1:$B$13,2,FALSE)</f>
        <v>August</v>
      </c>
      <c r="C487" s="3">
        <f t="shared" si="43"/>
        <v>8</v>
      </c>
      <c r="D487">
        <f t="shared" si="46"/>
        <v>12</v>
      </c>
      <c r="E487" s="1">
        <v>43324</v>
      </c>
      <c r="F487">
        <v>2075</v>
      </c>
      <c r="G487" t="str">
        <f t="shared" si="44"/>
        <v>Shrawan</v>
      </c>
      <c r="H487">
        <f>VLOOKUP(G487,lookup_monthnum_nep!$A$1:$B$13,2,FALSE)</f>
        <v>4</v>
      </c>
      <c r="I487" t="str">
        <f t="shared" si="48"/>
        <v xml:space="preserve"> 27</v>
      </c>
      <c r="J487" t="s">
        <v>127</v>
      </c>
      <c r="K487" t="str">
        <f t="shared" si="47"/>
        <v xml:space="preserve"> 27-4-2075</v>
      </c>
      <c r="L487" t="s">
        <v>374</v>
      </c>
      <c r="N487" s="7" t="str">
        <f>VLOOKUP(M487,lunar_observance!$A$1:$B$17,2,FALSE)</f>
        <v>cf}+;L</v>
      </c>
      <c r="O487" s="4"/>
    </row>
    <row r="488" spans="1:15" ht="19.8" x14ac:dyDescent="0.3">
      <c r="A488">
        <f t="shared" si="45"/>
        <v>2018</v>
      </c>
      <c r="B488" t="str">
        <f>VLOOKUP(C488,lookup_monthnum_eng!$A$1:$B$13,2,FALSE)</f>
        <v>August</v>
      </c>
      <c r="C488" s="3">
        <f t="shared" si="43"/>
        <v>8</v>
      </c>
      <c r="D488">
        <f t="shared" si="46"/>
        <v>13</v>
      </c>
      <c r="E488" s="1">
        <v>43325</v>
      </c>
      <c r="F488">
        <v>2075</v>
      </c>
      <c r="G488" t="str">
        <f t="shared" si="44"/>
        <v>Shrawan</v>
      </c>
      <c r="H488">
        <f>VLOOKUP(G488,lookup_monthnum_nep!$A$1:$B$13,2,FALSE)</f>
        <v>4</v>
      </c>
      <c r="I488" t="str">
        <f t="shared" si="48"/>
        <v xml:space="preserve"> 28</v>
      </c>
      <c r="J488" t="s">
        <v>128</v>
      </c>
      <c r="K488" t="str">
        <f t="shared" si="47"/>
        <v xml:space="preserve"> 28-4-2075</v>
      </c>
      <c r="L488" t="s">
        <v>374</v>
      </c>
      <c r="N488" s="7" t="str">
        <f>VLOOKUP(M488,lunar_observance!$A$1:$B$17,2,FALSE)</f>
        <v>cf}+;L</v>
      </c>
      <c r="O488" s="4"/>
    </row>
    <row r="489" spans="1:15" ht="19.8" x14ac:dyDescent="0.3">
      <c r="A489">
        <f t="shared" si="45"/>
        <v>2018</v>
      </c>
      <c r="B489" t="str">
        <f>VLOOKUP(C489,lookup_monthnum_eng!$A$1:$B$13,2,FALSE)</f>
        <v>August</v>
      </c>
      <c r="C489" s="3">
        <f t="shared" si="43"/>
        <v>8</v>
      </c>
      <c r="D489">
        <f t="shared" si="46"/>
        <v>14</v>
      </c>
      <c r="E489" s="1">
        <v>43326</v>
      </c>
      <c r="F489">
        <v>2075</v>
      </c>
      <c r="G489" t="str">
        <f t="shared" si="44"/>
        <v>Shrawan</v>
      </c>
      <c r="H489">
        <f>VLOOKUP(G489,lookup_monthnum_nep!$A$1:$B$13,2,FALSE)</f>
        <v>4</v>
      </c>
      <c r="I489" t="str">
        <f t="shared" si="48"/>
        <v xml:space="preserve"> 29</v>
      </c>
      <c r="J489" t="s">
        <v>129</v>
      </c>
      <c r="K489" t="str">
        <f t="shared" si="47"/>
        <v xml:space="preserve"> 29-4-2075</v>
      </c>
      <c r="L489" t="s">
        <v>374</v>
      </c>
      <c r="N489" s="7" t="str">
        <f>VLOOKUP(M489,lunar_observance!$A$1:$B$17,2,FALSE)</f>
        <v>cf}+;L</v>
      </c>
      <c r="O489" s="4"/>
    </row>
    <row r="490" spans="1:15" ht="19.8" x14ac:dyDescent="0.3">
      <c r="A490">
        <f t="shared" si="45"/>
        <v>2018</v>
      </c>
      <c r="B490" t="str">
        <f>VLOOKUP(C490,lookup_monthnum_eng!$A$1:$B$13,2,FALSE)</f>
        <v>August</v>
      </c>
      <c r="C490" s="3">
        <f t="shared" si="43"/>
        <v>8</v>
      </c>
      <c r="D490">
        <f t="shared" si="46"/>
        <v>15</v>
      </c>
      <c r="E490" s="1">
        <v>43327</v>
      </c>
      <c r="F490">
        <v>2075</v>
      </c>
      <c r="G490" t="str">
        <f t="shared" si="44"/>
        <v>Shrawan</v>
      </c>
      <c r="H490">
        <f>VLOOKUP(G490,lookup_monthnum_nep!$A$1:$B$13,2,FALSE)</f>
        <v>4</v>
      </c>
      <c r="I490" t="str">
        <f t="shared" si="48"/>
        <v xml:space="preserve"> 30</v>
      </c>
      <c r="J490" t="s">
        <v>130</v>
      </c>
      <c r="K490" t="str">
        <f t="shared" si="47"/>
        <v xml:space="preserve"> 30-4-2075</v>
      </c>
      <c r="L490" t="s">
        <v>374</v>
      </c>
      <c r="N490" s="7" t="str">
        <f>VLOOKUP(M490,lunar_observance!$A$1:$B$17,2,FALSE)</f>
        <v>cf}+;L</v>
      </c>
      <c r="O490" s="4"/>
    </row>
    <row r="491" spans="1:15" ht="19.8" x14ac:dyDescent="0.3">
      <c r="A491">
        <f t="shared" si="45"/>
        <v>2018</v>
      </c>
      <c r="B491" t="str">
        <f>VLOOKUP(C491,lookup_monthnum_eng!$A$1:$B$13,2,FALSE)</f>
        <v>August</v>
      </c>
      <c r="C491" s="3">
        <f t="shared" si="43"/>
        <v>8</v>
      </c>
      <c r="D491">
        <f t="shared" si="46"/>
        <v>16</v>
      </c>
      <c r="E491" s="1">
        <v>43328</v>
      </c>
      <c r="F491">
        <v>2075</v>
      </c>
      <c r="G491" t="str">
        <f t="shared" si="44"/>
        <v>Shrawan</v>
      </c>
      <c r="H491">
        <f>VLOOKUP(G491,lookup_monthnum_nep!$A$1:$B$13,2,FALSE)</f>
        <v>4</v>
      </c>
      <c r="I491" t="str">
        <f t="shared" si="48"/>
        <v xml:space="preserve"> 31</v>
      </c>
      <c r="J491" t="s">
        <v>131</v>
      </c>
      <c r="K491" t="str">
        <f t="shared" si="47"/>
        <v xml:space="preserve"> 31-4-2075</v>
      </c>
      <c r="L491" t="s">
        <v>374</v>
      </c>
      <c r="N491" s="7" t="str">
        <f>VLOOKUP(M491,lunar_observance!$A$1:$B$17,2,FALSE)</f>
        <v>cf}+;L</v>
      </c>
      <c r="O491" s="4"/>
    </row>
    <row r="492" spans="1:15" ht="19.8" x14ac:dyDescent="0.3">
      <c r="A492">
        <f t="shared" si="45"/>
        <v>2018</v>
      </c>
      <c r="B492" t="str">
        <f>VLOOKUP(C492,lookup_monthnum_eng!$A$1:$B$13,2,FALSE)</f>
        <v>August</v>
      </c>
      <c r="C492" s="3">
        <f t="shared" si="43"/>
        <v>8</v>
      </c>
      <c r="D492">
        <f t="shared" si="46"/>
        <v>17</v>
      </c>
      <c r="E492" s="1">
        <v>43329</v>
      </c>
      <c r="F492">
        <v>2075</v>
      </c>
      <c r="G492" t="str">
        <f t="shared" si="44"/>
        <v>Bhadra</v>
      </c>
      <c r="H492">
        <f>VLOOKUP(G492,lookup_monthnum_nep!$A$1:$B$13,2,FALSE)</f>
        <v>5</v>
      </c>
      <c r="I492" t="str">
        <f t="shared" si="48"/>
        <v xml:space="preserve"> 1</v>
      </c>
      <c r="J492" t="s">
        <v>133</v>
      </c>
      <c r="K492" t="str">
        <f t="shared" si="47"/>
        <v xml:space="preserve"> 1-5-2075</v>
      </c>
      <c r="L492" t="s">
        <v>374</v>
      </c>
      <c r="N492" s="7" t="str">
        <f>VLOOKUP(M492,lunar_observance!$A$1:$B$17,2,FALSE)</f>
        <v>cf}+;L</v>
      </c>
      <c r="O492" s="4"/>
    </row>
    <row r="493" spans="1:15" ht="19.8" x14ac:dyDescent="0.3">
      <c r="A493">
        <f t="shared" si="45"/>
        <v>2018</v>
      </c>
      <c r="B493" t="str">
        <f>VLOOKUP(C493,lookup_monthnum_eng!$A$1:$B$13,2,FALSE)</f>
        <v>August</v>
      </c>
      <c r="C493" s="3">
        <f t="shared" si="43"/>
        <v>8</v>
      </c>
      <c r="D493">
        <f t="shared" si="46"/>
        <v>18</v>
      </c>
      <c r="E493" s="1">
        <v>43330</v>
      </c>
      <c r="F493">
        <v>2075</v>
      </c>
      <c r="G493" t="str">
        <f t="shared" si="44"/>
        <v>Bhadra</v>
      </c>
      <c r="H493">
        <f>VLOOKUP(G493,lookup_monthnum_nep!$A$1:$B$13,2,FALSE)</f>
        <v>5</v>
      </c>
      <c r="I493" t="str">
        <f t="shared" si="48"/>
        <v xml:space="preserve"> 2</v>
      </c>
      <c r="J493" t="s">
        <v>134</v>
      </c>
      <c r="K493" t="str">
        <f t="shared" si="47"/>
        <v xml:space="preserve"> 2-5-2075</v>
      </c>
      <c r="L493" t="s">
        <v>374</v>
      </c>
      <c r="N493" s="7" t="str">
        <f>VLOOKUP(M493,lunar_observance!$A$1:$B$17,2,FALSE)</f>
        <v>cf}+;L</v>
      </c>
      <c r="O493" s="4"/>
    </row>
    <row r="494" spans="1:15" ht="19.8" x14ac:dyDescent="0.3">
      <c r="A494">
        <f t="shared" si="45"/>
        <v>2018</v>
      </c>
      <c r="B494" t="str">
        <f>VLOOKUP(C494,lookup_monthnum_eng!$A$1:$B$13,2,FALSE)</f>
        <v>August</v>
      </c>
      <c r="C494" s="3">
        <f t="shared" si="43"/>
        <v>8</v>
      </c>
      <c r="D494">
        <f t="shared" si="46"/>
        <v>19</v>
      </c>
      <c r="E494" s="1">
        <v>43331</v>
      </c>
      <c r="F494">
        <v>2075</v>
      </c>
      <c r="G494" t="str">
        <f t="shared" si="44"/>
        <v>Bhadra</v>
      </c>
      <c r="H494">
        <f>VLOOKUP(G494,lookup_monthnum_nep!$A$1:$B$13,2,FALSE)</f>
        <v>5</v>
      </c>
      <c r="I494" t="str">
        <f t="shared" si="48"/>
        <v xml:space="preserve"> 3</v>
      </c>
      <c r="J494" t="s">
        <v>135</v>
      </c>
      <c r="K494" t="str">
        <f t="shared" si="47"/>
        <v xml:space="preserve"> 3-5-2075</v>
      </c>
      <c r="L494" t="s">
        <v>374</v>
      </c>
      <c r="N494" s="7" t="str">
        <f>VLOOKUP(M494,lunar_observance!$A$1:$B$17,2,FALSE)</f>
        <v>cf}+;L</v>
      </c>
      <c r="O494" s="4"/>
    </row>
    <row r="495" spans="1:15" ht="19.8" x14ac:dyDescent="0.3">
      <c r="A495">
        <f t="shared" si="45"/>
        <v>2018</v>
      </c>
      <c r="B495" t="str">
        <f>VLOOKUP(C495,lookup_monthnum_eng!$A$1:$B$13,2,FALSE)</f>
        <v>August</v>
      </c>
      <c r="C495" s="3">
        <f t="shared" si="43"/>
        <v>8</v>
      </c>
      <c r="D495">
        <f t="shared" si="46"/>
        <v>20</v>
      </c>
      <c r="E495" s="1">
        <v>43332</v>
      </c>
      <c r="F495">
        <v>2075</v>
      </c>
      <c r="G495" t="str">
        <f t="shared" si="44"/>
        <v>Bhadra</v>
      </c>
      <c r="H495">
        <f>VLOOKUP(G495,lookup_monthnum_nep!$A$1:$B$13,2,FALSE)</f>
        <v>5</v>
      </c>
      <c r="I495" t="str">
        <f t="shared" si="48"/>
        <v xml:space="preserve"> 4</v>
      </c>
      <c r="J495" t="s">
        <v>136</v>
      </c>
      <c r="K495" t="str">
        <f t="shared" si="47"/>
        <v xml:space="preserve"> 4-5-2075</v>
      </c>
      <c r="L495" t="s">
        <v>374</v>
      </c>
      <c r="N495" s="7" t="str">
        <f>VLOOKUP(M495,lunar_observance!$A$1:$B$17,2,FALSE)</f>
        <v>cf}+;L</v>
      </c>
      <c r="O495" s="4"/>
    </row>
    <row r="496" spans="1:15" ht="19.8" x14ac:dyDescent="0.3">
      <c r="A496">
        <f t="shared" si="45"/>
        <v>2018</v>
      </c>
      <c r="B496" t="str">
        <f>VLOOKUP(C496,lookup_monthnum_eng!$A$1:$B$13,2,FALSE)</f>
        <v>August</v>
      </c>
      <c r="C496" s="3">
        <f t="shared" si="43"/>
        <v>8</v>
      </c>
      <c r="D496">
        <f t="shared" si="46"/>
        <v>21</v>
      </c>
      <c r="E496" s="1">
        <v>43333</v>
      </c>
      <c r="F496">
        <v>2075</v>
      </c>
      <c r="G496" t="str">
        <f t="shared" si="44"/>
        <v>Bhadra</v>
      </c>
      <c r="H496">
        <f>VLOOKUP(G496,lookup_monthnum_nep!$A$1:$B$13,2,FALSE)</f>
        <v>5</v>
      </c>
      <c r="I496" t="str">
        <f t="shared" si="48"/>
        <v xml:space="preserve"> 5</v>
      </c>
      <c r="J496" t="s">
        <v>137</v>
      </c>
      <c r="K496" t="str">
        <f t="shared" si="47"/>
        <v xml:space="preserve"> 5-5-2075</v>
      </c>
      <c r="L496" t="s">
        <v>374</v>
      </c>
      <c r="N496" s="7" t="str">
        <f>VLOOKUP(M496,lunar_observance!$A$1:$B$17,2,FALSE)</f>
        <v>cf}+;L</v>
      </c>
      <c r="O496" s="4"/>
    </row>
    <row r="497" spans="1:15" ht="19.8" x14ac:dyDescent="0.3">
      <c r="A497">
        <f t="shared" si="45"/>
        <v>2018</v>
      </c>
      <c r="B497" t="str">
        <f>VLOOKUP(C497,lookup_monthnum_eng!$A$1:$B$13,2,FALSE)</f>
        <v>August</v>
      </c>
      <c r="C497" s="3">
        <f t="shared" si="43"/>
        <v>8</v>
      </c>
      <c r="D497">
        <f t="shared" si="46"/>
        <v>22</v>
      </c>
      <c r="E497" s="1">
        <v>43334</v>
      </c>
      <c r="F497">
        <v>2075</v>
      </c>
      <c r="G497" t="str">
        <f t="shared" si="44"/>
        <v>Bhadra</v>
      </c>
      <c r="H497">
        <f>VLOOKUP(G497,lookup_monthnum_nep!$A$1:$B$13,2,FALSE)</f>
        <v>5</v>
      </c>
      <c r="I497" t="str">
        <f t="shared" si="48"/>
        <v xml:space="preserve"> 6</v>
      </c>
      <c r="J497" t="s">
        <v>138</v>
      </c>
      <c r="K497" t="str">
        <f t="shared" si="47"/>
        <v xml:space="preserve"> 6-5-2075</v>
      </c>
      <c r="L497" t="s">
        <v>374</v>
      </c>
      <c r="N497" s="7" t="str">
        <f>VLOOKUP(M497,lunar_observance!$A$1:$B$17,2,FALSE)</f>
        <v>cf}+;L</v>
      </c>
      <c r="O497" s="4"/>
    </row>
    <row r="498" spans="1:15" ht="19.8" x14ac:dyDescent="0.3">
      <c r="A498">
        <f t="shared" si="45"/>
        <v>2018</v>
      </c>
      <c r="B498" t="str">
        <f>VLOOKUP(C498,lookup_monthnum_eng!$A$1:$B$13,2,FALSE)</f>
        <v>August</v>
      </c>
      <c r="C498" s="3">
        <f t="shared" si="43"/>
        <v>8</v>
      </c>
      <c r="D498">
        <f t="shared" si="46"/>
        <v>23</v>
      </c>
      <c r="E498" s="1">
        <v>43335</v>
      </c>
      <c r="F498">
        <v>2075</v>
      </c>
      <c r="G498" t="str">
        <f t="shared" si="44"/>
        <v>Bhadra</v>
      </c>
      <c r="H498">
        <f>VLOOKUP(G498,lookup_monthnum_nep!$A$1:$B$13,2,FALSE)</f>
        <v>5</v>
      </c>
      <c r="I498" t="str">
        <f t="shared" si="48"/>
        <v xml:space="preserve"> 7</v>
      </c>
      <c r="J498" t="s">
        <v>139</v>
      </c>
      <c r="K498" t="str">
        <f t="shared" si="47"/>
        <v xml:space="preserve"> 7-5-2075</v>
      </c>
      <c r="L498" t="s">
        <v>374</v>
      </c>
      <c r="N498" s="7" t="str">
        <f>VLOOKUP(M498,lunar_observance!$A$1:$B$17,2,FALSE)</f>
        <v>cf}+;L</v>
      </c>
      <c r="O498" s="4"/>
    </row>
    <row r="499" spans="1:15" ht="19.8" x14ac:dyDescent="0.3">
      <c r="A499">
        <f t="shared" si="45"/>
        <v>2018</v>
      </c>
      <c r="B499" t="str">
        <f>VLOOKUP(C499,lookup_monthnum_eng!$A$1:$B$13,2,FALSE)</f>
        <v>August</v>
      </c>
      <c r="C499" s="3">
        <f t="shared" si="43"/>
        <v>8</v>
      </c>
      <c r="D499">
        <f t="shared" si="46"/>
        <v>24</v>
      </c>
      <c r="E499" s="1">
        <v>43336</v>
      </c>
      <c r="F499">
        <v>2075</v>
      </c>
      <c r="G499" t="str">
        <f t="shared" si="44"/>
        <v>Bhadra</v>
      </c>
      <c r="H499">
        <f>VLOOKUP(G499,lookup_monthnum_nep!$A$1:$B$13,2,FALSE)</f>
        <v>5</v>
      </c>
      <c r="I499" t="str">
        <f t="shared" si="48"/>
        <v xml:space="preserve"> 8</v>
      </c>
      <c r="J499" t="s">
        <v>140</v>
      </c>
      <c r="K499" t="str">
        <f t="shared" si="47"/>
        <v xml:space="preserve"> 8-5-2075</v>
      </c>
      <c r="L499" t="s">
        <v>374</v>
      </c>
      <c r="N499" s="7" t="str">
        <f>VLOOKUP(M499,lunar_observance!$A$1:$B$17,2,FALSE)</f>
        <v>cf}+;L</v>
      </c>
      <c r="O499" s="4"/>
    </row>
    <row r="500" spans="1:15" ht="19.8" x14ac:dyDescent="0.3">
      <c r="A500">
        <f t="shared" si="45"/>
        <v>2018</v>
      </c>
      <c r="B500" t="str">
        <f>VLOOKUP(C500,lookup_monthnum_eng!$A$1:$B$13,2,FALSE)</f>
        <v>August</v>
      </c>
      <c r="C500" s="3">
        <f t="shared" si="43"/>
        <v>8</v>
      </c>
      <c r="D500">
        <f t="shared" si="46"/>
        <v>25</v>
      </c>
      <c r="E500" s="1">
        <v>43337</v>
      </c>
      <c r="F500">
        <v>2075</v>
      </c>
      <c r="G500" t="str">
        <f t="shared" si="44"/>
        <v>Bhadra</v>
      </c>
      <c r="H500">
        <f>VLOOKUP(G500,lookup_monthnum_nep!$A$1:$B$13,2,FALSE)</f>
        <v>5</v>
      </c>
      <c r="I500" t="str">
        <f t="shared" si="48"/>
        <v xml:space="preserve"> 9</v>
      </c>
      <c r="J500" t="s">
        <v>141</v>
      </c>
      <c r="K500" t="str">
        <f t="shared" si="47"/>
        <v xml:space="preserve"> 9-5-2075</v>
      </c>
      <c r="L500" t="s">
        <v>374</v>
      </c>
      <c r="N500" s="7" t="str">
        <f>VLOOKUP(M500,lunar_observance!$A$1:$B$17,2,FALSE)</f>
        <v>cf}+;L</v>
      </c>
      <c r="O500" s="4"/>
    </row>
    <row r="501" spans="1:15" ht="19.8" x14ac:dyDescent="0.3">
      <c r="A501">
        <f t="shared" si="45"/>
        <v>2018</v>
      </c>
      <c r="B501" t="str">
        <f>VLOOKUP(C501,lookup_monthnum_eng!$A$1:$B$13,2,FALSE)</f>
        <v>August</v>
      </c>
      <c r="C501" s="3">
        <f t="shared" si="43"/>
        <v>8</v>
      </c>
      <c r="D501">
        <f t="shared" si="46"/>
        <v>26</v>
      </c>
      <c r="E501" s="1">
        <v>43338</v>
      </c>
      <c r="F501">
        <v>2075</v>
      </c>
      <c r="G501" t="str">
        <f t="shared" si="44"/>
        <v>Bhadra</v>
      </c>
      <c r="H501">
        <f>VLOOKUP(G501,lookup_monthnum_nep!$A$1:$B$13,2,FALSE)</f>
        <v>5</v>
      </c>
      <c r="I501" t="str">
        <f t="shared" si="48"/>
        <v xml:space="preserve"> 10</v>
      </c>
      <c r="J501" t="s">
        <v>142</v>
      </c>
      <c r="K501" t="str">
        <f t="shared" si="47"/>
        <v xml:space="preserve"> 10-5-2075</v>
      </c>
      <c r="L501" t="s">
        <v>374</v>
      </c>
      <c r="N501" s="7" t="str">
        <f>VLOOKUP(M501,lunar_observance!$A$1:$B$17,2,FALSE)</f>
        <v>cf}+;L</v>
      </c>
      <c r="O501" s="4"/>
    </row>
    <row r="502" spans="1:15" ht="19.8" x14ac:dyDescent="0.3">
      <c r="A502">
        <f t="shared" si="45"/>
        <v>2018</v>
      </c>
      <c r="B502" t="str">
        <f>VLOOKUP(C502,lookup_monthnum_eng!$A$1:$B$13,2,FALSE)</f>
        <v>August</v>
      </c>
      <c r="C502" s="3">
        <f t="shared" si="43"/>
        <v>8</v>
      </c>
      <c r="D502">
        <f t="shared" si="46"/>
        <v>27</v>
      </c>
      <c r="E502" s="1">
        <v>43339</v>
      </c>
      <c r="F502">
        <v>2075</v>
      </c>
      <c r="G502" t="str">
        <f t="shared" si="44"/>
        <v>Bhadra</v>
      </c>
      <c r="H502">
        <f>VLOOKUP(G502,lookup_monthnum_nep!$A$1:$B$13,2,FALSE)</f>
        <v>5</v>
      </c>
      <c r="I502" t="str">
        <f t="shared" si="48"/>
        <v xml:space="preserve"> 11</v>
      </c>
      <c r="J502" t="s">
        <v>143</v>
      </c>
      <c r="K502" t="str">
        <f t="shared" si="47"/>
        <v xml:space="preserve"> 11-5-2075</v>
      </c>
      <c r="L502" t="s">
        <v>374</v>
      </c>
      <c r="N502" s="7" t="str">
        <f>VLOOKUP(M502,lunar_observance!$A$1:$B$17,2,FALSE)</f>
        <v>cf}+;L</v>
      </c>
      <c r="O502" s="4"/>
    </row>
    <row r="503" spans="1:15" ht="19.8" x14ac:dyDescent="0.3">
      <c r="A503">
        <f t="shared" si="45"/>
        <v>2018</v>
      </c>
      <c r="B503" t="str">
        <f>VLOOKUP(C503,lookup_monthnum_eng!$A$1:$B$13,2,FALSE)</f>
        <v>August</v>
      </c>
      <c r="C503" s="3">
        <f t="shared" si="43"/>
        <v>8</v>
      </c>
      <c r="D503">
        <f t="shared" si="46"/>
        <v>28</v>
      </c>
      <c r="E503" s="1">
        <v>43340</v>
      </c>
      <c r="F503">
        <v>2075</v>
      </c>
      <c r="G503" t="str">
        <f t="shared" si="44"/>
        <v>Bhadra</v>
      </c>
      <c r="H503">
        <f>VLOOKUP(G503,lookup_monthnum_nep!$A$1:$B$13,2,FALSE)</f>
        <v>5</v>
      </c>
      <c r="I503" t="str">
        <f t="shared" si="48"/>
        <v xml:space="preserve"> 12</v>
      </c>
      <c r="J503" t="s">
        <v>144</v>
      </c>
      <c r="K503" t="str">
        <f t="shared" si="47"/>
        <v xml:space="preserve"> 12-5-2075</v>
      </c>
      <c r="L503" t="s">
        <v>374</v>
      </c>
      <c r="N503" s="7" t="str">
        <f>VLOOKUP(M503,lunar_observance!$A$1:$B$17,2,FALSE)</f>
        <v>cf}+;L</v>
      </c>
      <c r="O503" s="4"/>
    </row>
    <row r="504" spans="1:15" ht="19.8" x14ac:dyDescent="0.3">
      <c r="A504">
        <f t="shared" si="45"/>
        <v>2018</v>
      </c>
      <c r="B504" t="str">
        <f>VLOOKUP(C504,lookup_monthnum_eng!$A$1:$B$13,2,FALSE)</f>
        <v>August</v>
      </c>
      <c r="C504" s="3">
        <f t="shared" si="43"/>
        <v>8</v>
      </c>
      <c r="D504">
        <f t="shared" si="46"/>
        <v>29</v>
      </c>
      <c r="E504" s="1">
        <v>43341</v>
      </c>
      <c r="F504">
        <v>2075</v>
      </c>
      <c r="G504" t="str">
        <f t="shared" si="44"/>
        <v>Bhadra</v>
      </c>
      <c r="H504">
        <f>VLOOKUP(G504,lookup_monthnum_nep!$A$1:$B$13,2,FALSE)</f>
        <v>5</v>
      </c>
      <c r="I504" t="str">
        <f t="shared" si="48"/>
        <v xml:space="preserve"> 13</v>
      </c>
      <c r="J504" t="s">
        <v>145</v>
      </c>
      <c r="K504" t="str">
        <f t="shared" si="47"/>
        <v xml:space="preserve"> 13-5-2075</v>
      </c>
      <c r="L504" t="s">
        <v>374</v>
      </c>
      <c r="N504" s="7" t="str">
        <f>VLOOKUP(M504,lunar_observance!$A$1:$B$17,2,FALSE)</f>
        <v>cf}+;L</v>
      </c>
      <c r="O504" s="4"/>
    </row>
    <row r="505" spans="1:15" ht="19.8" x14ac:dyDescent="0.3">
      <c r="A505">
        <f t="shared" si="45"/>
        <v>2018</v>
      </c>
      <c r="B505" t="str">
        <f>VLOOKUP(C505,lookup_monthnum_eng!$A$1:$B$13,2,FALSE)</f>
        <v>August</v>
      </c>
      <c r="C505" s="3">
        <f t="shared" si="43"/>
        <v>8</v>
      </c>
      <c r="D505">
        <f t="shared" si="46"/>
        <v>30</v>
      </c>
      <c r="E505" s="1">
        <v>43342</v>
      </c>
      <c r="F505">
        <v>2075</v>
      </c>
      <c r="G505" t="str">
        <f t="shared" si="44"/>
        <v>Bhadra</v>
      </c>
      <c r="H505">
        <f>VLOOKUP(G505,lookup_monthnum_nep!$A$1:$B$13,2,FALSE)</f>
        <v>5</v>
      </c>
      <c r="I505" t="str">
        <f t="shared" si="48"/>
        <v xml:space="preserve"> 14</v>
      </c>
      <c r="J505" t="s">
        <v>146</v>
      </c>
      <c r="K505" t="str">
        <f t="shared" si="47"/>
        <v xml:space="preserve"> 14-5-2075</v>
      </c>
      <c r="L505" t="s">
        <v>374</v>
      </c>
      <c r="N505" s="7" t="str">
        <f>VLOOKUP(M505,lunar_observance!$A$1:$B$17,2,FALSE)</f>
        <v>cf}+;L</v>
      </c>
      <c r="O505" s="4"/>
    </row>
    <row r="506" spans="1:15" ht="19.8" x14ac:dyDescent="0.3">
      <c r="A506">
        <f t="shared" si="45"/>
        <v>2018</v>
      </c>
      <c r="B506" t="str">
        <f>VLOOKUP(C506,lookup_monthnum_eng!$A$1:$B$13,2,FALSE)</f>
        <v>August</v>
      </c>
      <c r="C506" s="3">
        <f t="shared" si="43"/>
        <v>8</v>
      </c>
      <c r="D506">
        <f t="shared" si="46"/>
        <v>31</v>
      </c>
      <c r="E506" s="1">
        <v>43343</v>
      </c>
      <c r="F506">
        <v>2075</v>
      </c>
      <c r="G506" t="str">
        <f t="shared" si="44"/>
        <v>Bhadra</v>
      </c>
      <c r="H506">
        <f>VLOOKUP(G506,lookup_monthnum_nep!$A$1:$B$13,2,FALSE)</f>
        <v>5</v>
      </c>
      <c r="I506" t="str">
        <f t="shared" si="48"/>
        <v xml:space="preserve"> 15</v>
      </c>
      <c r="J506" t="s">
        <v>147</v>
      </c>
      <c r="K506" t="str">
        <f t="shared" si="47"/>
        <v xml:space="preserve"> 15-5-2075</v>
      </c>
      <c r="L506" t="s">
        <v>374</v>
      </c>
      <c r="N506" s="7" t="str">
        <f>VLOOKUP(M506,lunar_observance!$A$1:$B$17,2,FALSE)</f>
        <v>cf}+;L</v>
      </c>
      <c r="O506" s="4"/>
    </row>
    <row r="507" spans="1:15" ht="19.8" x14ac:dyDescent="0.3">
      <c r="A507">
        <f t="shared" si="45"/>
        <v>2018</v>
      </c>
      <c r="B507" t="str">
        <f>VLOOKUP(C507,lookup_monthnum_eng!$A$1:$B$13,2,FALSE)</f>
        <v>September</v>
      </c>
      <c r="C507" s="3">
        <f t="shared" si="43"/>
        <v>9</v>
      </c>
      <c r="D507">
        <f t="shared" si="46"/>
        <v>1</v>
      </c>
      <c r="E507" s="1">
        <v>43344</v>
      </c>
      <c r="F507">
        <v>2075</v>
      </c>
      <c r="G507" t="str">
        <f t="shared" si="44"/>
        <v>Bhadra</v>
      </c>
      <c r="H507">
        <f>VLOOKUP(G507,lookup_monthnum_nep!$A$1:$B$13,2,FALSE)</f>
        <v>5</v>
      </c>
      <c r="I507" t="str">
        <f t="shared" si="48"/>
        <v xml:space="preserve"> 16</v>
      </c>
      <c r="J507" t="s">
        <v>148</v>
      </c>
      <c r="K507" t="str">
        <f t="shared" si="47"/>
        <v xml:space="preserve"> 16-5-2075</v>
      </c>
      <c r="L507" t="s">
        <v>374</v>
      </c>
      <c r="N507" s="7" t="str">
        <f>VLOOKUP(M507,lunar_observance!$A$1:$B$17,2,FALSE)</f>
        <v>cf}+;L</v>
      </c>
      <c r="O507" s="4"/>
    </row>
    <row r="508" spans="1:15" ht="19.8" x14ac:dyDescent="0.3">
      <c r="A508">
        <f t="shared" si="45"/>
        <v>2018</v>
      </c>
      <c r="B508" t="str">
        <f>VLOOKUP(C508,lookup_monthnum_eng!$A$1:$B$13,2,FALSE)</f>
        <v>September</v>
      </c>
      <c r="C508" s="3">
        <f t="shared" si="43"/>
        <v>9</v>
      </c>
      <c r="D508">
        <f t="shared" si="46"/>
        <v>2</v>
      </c>
      <c r="E508" s="1">
        <v>43345</v>
      </c>
      <c r="F508">
        <v>2075</v>
      </c>
      <c r="G508" t="str">
        <f t="shared" si="44"/>
        <v>Bhadra</v>
      </c>
      <c r="H508">
        <f>VLOOKUP(G508,lookup_monthnum_nep!$A$1:$B$13,2,FALSE)</f>
        <v>5</v>
      </c>
      <c r="I508" t="str">
        <f t="shared" si="48"/>
        <v xml:space="preserve"> 17</v>
      </c>
      <c r="J508" t="s">
        <v>149</v>
      </c>
      <c r="K508" t="str">
        <f t="shared" si="47"/>
        <v xml:space="preserve"> 17-5-2075</v>
      </c>
      <c r="L508" t="s">
        <v>374</v>
      </c>
      <c r="N508" s="7" t="str">
        <f>VLOOKUP(M508,lunar_observance!$A$1:$B$17,2,FALSE)</f>
        <v>cf}+;L</v>
      </c>
      <c r="O508" s="4"/>
    </row>
    <row r="509" spans="1:15" ht="19.8" x14ac:dyDescent="0.3">
      <c r="A509">
        <f t="shared" si="45"/>
        <v>2018</v>
      </c>
      <c r="B509" t="str">
        <f>VLOOKUP(C509,lookup_monthnum_eng!$A$1:$B$13,2,FALSE)</f>
        <v>September</v>
      </c>
      <c r="C509" s="3">
        <f t="shared" si="43"/>
        <v>9</v>
      </c>
      <c r="D509">
        <f t="shared" si="46"/>
        <v>3</v>
      </c>
      <c r="E509" s="1">
        <v>43346</v>
      </c>
      <c r="F509">
        <v>2075</v>
      </c>
      <c r="G509" t="str">
        <f t="shared" si="44"/>
        <v>Bhadra</v>
      </c>
      <c r="H509">
        <f>VLOOKUP(G509,lookup_monthnum_nep!$A$1:$B$13,2,FALSE)</f>
        <v>5</v>
      </c>
      <c r="I509" t="str">
        <f t="shared" si="48"/>
        <v xml:space="preserve"> 18</v>
      </c>
      <c r="J509" t="s">
        <v>150</v>
      </c>
      <c r="K509" t="str">
        <f t="shared" si="47"/>
        <v xml:space="preserve"> 18-5-2075</v>
      </c>
      <c r="L509" t="s">
        <v>374</v>
      </c>
      <c r="N509" s="7" t="str">
        <f>VLOOKUP(M509,lunar_observance!$A$1:$B$17,2,FALSE)</f>
        <v>cf}+;L</v>
      </c>
      <c r="O509" s="4"/>
    </row>
    <row r="510" spans="1:15" ht="19.8" x14ac:dyDescent="0.3">
      <c r="A510">
        <f t="shared" si="45"/>
        <v>2018</v>
      </c>
      <c r="B510" t="str">
        <f>VLOOKUP(C510,lookup_monthnum_eng!$A$1:$B$13,2,FALSE)</f>
        <v>September</v>
      </c>
      <c r="C510" s="3">
        <f t="shared" si="43"/>
        <v>9</v>
      </c>
      <c r="D510">
        <f t="shared" si="46"/>
        <v>4</v>
      </c>
      <c r="E510" s="1">
        <v>43347</v>
      </c>
      <c r="F510">
        <v>2075</v>
      </c>
      <c r="G510" t="str">
        <f t="shared" si="44"/>
        <v>Bhadra</v>
      </c>
      <c r="H510">
        <f>VLOOKUP(G510,lookup_monthnum_nep!$A$1:$B$13,2,FALSE)</f>
        <v>5</v>
      </c>
      <c r="I510" t="str">
        <f t="shared" si="48"/>
        <v xml:space="preserve"> 19</v>
      </c>
      <c r="J510" t="s">
        <v>151</v>
      </c>
      <c r="K510" t="str">
        <f t="shared" si="47"/>
        <v xml:space="preserve"> 19-5-2075</v>
      </c>
      <c r="L510" t="s">
        <v>374</v>
      </c>
      <c r="N510" s="7" t="str">
        <f>VLOOKUP(M510,lunar_observance!$A$1:$B$17,2,FALSE)</f>
        <v>cf}+;L</v>
      </c>
      <c r="O510" s="4"/>
    </row>
    <row r="511" spans="1:15" ht="19.8" x14ac:dyDescent="0.3">
      <c r="A511">
        <f t="shared" si="45"/>
        <v>2018</v>
      </c>
      <c r="B511" t="str">
        <f>VLOOKUP(C511,lookup_monthnum_eng!$A$1:$B$13,2,FALSE)</f>
        <v>September</v>
      </c>
      <c r="C511" s="3">
        <f t="shared" si="43"/>
        <v>9</v>
      </c>
      <c r="D511">
        <f t="shared" si="46"/>
        <v>5</v>
      </c>
      <c r="E511" s="1">
        <v>43348</v>
      </c>
      <c r="F511">
        <v>2075</v>
      </c>
      <c r="G511" t="str">
        <f t="shared" si="44"/>
        <v>Bhadra</v>
      </c>
      <c r="H511">
        <f>VLOOKUP(G511,lookup_monthnum_nep!$A$1:$B$13,2,FALSE)</f>
        <v>5</v>
      </c>
      <c r="I511" t="str">
        <f t="shared" si="48"/>
        <v xml:space="preserve"> 20</v>
      </c>
      <c r="J511" t="s">
        <v>152</v>
      </c>
      <c r="K511" t="str">
        <f t="shared" si="47"/>
        <v xml:space="preserve"> 20-5-2075</v>
      </c>
      <c r="L511" t="s">
        <v>374</v>
      </c>
      <c r="N511" s="7" t="str">
        <f>VLOOKUP(M511,lunar_observance!$A$1:$B$17,2,FALSE)</f>
        <v>cf}+;L</v>
      </c>
      <c r="O511" s="4"/>
    </row>
    <row r="512" spans="1:15" ht="19.8" x14ac:dyDescent="0.3">
      <c r="A512">
        <f t="shared" si="45"/>
        <v>2018</v>
      </c>
      <c r="B512" t="str">
        <f>VLOOKUP(C512,lookup_monthnum_eng!$A$1:$B$13,2,FALSE)</f>
        <v>September</v>
      </c>
      <c r="C512" s="3">
        <f t="shared" si="43"/>
        <v>9</v>
      </c>
      <c r="D512">
        <f t="shared" si="46"/>
        <v>6</v>
      </c>
      <c r="E512" s="1">
        <v>43349</v>
      </c>
      <c r="F512">
        <v>2075</v>
      </c>
      <c r="G512" t="str">
        <f t="shared" si="44"/>
        <v>Bhadra</v>
      </c>
      <c r="H512">
        <f>VLOOKUP(G512,lookup_monthnum_nep!$A$1:$B$13,2,FALSE)</f>
        <v>5</v>
      </c>
      <c r="I512" t="str">
        <f t="shared" si="48"/>
        <v xml:space="preserve"> 21</v>
      </c>
      <c r="J512" t="s">
        <v>153</v>
      </c>
      <c r="K512" t="str">
        <f t="shared" si="47"/>
        <v xml:space="preserve"> 21-5-2075</v>
      </c>
      <c r="L512" t="s">
        <v>374</v>
      </c>
      <c r="N512" s="7" t="str">
        <f>VLOOKUP(M512,lunar_observance!$A$1:$B$17,2,FALSE)</f>
        <v>cf}+;L</v>
      </c>
      <c r="O512" s="4"/>
    </row>
    <row r="513" spans="1:15" ht="19.8" x14ac:dyDescent="0.3">
      <c r="A513">
        <f t="shared" si="45"/>
        <v>2018</v>
      </c>
      <c r="B513" t="str">
        <f>VLOOKUP(C513,lookup_monthnum_eng!$A$1:$B$13,2,FALSE)</f>
        <v>September</v>
      </c>
      <c r="C513" s="3">
        <f t="shared" si="43"/>
        <v>9</v>
      </c>
      <c r="D513">
        <f t="shared" si="46"/>
        <v>7</v>
      </c>
      <c r="E513" s="1">
        <v>43350</v>
      </c>
      <c r="F513">
        <v>2075</v>
      </c>
      <c r="G513" t="str">
        <f t="shared" si="44"/>
        <v>Bhadra</v>
      </c>
      <c r="H513">
        <f>VLOOKUP(G513,lookup_monthnum_nep!$A$1:$B$13,2,FALSE)</f>
        <v>5</v>
      </c>
      <c r="I513" t="str">
        <f t="shared" si="48"/>
        <v xml:space="preserve"> 22</v>
      </c>
      <c r="J513" t="s">
        <v>154</v>
      </c>
      <c r="K513" t="str">
        <f t="shared" si="47"/>
        <v xml:space="preserve"> 22-5-2075</v>
      </c>
      <c r="L513" t="s">
        <v>374</v>
      </c>
      <c r="N513" s="7" t="str">
        <f>VLOOKUP(M513,lunar_observance!$A$1:$B$17,2,FALSE)</f>
        <v>cf}+;L</v>
      </c>
      <c r="O513" s="4"/>
    </row>
    <row r="514" spans="1:15" ht="19.8" x14ac:dyDescent="0.3">
      <c r="A514">
        <f t="shared" si="45"/>
        <v>2018</v>
      </c>
      <c r="B514" t="str">
        <f>VLOOKUP(C514,lookup_monthnum_eng!$A$1:$B$13,2,FALSE)</f>
        <v>September</v>
      </c>
      <c r="C514" s="3">
        <f t="shared" ref="C514:C577" si="49">MONTH(E514)</f>
        <v>9</v>
      </c>
      <c r="D514">
        <f t="shared" si="46"/>
        <v>8</v>
      </c>
      <c r="E514" s="1">
        <v>43351</v>
      </c>
      <c r="F514">
        <v>2075</v>
      </c>
      <c r="G514" t="str">
        <f t="shared" ref="G514:G577" si="50">LEFT(J514, FIND(",",J514)-1)</f>
        <v>Bhadra</v>
      </c>
      <c r="H514">
        <f>VLOOKUP(G514,lookup_monthnum_nep!$A$1:$B$13,2,FALSE)</f>
        <v>5</v>
      </c>
      <c r="I514" t="str">
        <f t="shared" si="48"/>
        <v xml:space="preserve"> 23</v>
      </c>
      <c r="J514" t="s">
        <v>155</v>
      </c>
      <c r="K514" t="str">
        <f t="shared" si="47"/>
        <v xml:space="preserve"> 23-5-2075</v>
      </c>
      <c r="L514" t="s">
        <v>374</v>
      </c>
      <c r="N514" s="7" t="str">
        <f>VLOOKUP(M514,lunar_observance!$A$1:$B$17,2,FALSE)</f>
        <v>cf}+;L</v>
      </c>
      <c r="O514" s="4"/>
    </row>
    <row r="515" spans="1:15" ht="19.8" x14ac:dyDescent="0.3">
      <c r="A515">
        <f t="shared" ref="A515:A578" si="51">YEAR(E515)</f>
        <v>2018</v>
      </c>
      <c r="B515" t="str">
        <f>VLOOKUP(C515,lookup_monthnum_eng!$A$1:$B$13,2,FALSE)</f>
        <v>September</v>
      </c>
      <c r="C515" s="3">
        <f t="shared" si="49"/>
        <v>9</v>
      </c>
      <c r="D515">
        <f t="shared" ref="D515:D578" si="52">DAY(E515)</f>
        <v>9</v>
      </c>
      <c r="E515" s="1">
        <v>43352</v>
      </c>
      <c r="F515">
        <v>2075</v>
      </c>
      <c r="G515" t="str">
        <f t="shared" si="50"/>
        <v>Bhadra</v>
      </c>
      <c r="H515">
        <f>VLOOKUP(G515,lookup_monthnum_nep!$A$1:$B$13,2,FALSE)</f>
        <v>5</v>
      </c>
      <c r="I515" t="str">
        <f t="shared" si="48"/>
        <v xml:space="preserve"> 24</v>
      </c>
      <c r="J515" t="s">
        <v>156</v>
      </c>
      <c r="K515" t="str">
        <f t="shared" ref="K515:K578" si="53">CONCATENATE(I515, "-", H515, "-", F515)</f>
        <v xml:space="preserve"> 24-5-2075</v>
      </c>
      <c r="L515" t="s">
        <v>374</v>
      </c>
      <c r="N515" s="7" t="str">
        <f>VLOOKUP(M515,lunar_observance!$A$1:$B$17,2,FALSE)</f>
        <v>cf}+;L</v>
      </c>
      <c r="O515" s="4"/>
    </row>
    <row r="516" spans="1:15" ht="19.8" x14ac:dyDescent="0.3">
      <c r="A516">
        <f t="shared" si="51"/>
        <v>2018</v>
      </c>
      <c r="B516" t="str">
        <f>VLOOKUP(C516,lookup_monthnum_eng!$A$1:$B$13,2,FALSE)</f>
        <v>September</v>
      </c>
      <c r="C516" s="3">
        <f t="shared" si="49"/>
        <v>9</v>
      </c>
      <c r="D516">
        <f t="shared" si="52"/>
        <v>10</v>
      </c>
      <c r="E516" s="1">
        <v>43353</v>
      </c>
      <c r="F516">
        <v>2075</v>
      </c>
      <c r="G516" t="str">
        <f t="shared" si="50"/>
        <v>Bhadra</v>
      </c>
      <c r="H516">
        <f>VLOOKUP(G516,lookup_monthnum_nep!$A$1:$B$13,2,FALSE)</f>
        <v>5</v>
      </c>
      <c r="I516" t="str">
        <f t="shared" si="48"/>
        <v xml:space="preserve"> 25</v>
      </c>
      <c r="J516" t="s">
        <v>157</v>
      </c>
      <c r="K516" t="str">
        <f t="shared" si="53"/>
        <v xml:space="preserve"> 25-5-2075</v>
      </c>
      <c r="L516" t="s">
        <v>374</v>
      </c>
      <c r="N516" s="7" t="str">
        <f>VLOOKUP(M516,lunar_observance!$A$1:$B$17,2,FALSE)</f>
        <v>cf}+;L</v>
      </c>
      <c r="O516" s="4"/>
    </row>
    <row r="517" spans="1:15" ht="19.8" x14ac:dyDescent="0.3">
      <c r="A517">
        <f t="shared" si="51"/>
        <v>2018</v>
      </c>
      <c r="B517" t="str">
        <f>VLOOKUP(C517,lookup_monthnum_eng!$A$1:$B$13,2,FALSE)</f>
        <v>September</v>
      </c>
      <c r="C517" s="3">
        <f t="shared" si="49"/>
        <v>9</v>
      </c>
      <c r="D517">
        <f t="shared" si="52"/>
        <v>11</v>
      </c>
      <c r="E517" s="1">
        <v>43354</v>
      </c>
      <c r="F517">
        <v>2075</v>
      </c>
      <c r="G517" t="str">
        <f t="shared" si="50"/>
        <v>Bhadra</v>
      </c>
      <c r="H517">
        <f>VLOOKUP(G517,lookup_monthnum_nep!$A$1:$B$13,2,FALSE)</f>
        <v>5</v>
      </c>
      <c r="I517" t="str">
        <f t="shared" si="48"/>
        <v xml:space="preserve"> 26</v>
      </c>
      <c r="J517" t="s">
        <v>158</v>
      </c>
      <c r="K517" t="str">
        <f t="shared" si="53"/>
        <v xml:space="preserve"> 26-5-2075</v>
      </c>
      <c r="L517" t="s">
        <v>374</v>
      </c>
      <c r="N517" s="7" t="str">
        <f>VLOOKUP(M517,lunar_observance!$A$1:$B$17,2,FALSE)</f>
        <v>cf}+;L</v>
      </c>
      <c r="O517" s="4"/>
    </row>
    <row r="518" spans="1:15" ht="19.8" x14ac:dyDescent="0.3">
      <c r="A518">
        <f t="shared" si="51"/>
        <v>2018</v>
      </c>
      <c r="B518" t="str">
        <f>VLOOKUP(C518,lookup_monthnum_eng!$A$1:$B$13,2,FALSE)</f>
        <v>September</v>
      </c>
      <c r="C518" s="3">
        <f t="shared" si="49"/>
        <v>9</v>
      </c>
      <c r="D518">
        <f t="shared" si="52"/>
        <v>12</v>
      </c>
      <c r="E518" s="1">
        <v>43355</v>
      </c>
      <c r="F518">
        <v>2075</v>
      </c>
      <c r="G518" t="str">
        <f t="shared" si="50"/>
        <v>Bhadra</v>
      </c>
      <c r="H518">
        <f>VLOOKUP(G518,lookup_monthnum_nep!$A$1:$B$13,2,FALSE)</f>
        <v>5</v>
      </c>
      <c r="I518" t="str">
        <f t="shared" si="48"/>
        <v xml:space="preserve"> 27</v>
      </c>
      <c r="J518" t="s">
        <v>159</v>
      </c>
      <c r="K518" t="str">
        <f t="shared" si="53"/>
        <v xml:space="preserve"> 27-5-2075</v>
      </c>
      <c r="L518" t="s">
        <v>374</v>
      </c>
      <c r="N518" s="7" t="str">
        <f>VLOOKUP(M518,lunar_observance!$A$1:$B$17,2,FALSE)</f>
        <v>cf}+;L</v>
      </c>
      <c r="O518" s="4"/>
    </row>
    <row r="519" spans="1:15" ht="19.8" x14ac:dyDescent="0.3">
      <c r="A519">
        <f t="shared" si="51"/>
        <v>2018</v>
      </c>
      <c r="B519" t="str">
        <f>VLOOKUP(C519,lookup_monthnum_eng!$A$1:$B$13,2,FALSE)</f>
        <v>September</v>
      </c>
      <c r="C519" s="3">
        <f t="shared" si="49"/>
        <v>9</v>
      </c>
      <c r="D519">
        <f t="shared" si="52"/>
        <v>13</v>
      </c>
      <c r="E519" s="1">
        <v>43356</v>
      </c>
      <c r="F519">
        <v>2075</v>
      </c>
      <c r="G519" t="str">
        <f t="shared" si="50"/>
        <v>Bhadra</v>
      </c>
      <c r="H519">
        <f>VLOOKUP(G519,lookup_monthnum_nep!$A$1:$B$13,2,FALSE)</f>
        <v>5</v>
      </c>
      <c r="I519" t="str">
        <f t="shared" si="48"/>
        <v xml:space="preserve"> 28</v>
      </c>
      <c r="J519" t="s">
        <v>160</v>
      </c>
      <c r="K519" t="str">
        <f t="shared" si="53"/>
        <v xml:space="preserve"> 28-5-2075</v>
      </c>
      <c r="L519" t="s">
        <v>374</v>
      </c>
      <c r="N519" s="7" t="str">
        <f>VLOOKUP(M519,lunar_observance!$A$1:$B$17,2,FALSE)</f>
        <v>cf}+;L</v>
      </c>
      <c r="O519" s="4"/>
    </row>
    <row r="520" spans="1:15" ht="19.8" x14ac:dyDescent="0.3">
      <c r="A520">
        <f t="shared" si="51"/>
        <v>2018</v>
      </c>
      <c r="B520" t="str">
        <f>VLOOKUP(C520,lookup_monthnum_eng!$A$1:$B$13,2,FALSE)</f>
        <v>September</v>
      </c>
      <c r="C520" s="3">
        <f t="shared" si="49"/>
        <v>9</v>
      </c>
      <c r="D520">
        <f t="shared" si="52"/>
        <v>14</v>
      </c>
      <c r="E520" s="1">
        <v>43357</v>
      </c>
      <c r="F520">
        <v>2075</v>
      </c>
      <c r="G520" t="str">
        <f t="shared" si="50"/>
        <v>Bhadra</v>
      </c>
      <c r="H520">
        <f>VLOOKUP(G520,lookup_monthnum_nep!$A$1:$B$13,2,FALSE)</f>
        <v>5</v>
      </c>
      <c r="I520" t="str">
        <f t="shared" si="48"/>
        <v xml:space="preserve"> 29</v>
      </c>
      <c r="J520" t="s">
        <v>161</v>
      </c>
      <c r="K520" t="str">
        <f t="shared" si="53"/>
        <v xml:space="preserve"> 29-5-2075</v>
      </c>
      <c r="L520" t="s">
        <v>374</v>
      </c>
      <c r="N520" s="7" t="str">
        <f>VLOOKUP(M520,lunar_observance!$A$1:$B$17,2,FALSE)</f>
        <v>cf}+;L</v>
      </c>
      <c r="O520" s="4"/>
    </row>
    <row r="521" spans="1:15" ht="19.8" x14ac:dyDescent="0.3">
      <c r="A521">
        <f t="shared" si="51"/>
        <v>2018</v>
      </c>
      <c r="B521" t="str">
        <f>VLOOKUP(C521,lookup_monthnum_eng!$A$1:$B$13,2,FALSE)</f>
        <v>September</v>
      </c>
      <c r="C521" s="3">
        <f t="shared" si="49"/>
        <v>9</v>
      </c>
      <c r="D521">
        <f t="shared" si="52"/>
        <v>15</v>
      </c>
      <c r="E521" s="1">
        <v>43358</v>
      </c>
      <c r="F521">
        <v>2075</v>
      </c>
      <c r="G521" t="str">
        <f t="shared" si="50"/>
        <v>Bhadra</v>
      </c>
      <c r="H521">
        <f>VLOOKUP(G521,lookup_monthnum_nep!$A$1:$B$13,2,FALSE)</f>
        <v>5</v>
      </c>
      <c r="I521" t="str">
        <f t="shared" si="48"/>
        <v xml:space="preserve"> 30</v>
      </c>
      <c r="J521" t="s">
        <v>162</v>
      </c>
      <c r="K521" t="str">
        <f t="shared" si="53"/>
        <v xml:space="preserve"> 30-5-2075</v>
      </c>
      <c r="L521" t="s">
        <v>374</v>
      </c>
      <c r="N521" s="7" t="str">
        <f>VLOOKUP(M521,lunar_observance!$A$1:$B$17,2,FALSE)</f>
        <v>cf}+;L</v>
      </c>
      <c r="O521" s="4"/>
    </row>
    <row r="522" spans="1:15" ht="19.8" x14ac:dyDescent="0.3">
      <c r="A522">
        <f t="shared" si="51"/>
        <v>2018</v>
      </c>
      <c r="B522" t="str">
        <f>VLOOKUP(C522,lookup_monthnum_eng!$A$1:$B$13,2,FALSE)</f>
        <v>September</v>
      </c>
      <c r="C522" s="3">
        <f t="shared" si="49"/>
        <v>9</v>
      </c>
      <c r="D522">
        <f t="shared" si="52"/>
        <v>16</v>
      </c>
      <c r="E522" s="1">
        <v>43359</v>
      </c>
      <c r="F522">
        <v>2075</v>
      </c>
      <c r="G522" t="str">
        <f t="shared" si="50"/>
        <v>Bhadra</v>
      </c>
      <c r="H522">
        <f>VLOOKUP(G522,lookup_monthnum_nep!$A$1:$B$13,2,FALSE)</f>
        <v>5</v>
      </c>
      <c r="I522" t="str">
        <f t="shared" si="48"/>
        <v xml:space="preserve"> 31</v>
      </c>
      <c r="J522" t="s">
        <v>163</v>
      </c>
      <c r="K522" t="str">
        <f t="shared" si="53"/>
        <v xml:space="preserve"> 31-5-2075</v>
      </c>
      <c r="L522" t="s">
        <v>374</v>
      </c>
      <c r="N522" s="7" t="str">
        <f>VLOOKUP(M522,lunar_observance!$A$1:$B$17,2,FALSE)</f>
        <v>cf}+;L</v>
      </c>
      <c r="O522" s="4"/>
    </row>
    <row r="523" spans="1:15" ht="19.8" x14ac:dyDescent="0.3">
      <c r="A523">
        <f t="shared" si="51"/>
        <v>2018</v>
      </c>
      <c r="B523" t="str">
        <f>VLOOKUP(C523,lookup_monthnum_eng!$A$1:$B$13,2,FALSE)</f>
        <v>September</v>
      </c>
      <c r="C523" s="3">
        <f t="shared" si="49"/>
        <v>9</v>
      </c>
      <c r="D523">
        <f t="shared" si="52"/>
        <v>17</v>
      </c>
      <c r="E523" s="1">
        <v>43360</v>
      </c>
      <c r="F523">
        <v>2075</v>
      </c>
      <c r="G523" t="str">
        <f t="shared" si="50"/>
        <v>Ashoj</v>
      </c>
      <c r="H523">
        <f>VLOOKUP(G523,lookup_monthnum_nep!$A$1:$B$13,2,FALSE)</f>
        <v>6</v>
      </c>
      <c r="I523" t="str">
        <f t="shared" si="48"/>
        <v xml:space="preserve"> 1</v>
      </c>
      <c r="J523" t="s">
        <v>164</v>
      </c>
      <c r="K523" t="str">
        <f t="shared" si="53"/>
        <v xml:space="preserve"> 1-6-2075</v>
      </c>
      <c r="L523" t="s">
        <v>374</v>
      </c>
      <c r="N523" s="7" t="str">
        <f>VLOOKUP(M523,lunar_observance!$A$1:$B$17,2,FALSE)</f>
        <v>cf}+;L</v>
      </c>
      <c r="O523" s="4"/>
    </row>
    <row r="524" spans="1:15" ht="19.8" x14ac:dyDescent="0.3">
      <c r="A524">
        <f t="shared" si="51"/>
        <v>2018</v>
      </c>
      <c r="B524" t="str">
        <f>VLOOKUP(C524,lookup_monthnum_eng!$A$1:$B$13,2,FALSE)</f>
        <v>September</v>
      </c>
      <c r="C524" s="3">
        <f t="shared" si="49"/>
        <v>9</v>
      </c>
      <c r="D524">
        <f t="shared" si="52"/>
        <v>18</v>
      </c>
      <c r="E524" s="1">
        <v>43361</v>
      </c>
      <c r="F524">
        <v>2075</v>
      </c>
      <c r="G524" t="str">
        <f t="shared" si="50"/>
        <v>Ashoj</v>
      </c>
      <c r="H524">
        <f>VLOOKUP(G524,lookup_monthnum_nep!$A$1:$B$13,2,FALSE)</f>
        <v>6</v>
      </c>
      <c r="I524" t="str">
        <f t="shared" si="48"/>
        <v xml:space="preserve"> 2</v>
      </c>
      <c r="J524" t="s">
        <v>165</v>
      </c>
      <c r="K524" t="str">
        <f t="shared" si="53"/>
        <v xml:space="preserve"> 2-6-2075</v>
      </c>
      <c r="L524" t="s">
        <v>374</v>
      </c>
      <c r="N524" s="7" t="str">
        <f>VLOOKUP(M524,lunar_observance!$A$1:$B$17,2,FALSE)</f>
        <v>cf}+;L</v>
      </c>
      <c r="O524" s="4"/>
    </row>
    <row r="525" spans="1:15" ht="19.8" x14ac:dyDescent="0.3">
      <c r="A525">
        <f t="shared" si="51"/>
        <v>2018</v>
      </c>
      <c r="B525" t="str">
        <f>VLOOKUP(C525,lookup_monthnum_eng!$A$1:$B$13,2,FALSE)</f>
        <v>September</v>
      </c>
      <c r="C525" s="3">
        <f t="shared" si="49"/>
        <v>9</v>
      </c>
      <c r="D525">
        <f t="shared" si="52"/>
        <v>19</v>
      </c>
      <c r="E525" s="1">
        <v>43362</v>
      </c>
      <c r="F525">
        <v>2075</v>
      </c>
      <c r="G525" t="str">
        <f t="shared" si="50"/>
        <v>Ashoj</v>
      </c>
      <c r="H525">
        <f>VLOOKUP(G525,lookup_monthnum_nep!$A$1:$B$13,2,FALSE)</f>
        <v>6</v>
      </c>
      <c r="I525" t="str">
        <f t="shared" si="48"/>
        <v xml:space="preserve"> 3</v>
      </c>
      <c r="J525" t="s">
        <v>166</v>
      </c>
      <c r="K525" t="str">
        <f t="shared" si="53"/>
        <v xml:space="preserve"> 3-6-2075</v>
      </c>
      <c r="L525" t="s">
        <v>374</v>
      </c>
      <c r="N525" s="7" t="str">
        <f>VLOOKUP(M525,lunar_observance!$A$1:$B$17,2,FALSE)</f>
        <v>cf}+;L</v>
      </c>
      <c r="O525" s="4"/>
    </row>
    <row r="526" spans="1:15" ht="19.8" x14ac:dyDescent="0.3">
      <c r="A526">
        <f t="shared" si="51"/>
        <v>2018</v>
      </c>
      <c r="B526" t="str">
        <f>VLOOKUP(C526,lookup_monthnum_eng!$A$1:$B$13,2,FALSE)</f>
        <v>September</v>
      </c>
      <c r="C526" s="3">
        <f t="shared" si="49"/>
        <v>9</v>
      </c>
      <c r="D526">
        <f t="shared" si="52"/>
        <v>20</v>
      </c>
      <c r="E526" s="1">
        <v>43363</v>
      </c>
      <c r="F526">
        <v>2075</v>
      </c>
      <c r="G526" t="str">
        <f t="shared" si="50"/>
        <v>Ashoj</v>
      </c>
      <c r="H526">
        <f>VLOOKUP(G526,lookup_monthnum_nep!$A$1:$B$13,2,FALSE)</f>
        <v>6</v>
      </c>
      <c r="I526" t="str">
        <f t="shared" si="48"/>
        <v xml:space="preserve"> 4</v>
      </c>
      <c r="J526" t="s">
        <v>167</v>
      </c>
      <c r="K526" t="str">
        <f t="shared" si="53"/>
        <v xml:space="preserve"> 4-6-2075</v>
      </c>
      <c r="L526" t="s">
        <v>374</v>
      </c>
      <c r="N526" s="7" t="str">
        <f>VLOOKUP(M526,lunar_observance!$A$1:$B$17,2,FALSE)</f>
        <v>cf}+;L</v>
      </c>
      <c r="O526" s="4"/>
    </row>
    <row r="527" spans="1:15" ht="19.8" x14ac:dyDescent="0.3">
      <c r="A527">
        <f t="shared" si="51"/>
        <v>2018</v>
      </c>
      <c r="B527" t="str">
        <f>VLOOKUP(C527,lookup_monthnum_eng!$A$1:$B$13,2,FALSE)</f>
        <v>September</v>
      </c>
      <c r="C527" s="3">
        <f t="shared" si="49"/>
        <v>9</v>
      </c>
      <c r="D527">
        <f t="shared" si="52"/>
        <v>21</v>
      </c>
      <c r="E527" s="1">
        <v>43364</v>
      </c>
      <c r="F527">
        <v>2075</v>
      </c>
      <c r="G527" t="str">
        <f t="shared" si="50"/>
        <v>Ashoj</v>
      </c>
      <c r="H527">
        <f>VLOOKUP(G527,lookup_monthnum_nep!$A$1:$B$13,2,FALSE)</f>
        <v>6</v>
      </c>
      <c r="I527" t="str">
        <f t="shared" si="48"/>
        <v xml:space="preserve"> 5</v>
      </c>
      <c r="J527" t="s">
        <v>168</v>
      </c>
      <c r="K527" t="str">
        <f t="shared" si="53"/>
        <v xml:space="preserve"> 5-6-2075</v>
      </c>
      <c r="L527" t="s">
        <v>374</v>
      </c>
      <c r="N527" s="7" t="str">
        <f>VLOOKUP(M527,lunar_observance!$A$1:$B$17,2,FALSE)</f>
        <v>cf}+;L</v>
      </c>
      <c r="O527" s="4"/>
    </row>
    <row r="528" spans="1:15" ht="19.8" x14ac:dyDescent="0.3">
      <c r="A528">
        <f t="shared" si="51"/>
        <v>2018</v>
      </c>
      <c r="B528" t="str">
        <f>VLOOKUP(C528,lookup_monthnum_eng!$A$1:$B$13,2,FALSE)</f>
        <v>September</v>
      </c>
      <c r="C528" s="3">
        <f t="shared" si="49"/>
        <v>9</v>
      </c>
      <c r="D528">
        <f t="shared" si="52"/>
        <v>22</v>
      </c>
      <c r="E528" s="1">
        <v>43365</v>
      </c>
      <c r="F528">
        <v>2075</v>
      </c>
      <c r="G528" t="str">
        <f t="shared" si="50"/>
        <v>Ashoj</v>
      </c>
      <c r="H528">
        <f>VLOOKUP(G528,lookup_monthnum_nep!$A$1:$B$13,2,FALSE)</f>
        <v>6</v>
      </c>
      <c r="I528" t="str">
        <f t="shared" si="48"/>
        <v xml:space="preserve"> 6</v>
      </c>
      <c r="J528" t="s">
        <v>169</v>
      </c>
      <c r="K528" t="str">
        <f t="shared" si="53"/>
        <v xml:space="preserve"> 6-6-2075</v>
      </c>
      <c r="L528" t="s">
        <v>374</v>
      </c>
      <c r="N528" s="7" t="str">
        <f>VLOOKUP(M528,lunar_observance!$A$1:$B$17,2,FALSE)</f>
        <v>cf}+;L</v>
      </c>
      <c r="O528" s="4"/>
    </row>
    <row r="529" spans="1:15" ht="19.8" x14ac:dyDescent="0.3">
      <c r="A529">
        <f t="shared" si="51"/>
        <v>2018</v>
      </c>
      <c r="B529" t="str">
        <f>VLOOKUP(C529,lookup_monthnum_eng!$A$1:$B$13,2,FALSE)</f>
        <v>September</v>
      </c>
      <c r="C529" s="3">
        <f t="shared" si="49"/>
        <v>9</v>
      </c>
      <c r="D529">
        <f t="shared" si="52"/>
        <v>23</v>
      </c>
      <c r="E529" s="1">
        <v>43366</v>
      </c>
      <c r="F529">
        <v>2075</v>
      </c>
      <c r="G529" t="str">
        <f t="shared" si="50"/>
        <v>Ashoj</v>
      </c>
      <c r="H529">
        <f>VLOOKUP(G529,lookup_monthnum_nep!$A$1:$B$13,2,FALSE)</f>
        <v>6</v>
      </c>
      <c r="I529" t="str">
        <f t="shared" si="48"/>
        <v xml:space="preserve"> 7</v>
      </c>
      <c r="J529" t="s">
        <v>170</v>
      </c>
      <c r="K529" t="str">
        <f t="shared" si="53"/>
        <v xml:space="preserve"> 7-6-2075</v>
      </c>
      <c r="L529" t="s">
        <v>374</v>
      </c>
      <c r="N529" s="7" t="str">
        <f>VLOOKUP(M529,lunar_observance!$A$1:$B$17,2,FALSE)</f>
        <v>cf}+;L</v>
      </c>
      <c r="O529" s="4"/>
    </row>
    <row r="530" spans="1:15" ht="19.8" x14ac:dyDescent="0.3">
      <c r="A530">
        <f t="shared" si="51"/>
        <v>2018</v>
      </c>
      <c r="B530" t="str">
        <f>VLOOKUP(C530,lookup_monthnum_eng!$A$1:$B$13,2,FALSE)</f>
        <v>September</v>
      </c>
      <c r="C530" s="3">
        <f t="shared" si="49"/>
        <v>9</v>
      </c>
      <c r="D530">
        <f t="shared" si="52"/>
        <v>24</v>
      </c>
      <c r="E530" s="1">
        <v>43367</v>
      </c>
      <c r="F530">
        <v>2075</v>
      </c>
      <c r="G530" t="str">
        <f t="shared" si="50"/>
        <v>Ashoj</v>
      </c>
      <c r="H530">
        <f>VLOOKUP(G530,lookup_monthnum_nep!$A$1:$B$13,2,FALSE)</f>
        <v>6</v>
      </c>
      <c r="I530" t="str">
        <f t="shared" si="48"/>
        <v xml:space="preserve"> 8</v>
      </c>
      <c r="J530" t="s">
        <v>171</v>
      </c>
      <c r="K530" t="str">
        <f t="shared" si="53"/>
        <v xml:space="preserve"> 8-6-2075</v>
      </c>
      <c r="L530" t="s">
        <v>374</v>
      </c>
      <c r="N530" s="7" t="str">
        <f>VLOOKUP(M530,lunar_observance!$A$1:$B$17,2,FALSE)</f>
        <v>cf}+;L</v>
      </c>
      <c r="O530" s="4"/>
    </row>
    <row r="531" spans="1:15" ht="19.8" x14ac:dyDescent="0.3">
      <c r="A531">
        <f t="shared" si="51"/>
        <v>2018</v>
      </c>
      <c r="B531" t="str">
        <f>VLOOKUP(C531,lookup_monthnum_eng!$A$1:$B$13,2,FALSE)</f>
        <v>September</v>
      </c>
      <c r="C531" s="3">
        <f t="shared" si="49"/>
        <v>9</v>
      </c>
      <c r="D531">
        <f t="shared" si="52"/>
        <v>25</v>
      </c>
      <c r="E531" s="1">
        <v>43368</v>
      </c>
      <c r="F531">
        <v>2075</v>
      </c>
      <c r="G531" t="str">
        <f t="shared" si="50"/>
        <v>Ashoj</v>
      </c>
      <c r="H531">
        <f>VLOOKUP(G531,lookup_monthnum_nep!$A$1:$B$13,2,FALSE)</f>
        <v>6</v>
      </c>
      <c r="I531" t="str">
        <f t="shared" si="48"/>
        <v xml:space="preserve"> 9</v>
      </c>
      <c r="J531" t="s">
        <v>172</v>
      </c>
      <c r="K531" t="str">
        <f t="shared" si="53"/>
        <v xml:space="preserve"> 9-6-2075</v>
      </c>
      <c r="L531" t="s">
        <v>374</v>
      </c>
      <c r="N531" s="7" t="str">
        <f>VLOOKUP(M531,lunar_observance!$A$1:$B$17,2,FALSE)</f>
        <v>cf}+;L</v>
      </c>
      <c r="O531" s="4"/>
    </row>
    <row r="532" spans="1:15" ht="19.8" x14ac:dyDescent="0.3">
      <c r="A532">
        <f t="shared" si="51"/>
        <v>2018</v>
      </c>
      <c r="B532" t="str">
        <f>VLOOKUP(C532,lookup_monthnum_eng!$A$1:$B$13,2,FALSE)</f>
        <v>September</v>
      </c>
      <c r="C532" s="3">
        <f t="shared" si="49"/>
        <v>9</v>
      </c>
      <c r="D532">
        <f t="shared" si="52"/>
        <v>26</v>
      </c>
      <c r="E532" s="1">
        <v>43369</v>
      </c>
      <c r="F532">
        <v>2075</v>
      </c>
      <c r="G532" t="str">
        <f t="shared" si="50"/>
        <v>Ashoj</v>
      </c>
      <c r="H532">
        <f>VLOOKUP(G532,lookup_monthnum_nep!$A$1:$B$13,2,FALSE)</f>
        <v>6</v>
      </c>
      <c r="I532" t="str">
        <f t="shared" si="48"/>
        <v xml:space="preserve"> 10</v>
      </c>
      <c r="J532" t="s">
        <v>173</v>
      </c>
      <c r="K532" t="str">
        <f t="shared" si="53"/>
        <v xml:space="preserve"> 10-6-2075</v>
      </c>
      <c r="L532" t="s">
        <v>374</v>
      </c>
      <c r="N532" s="7" t="str">
        <f>VLOOKUP(M532,lunar_observance!$A$1:$B$17,2,FALSE)</f>
        <v>cf}+;L</v>
      </c>
      <c r="O532" s="4"/>
    </row>
    <row r="533" spans="1:15" ht="19.8" x14ac:dyDescent="0.3">
      <c r="A533">
        <f t="shared" si="51"/>
        <v>2018</v>
      </c>
      <c r="B533" t="str">
        <f>VLOOKUP(C533,lookup_monthnum_eng!$A$1:$B$13,2,FALSE)</f>
        <v>September</v>
      </c>
      <c r="C533" s="3">
        <f t="shared" si="49"/>
        <v>9</v>
      </c>
      <c r="D533">
        <f t="shared" si="52"/>
        <v>27</v>
      </c>
      <c r="E533" s="1">
        <v>43370</v>
      </c>
      <c r="F533">
        <v>2075</v>
      </c>
      <c r="G533" t="str">
        <f t="shared" si="50"/>
        <v>Ashoj</v>
      </c>
      <c r="H533">
        <f>VLOOKUP(G533,lookup_monthnum_nep!$A$1:$B$13,2,FALSE)</f>
        <v>6</v>
      </c>
      <c r="I533" t="str">
        <f t="shared" si="48"/>
        <v xml:space="preserve"> 11</v>
      </c>
      <c r="J533" t="s">
        <v>174</v>
      </c>
      <c r="K533" t="str">
        <f t="shared" si="53"/>
        <v xml:space="preserve"> 11-6-2075</v>
      </c>
      <c r="L533" t="s">
        <v>374</v>
      </c>
      <c r="N533" s="7" t="str">
        <f>VLOOKUP(M533,lunar_observance!$A$1:$B$17,2,FALSE)</f>
        <v>cf}+;L</v>
      </c>
      <c r="O533" s="4"/>
    </row>
    <row r="534" spans="1:15" ht="19.8" x14ac:dyDescent="0.3">
      <c r="A534">
        <f t="shared" si="51"/>
        <v>2018</v>
      </c>
      <c r="B534" t="str">
        <f>VLOOKUP(C534,lookup_monthnum_eng!$A$1:$B$13,2,FALSE)</f>
        <v>September</v>
      </c>
      <c r="C534" s="3">
        <f t="shared" si="49"/>
        <v>9</v>
      </c>
      <c r="D534">
        <f t="shared" si="52"/>
        <v>28</v>
      </c>
      <c r="E534" s="1">
        <v>43371</v>
      </c>
      <c r="F534">
        <v>2075</v>
      </c>
      <c r="G534" t="str">
        <f t="shared" si="50"/>
        <v>Ashoj</v>
      </c>
      <c r="H534">
        <f>VLOOKUP(G534,lookup_monthnum_nep!$A$1:$B$13,2,FALSE)</f>
        <v>6</v>
      </c>
      <c r="I534" t="str">
        <f t="shared" si="48"/>
        <v xml:space="preserve"> 12</v>
      </c>
      <c r="J534" t="s">
        <v>175</v>
      </c>
      <c r="K534" t="str">
        <f t="shared" si="53"/>
        <v xml:space="preserve"> 12-6-2075</v>
      </c>
      <c r="L534" t="s">
        <v>374</v>
      </c>
      <c r="N534" s="7" t="str">
        <f>VLOOKUP(M534,lunar_observance!$A$1:$B$17,2,FALSE)</f>
        <v>cf}+;L</v>
      </c>
      <c r="O534" s="4"/>
    </row>
    <row r="535" spans="1:15" ht="19.8" x14ac:dyDescent="0.3">
      <c r="A535">
        <f t="shared" si="51"/>
        <v>2018</v>
      </c>
      <c r="B535" t="str">
        <f>VLOOKUP(C535,lookup_monthnum_eng!$A$1:$B$13,2,FALSE)</f>
        <v>September</v>
      </c>
      <c r="C535" s="3">
        <f t="shared" si="49"/>
        <v>9</v>
      </c>
      <c r="D535">
        <f t="shared" si="52"/>
        <v>29</v>
      </c>
      <c r="E535" s="1">
        <v>43372</v>
      </c>
      <c r="F535">
        <v>2075</v>
      </c>
      <c r="G535" t="str">
        <f t="shared" si="50"/>
        <v>Ashoj</v>
      </c>
      <c r="H535">
        <f>VLOOKUP(G535,lookup_monthnum_nep!$A$1:$B$13,2,FALSE)</f>
        <v>6</v>
      </c>
      <c r="I535" t="str">
        <f t="shared" si="48"/>
        <v xml:space="preserve"> 13</v>
      </c>
      <c r="J535" t="s">
        <v>176</v>
      </c>
      <c r="K535" t="str">
        <f t="shared" si="53"/>
        <v xml:space="preserve"> 13-6-2075</v>
      </c>
      <c r="L535" t="s">
        <v>374</v>
      </c>
      <c r="N535" s="7" t="str">
        <f>VLOOKUP(M535,lunar_observance!$A$1:$B$17,2,FALSE)</f>
        <v>cf}+;L</v>
      </c>
      <c r="O535" s="4"/>
    </row>
    <row r="536" spans="1:15" ht="19.8" x14ac:dyDescent="0.3">
      <c r="A536">
        <f t="shared" si="51"/>
        <v>2018</v>
      </c>
      <c r="B536" t="str">
        <f>VLOOKUP(C536,lookup_monthnum_eng!$A$1:$B$13,2,FALSE)</f>
        <v>September</v>
      </c>
      <c r="C536" s="3">
        <f t="shared" si="49"/>
        <v>9</v>
      </c>
      <c r="D536">
        <f t="shared" si="52"/>
        <v>30</v>
      </c>
      <c r="E536" s="1">
        <v>43373</v>
      </c>
      <c r="F536">
        <v>2075</v>
      </c>
      <c r="G536" t="str">
        <f t="shared" si="50"/>
        <v>Ashoj</v>
      </c>
      <c r="H536">
        <f>VLOOKUP(G536,lookup_monthnum_nep!$A$1:$B$13,2,FALSE)</f>
        <v>6</v>
      </c>
      <c r="I536" t="str">
        <f t="shared" si="48"/>
        <v xml:space="preserve"> 14</v>
      </c>
      <c r="J536" t="s">
        <v>177</v>
      </c>
      <c r="K536" t="str">
        <f t="shared" si="53"/>
        <v xml:space="preserve"> 14-6-2075</v>
      </c>
      <c r="L536" t="s">
        <v>374</v>
      </c>
      <c r="N536" s="7" t="str">
        <f>VLOOKUP(M536,lunar_observance!$A$1:$B$17,2,FALSE)</f>
        <v>cf}+;L</v>
      </c>
      <c r="O536" s="4"/>
    </row>
    <row r="537" spans="1:15" ht="19.8" x14ac:dyDescent="0.3">
      <c r="A537">
        <f t="shared" si="51"/>
        <v>2018</v>
      </c>
      <c r="B537" t="str">
        <f>VLOOKUP(C537,lookup_monthnum_eng!$A$1:$B$13,2,FALSE)</f>
        <v>October</v>
      </c>
      <c r="C537" s="3">
        <f t="shared" si="49"/>
        <v>10</v>
      </c>
      <c r="D537">
        <f t="shared" si="52"/>
        <v>1</v>
      </c>
      <c r="E537" s="1">
        <v>43374</v>
      </c>
      <c r="F537">
        <v>2075</v>
      </c>
      <c r="G537" t="str">
        <f t="shared" si="50"/>
        <v>Ashoj</v>
      </c>
      <c r="H537">
        <f>VLOOKUP(G537,lookup_monthnum_nep!$A$1:$B$13,2,FALSE)</f>
        <v>6</v>
      </c>
      <c r="I537" t="str">
        <f t="shared" si="48"/>
        <v xml:space="preserve"> 15</v>
      </c>
      <c r="J537" t="s">
        <v>178</v>
      </c>
      <c r="K537" t="str">
        <f t="shared" si="53"/>
        <v xml:space="preserve"> 15-6-2075</v>
      </c>
      <c r="L537" t="s">
        <v>374</v>
      </c>
      <c r="N537" s="7" t="str">
        <f>VLOOKUP(M537,lunar_observance!$A$1:$B$17,2,FALSE)</f>
        <v>cf}+;L</v>
      </c>
      <c r="O537" s="4"/>
    </row>
    <row r="538" spans="1:15" ht="19.8" x14ac:dyDescent="0.3">
      <c r="A538">
        <f t="shared" si="51"/>
        <v>2018</v>
      </c>
      <c r="B538" t="str">
        <f>VLOOKUP(C538,lookup_monthnum_eng!$A$1:$B$13,2,FALSE)</f>
        <v>October</v>
      </c>
      <c r="C538" s="3">
        <f t="shared" si="49"/>
        <v>10</v>
      </c>
      <c r="D538">
        <f t="shared" si="52"/>
        <v>2</v>
      </c>
      <c r="E538" s="1">
        <v>43375</v>
      </c>
      <c r="F538">
        <v>2075</v>
      </c>
      <c r="G538" t="str">
        <f t="shared" si="50"/>
        <v>Ashoj</v>
      </c>
      <c r="H538">
        <f>VLOOKUP(G538,lookup_monthnum_nep!$A$1:$B$13,2,FALSE)</f>
        <v>6</v>
      </c>
      <c r="I538" t="str">
        <f t="shared" si="48"/>
        <v xml:space="preserve"> 16</v>
      </c>
      <c r="J538" t="s">
        <v>179</v>
      </c>
      <c r="K538" t="str">
        <f t="shared" si="53"/>
        <v xml:space="preserve"> 16-6-2075</v>
      </c>
      <c r="L538" t="s">
        <v>374</v>
      </c>
      <c r="N538" s="7" t="str">
        <f>VLOOKUP(M538,lunar_observance!$A$1:$B$17,2,FALSE)</f>
        <v>cf}+;L</v>
      </c>
      <c r="O538" s="4"/>
    </row>
    <row r="539" spans="1:15" ht="19.8" x14ac:dyDescent="0.3">
      <c r="A539">
        <f t="shared" si="51"/>
        <v>2018</v>
      </c>
      <c r="B539" t="str">
        <f>VLOOKUP(C539,lookup_monthnum_eng!$A$1:$B$13,2,FALSE)</f>
        <v>October</v>
      </c>
      <c r="C539" s="3">
        <f t="shared" si="49"/>
        <v>10</v>
      </c>
      <c r="D539">
        <f t="shared" si="52"/>
        <v>3</v>
      </c>
      <c r="E539" s="1">
        <v>43376</v>
      </c>
      <c r="F539">
        <v>2075</v>
      </c>
      <c r="G539" t="str">
        <f t="shared" si="50"/>
        <v>Ashoj</v>
      </c>
      <c r="H539">
        <f>VLOOKUP(G539,lookup_monthnum_nep!$A$1:$B$13,2,FALSE)</f>
        <v>6</v>
      </c>
      <c r="I539" t="str">
        <f t="shared" si="48"/>
        <v xml:space="preserve"> 17</v>
      </c>
      <c r="J539" t="s">
        <v>180</v>
      </c>
      <c r="K539" t="str">
        <f t="shared" si="53"/>
        <v xml:space="preserve"> 17-6-2075</v>
      </c>
      <c r="L539" t="s">
        <v>374</v>
      </c>
      <c r="N539" s="7" t="str">
        <f>VLOOKUP(M539,lunar_observance!$A$1:$B$17,2,FALSE)</f>
        <v>cf}+;L</v>
      </c>
      <c r="O539" s="4"/>
    </row>
    <row r="540" spans="1:15" ht="19.8" x14ac:dyDescent="0.3">
      <c r="A540">
        <f t="shared" si="51"/>
        <v>2018</v>
      </c>
      <c r="B540" t="str">
        <f>VLOOKUP(C540,lookup_monthnum_eng!$A$1:$B$13,2,FALSE)</f>
        <v>October</v>
      </c>
      <c r="C540" s="3">
        <f t="shared" si="49"/>
        <v>10</v>
      </c>
      <c r="D540">
        <f t="shared" si="52"/>
        <v>4</v>
      </c>
      <c r="E540" s="1">
        <v>43377</v>
      </c>
      <c r="F540">
        <v>2075</v>
      </c>
      <c r="G540" t="str">
        <f t="shared" si="50"/>
        <v>Ashoj</v>
      </c>
      <c r="H540">
        <f>VLOOKUP(G540,lookup_monthnum_nep!$A$1:$B$13,2,FALSE)</f>
        <v>6</v>
      </c>
      <c r="I540" t="str">
        <f t="shared" si="48"/>
        <v xml:space="preserve"> 18</v>
      </c>
      <c r="J540" t="s">
        <v>181</v>
      </c>
      <c r="K540" t="str">
        <f t="shared" si="53"/>
        <v xml:space="preserve"> 18-6-2075</v>
      </c>
      <c r="L540" t="s">
        <v>374</v>
      </c>
      <c r="N540" s="7" t="str">
        <f>VLOOKUP(M540,lunar_observance!$A$1:$B$17,2,FALSE)</f>
        <v>cf}+;L</v>
      </c>
      <c r="O540" s="4"/>
    </row>
    <row r="541" spans="1:15" ht="19.8" x14ac:dyDescent="0.3">
      <c r="A541">
        <f t="shared" si="51"/>
        <v>2018</v>
      </c>
      <c r="B541" t="str">
        <f>VLOOKUP(C541,lookup_monthnum_eng!$A$1:$B$13,2,FALSE)</f>
        <v>October</v>
      </c>
      <c r="C541" s="3">
        <f t="shared" si="49"/>
        <v>10</v>
      </c>
      <c r="D541">
        <f t="shared" si="52"/>
        <v>5</v>
      </c>
      <c r="E541" s="1">
        <v>43378</v>
      </c>
      <c r="F541">
        <v>2075</v>
      </c>
      <c r="G541" t="str">
        <f t="shared" si="50"/>
        <v>Ashoj</v>
      </c>
      <c r="H541">
        <f>VLOOKUP(G541,lookup_monthnum_nep!$A$1:$B$13,2,FALSE)</f>
        <v>6</v>
      </c>
      <c r="I541" t="str">
        <f t="shared" si="48"/>
        <v xml:space="preserve"> 19</v>
      </c>
      <c r="J541" t="s">
        <v>182</v>
      </c>
      <c r="K541" t="str">
        <f t="shared" si="53"/>
        <v xml:space="preserve"> 19-6-2075</v>
      </c>
      <c r="L541" t="s">
        <v>374</v>
      </c>
      <c r="N541" s="7" t="str">
        <f>VLOOKUP(M541,lunar_observance!$A$1:$B$17,2,FALSE)</f>
        <v>cf}+;L</v>
      </c>
      <c r="O541" s="4"/>
    </row>
    <row r="542" spans="1:15" ht="19.8" x14ac:dyDescent="0.3">
      <c r="A542">
        <f t="shared" si="51"/>
        <v>2018</v>
      </c>
      <c r="B542" t="str">
        <f>VLOOKUP(C542,lookup_monthnum_eng!$A$1:$B$13,2,FALSE)</f>
        <v>October</v>
      </c>
      <c r="C542" s="3">
        <f t="shared" si="49"/>
        <v>10</v>
      </c>
      <c r="D542">
        <f t="shared" si="52"/>
        <v>6</v>
      </c>
      <c r="E542" s="1">
        <v>43379</v>
      </c>
      <c r="F542">
        <v>2075</v>
      </c>
      <c r="G542" t="str">
        <f t="shared" si="50"/>
        <v>Ashoj</v>
      </c>
      <c r="H542">
        <f>VLOOKUP(G542,lookup_monthnum_nep!$A$1:$B$13,2,FALSE)</f>
        <v>6</v>
      </c>
      <c r="I542" t="str">
        <f t="shared" si="48"/>
        <v xml:space="preserve"> 20</v>
      </c>
      <c r="J542" t="s">
        <v>183</v>
      </c>
      <c r="K542" t="str">
        <f t="shared" si="53"/>
        <v xml:space="preserve"> 20-6-2075</v>
      </c>
      <c r="L542" t="s">
        <v>374</v>
      </c>
      <c r="N542" s="7" t="str">
        <f>VLOOKUP(M542,lunar_observance!$A$1:$B$17,2,FALSE)</f>
        <v>cf}+;L</v>
      </c>
      <c r="O542" s="4"/>
    </row>
    <row r="543" spans="1:15" ht="19.8" x14ac:dyDescent="0.3">
      <c r="A543">
        <f t="shared" si="51"/>
        <v>2018</v>
      </c>
      <c r="B543" t="str">
        <f>VLOOKUP(C543,lookup_monthnum_eng!$A$1:$B$13,2,FALSE)</f>
        <v>October</v>
      </c>
      <c r="C543" s="3">
        <f t="shared" si="49"/>
        <v>10</v>
      </c>
      <c r="D543">
        <f t="shared" si="52"/>
        <v>7</v>
      </c>
      <c r="E543" s="1">
        <v>43380</v>
      </c>
      <c r="F543">
        <v>2075</v>
      </c>
      <c r="G543" t="str">
        <f t="shared" si="50"/>
        <v>Ashoj</v>
      </c>
      <c r="H543">
        <f>VLOOKUP(G543,lookup_monthnum_nep!$A$1:$B$13,2,FALSE)</f>
        <v>6</v>
      </c>
      <c r="I543" t="str">
        <f t="shared" si="48"/>
        <v xml:space="preserve"> 21</v>
      </c>
      <c r="J543" t="s">
        <v>184</v>
      </c>
      <c r="K543" t="str">
        <f t="shared" si="53"/>
        <v xml:space="preserve"> 21-6-2075</v>
      </c>
      <c r="L543" t="s">
        <v>374</v>
      </c>
      <c r="N543" s="7" t="str">
        <f>VLOOKUP(M543,lunar_observance!$A$1:$B$17,2,FALSE)</f>
        <v>cf}+;L</v>
      </c>
      <c r="O543" s="4"/>
    </row>
    <row r="544" spans="1:15" ht="19.8" x14ac:dyDescent="0.3">
      <c r="A544">
        <f t="shared" si="51"/>
        <v>2018</v>
      </c>
      <c r="B544" t="str">
        <f>VLOOKUP(C544,lookup_monthnum_eng!$A$1:$B$13,2,FALSE)</f>
        <v>October</v>
      </c>
      <c r="C544" s="3">
        <f t="shared" si="49"/>
        <v>10</v>
      </c>
      <c r="D544">
        <f t="shared" si="52"/>
        <v>8</v>
      </c>
      <c r="E544" s="1">
        <v>43381</v>
      </c>
      <c r="F544">
        <v>2075</v>
      </c>
      <c r="G544" t="str">
        <f t="shared" si="50"/>
        <v>Ashoj</v>
      </c>
      <c r="H544">
        <f>VLOOKUP(G544,lookup_monthnum_nep!$A$1:$B$13,2,FALSE)</f>
        <v>6</v>
      </c>
      <c r="I544" t="str">
        <f t="shared" si="48"/>
        <v xml:space="preserve"> 22</v>
      </c>
      <c r="J544" t="s">
        <v>185</v>
      </c>
      <c r="K544" t="str">
        <f t="shared" si="53"/>
        <v xml:space="preserve"> 22-6-2075</v>
      </c>
      <c r="L544" t="s">
        <v>374</v>
      </c>
      <c r="N544" s="7" t="str">
        <f>VLOOKUP(M544,lunar_observance!$A$1:$B$17,2,FALSE)</f>
        <v>cf}+;L</v>
      </c>
      <c r="O544" s="4"/>
    </row>
    <row r="545" spans="1:15" ht="19.8" x14ac:dyDescent="0.3">
      <c r="A545">
        <f t="shared" si="51"/>
        <v>2018</v>
      </c>
      <c r="B545" t="str">
        <f>VLOOKUP(C545,lookup_monthnum_eng!$A$1:$B$13,2,FALSE)</f>
        <v>October</v>
      </c>
      <c r="C545" s="3">
        <f t="shared" si="49"/>
        <v>10</v>
      </c>
      <c r="D545">
        <f t="shared" si="52"/>
        <v>9</v>
      </c>
      <c r="E545" s="1">
        <v>43382</v>
      </c>
      <c r="F545">
        <v>2075</v>
      </c>
      <c r="G545" t="str">
        <f t="shared" si="50"/>
        <v>Ashoj</v>
      </c>
      <c r="H545">
        <f>VLOOKUP(G545,lookup_monthnum_nep!$A$1:$B$13,2,FALSE)</f>
        <v>6</v>
      </c>
      <c r="I545" t="str">
        <f t="shared" ref="I545:I608" si="54">RIGHT(J545, LEN(J545)-FIND(",",J545))</f>
        <v xml:space="preserve"> 23</v>
      </c>
      <c r="J545" t="s">
        <v>186</v>
      </c>
      <c r="K545" t="str">
        <f t="shared" si="53"/>
        <v xml:space="preserve"> 23-6-2075</v>
      </c>
      <c r="L545" t="s">
        <v>374</v>
      </c>
      <c r="N545" s="7" t="str">
        <f>VLOOKUP(M545,lunar_observance!$A$1:$B$17,2,FALSE)</f>
        <v>cf}+;L</v>
      </c>
      <c r="O545" s="4"/>
    </row>
    <row r="546" spans="1:15" ht="19.8" x14ac:dyDescent="0.3">
      <c r="A546">
        <f t="shared" si="51"/>
        <v>2018</v>
      </c>
      <c r="B546" t="str">
        <f>VLOOKUP(C546,lookup_monthnum_eng!$A$1:$B$13,2,FALSE)</f>
        <v>October</v>
      </c>
      <c r="C546" s="3">
        <f t="shared" si="49"/>
        <v>10</v>
      </c>
      <c r="D546">
        <f t="shared" si="52"/>
        <v>10</v>
      </c>
      <c r="E546" s="1">
        <v>43383</v>
      </c>
      <c r="F546">
        <v>2075</v>
      </c>
      <c r="G546" t="str">
        <f t="shared" si="50"/>
        <v>Ashoj</v>
      </c>
      <c r="H546">
        <f>VLOOKUP(G546,lookup_monthnum_nep!$A$1:$B$13,2,FALSE)</f>
        <v>6</v>
      </c>
      <c r="I546" t="str">
        <f t="shared" si="54"/>
        <v xml:space="preserve"> 24</v>
      </c>
      <c r="J546" t="s">
        <v>187</v>
      </c>
      <c r="K546" t="str">
        <f t="shared" si="53"/>
        <v xml:space="preserve"> 24-6-2075</v>
      </c>
      <c r="L546" t="s">
        <v>374</v>
      </c>
      <c r="N546" s="7" t="str">
        <f>VLOOKUP(M546,lunar_observance!$A$1:$B$17,2,FALSE)</f>
        <v>cf}+;L</v>
      </c>
      <c r="O546" s="4"/>
    </row>
    <row r="547" spans="1:15" ht="19.8" x14ac:dyDescent="0.3">
      <c r="A547">
        <f t="shared" si="51"/>
        <v>2018</v>
      </c>
      <c r="B547" t="str">
        <f>VLOOKUP(C547,lookup_monthnum_eng!$A$1:$B$13,2,FALSE)</f>
        <v>October</v>
      </c>
      <c r="C547" s="3">
        <f t="shared" si="49"/>
        <v>10</v>
      </c>
      <c r="D547">
        <f t="shared" si="52"/>
        <v>11</v>
      </c>
      <c r="E547" s="1">
        <v>43384</v>
      </c>
      <c r="F547">
        <v>2075</v>
      </c>
      <c r="G547" t="str">
        <f t="shared" si="50"/>
        <v>Ashoj</v>
      </c>
      <c r="H547">
        <f>VLOOKUP(G547,lookup_monthnum_nep!$A$1:$B$13,2,FALSE)</f>
        <v>6</v>
      </c>
      <c r="I547" t="str">
        <f t="shared" si="54"/>
        <v xml:space="preserve"> 25</v>
      </c>
      <c r="J547" t="s">
        <v>188</v>
      </c>
      <c r="K547" t="str">
        <f t="shared" si="53"/>
        <v xml:space="preserve"> 25-6-2075</v>
      </c>
      <c r="L547" t="s">
        <v>374</v>
      </c>
      <c r="N547" s="7" t="str">
        <f>VLOOKUP(M547,lunar_observance!$A$1:$B$17,2,FALSE)</f>
        <v>cf}+;L</v>
      </c>
      <c r="O547" s="4"/>
    </row>
    <row r="548" spans="1:15" ht="19.8" x14ac:dyDescent="0.3">
      <c r="A548">
        <f t="shared" si="51"/>
        <v>2018</v>
      </c>
      <c r="B548" t="str">
        <f>VLOOKUP(C548,lookup_monthnum_eng!$A$1:$B$13,2,FALSE)</f>
        <v>October</v>
      </c>
      <c r="C548" s="3">
        <f t="shared" si="49"/>
        <v>10</v>
      </c>
      <c r="D548">
        <f t="shared" si="52"/>
        <v>12</v>
      </c>
      <c r="E548" s="1">
        <v>43385</v>
      </c>
      <c r="F548">
        <v>2075</v>
      </c>
      <c r="G548" t="str">
        <f t="shared" si="50"/>
        <v>Ashoj</v>
      </c>
      <c r="H548">
        <f>VLOOKUP(G548,lookup_monthnum_nep!$A$1:$B$13,2,FALSE)</f>
        <v>6</v>
      </c>
      <c r="I548" t="str">
        <f t="shared" si="54"/>
        <v xml:space="preserve"> 26</v>
      </c>
      <c r="J548" t="s">
        <v>189</v>
      </c>
      <c r="K548" t="str">
        <f t="shared" si="53"/>
        <v xml:space="preserve"> 26-6-2075</v>
      </c>
      <c r="L548" t="s">
        <v>374</v>
      </c>
      <c r="N548" s="7" t="str">
        <f>VLOOKUP(M548,lunar_observance!$A$1:$B$17,2,FALSE)</f>
        <v>cf}+;L</v>
      </c>
      <c r="O548" s="4"/>
    </row>
    <row r="549" spans="1:15" ht="19.8" x14ac:dyDescent="0.3">
      <c r="A549">
        <f t="shared" si="51"/>
        <v>2018</v>
      </c>
      <c r="B549" t="str">
        <f>VLOOKUP(C549,lookup_monthnum_eng!$A$1:$B$13,2,FALSE)</f>
        <v>October</v>
      </c>
      <c r="C549" s="3">
        <f t="shared" si="49"/>
        <v>10</v>
      </c>
      <c r="D549">
        <f t="shared" si="52"/>
        <v>13</v>
      </c>
      <c r="E549" s="1">
        <v>43386</v>
      </c>
      <c r="F549">
        <v>2075</v>
      </c>
      <c r="G549" t="str">
        <f t="shared" si="50"/>
        <v>Ashoj</v>
      </c>
      <c r="H549">
        <f>VLOOKUP(G549,lookup_monthnum_nep!$A$1:$B$13,2,FALSE)</f>
        <v>6</v>
      </c>
      <c r="I549" t="str">
        <f t="shared" si="54"/>
        <v xml:space="preserve"> 27</v>
      </c>
      <c r="J549" t="s">
        <v>190</v>
      </c>
      <c r="K549" t="str">
        <f t="shared" si="53"/>
        <v xml:space="preserve"> 27-6-2075</v>
      </c>
      <c r="L549" t="s">
        <v>374</v>
      </c>
      <c r="N549" s="7" t="str">
        <f>VLOOKUP(M549,lunar_observance!$A$1:$B$17,2,FALSE)</f>
        <v>cf}+;L</v>
      </c>
      <c r="O549" s="4"/>
    </row>
    <row r="550" spans="1:15" ht="19.8" x14ac:dyDescent="0.3">
      <c r="A550">
        <f t="shared" si="51"/>
        <v>2018</v>
      </c>
      <c r="B550" t="str">
        <f>VLOOKUP(C550,lookup_monthnum_eng!$A$1:$B$13,2,FALSE)</f>
        <v>October</v>
      </c>
      <c r="C550" s="3">
        <f t="shared" si="49"/>
        <v>10</v>
      </c>
      <c r="D550">
        <f t="shared" si="52"/>
        <v>14</v>
      </c>
      <c r="E550" s="1">
        <v>43387</v>
      </c>
      <c r="F550">
        <v>2075</v>
      </c>
      <c r="G550" t="str">
        <f t="shared" si="50"/>
        <v>Ashoj</v>
      </c>
      <c r="H550">
        <f>VLOOKUP(G550,lookup_monthnum_nep!$A$1:$B$13,2,FALSE)</f>
        <v>6</v>
      </c>
      <c r="I550" t="str">
        <f t="shared" si="54"/>
        <v xml:space="preserve"> 28</v>
      </c>
      <c r="J550" t="s">
        <v>191</v>
      </c>
      <c r="K550" t="str">
        <f t="shared" si="53"/>
        <v xml:space="preserve"> 28-6-2075</v>
      </c>
      <c r="L550" t="s">
        <v>374</v>
      </c>
      <c r="N550" s="7" t="str">
        <f>VLOOKUP(M550,lunar_observance!$A$1:$B$17,2,FALSE)</f>
        <v>cf}+;L</v>
      </c>
      <c r="O550" s="4"/>
    </row>
    <row r="551" spans="1:15" ht="19.8" x14ac:dyDescent="0.3">
      <c r="A551">
        <f t="shared" si="51"/>
        <v>2018</v>
      </c>
      <c r="B551" t="str">
        <f>VLOOKUP(C551,lookup_monthnum_eng!$A$1:$B$13,2,FALSE)</f>
        <v>October</v>
      </c>
      <c r="C551" s="3">
        <f t="shared" si="49"/>
        <v>10</v>
      </c>
      <c r="D551">
        <f t="shared" si="52"/>
        <v>15</v>
      </c>
      <c r="E551" s="1">
        <v>43388</v>
      </c>
      <c r="F551">
        <v>2075</v>
      </c>
      <c r="G551" t="str">
        <f t="shared" si="50"/>
        <v>Ashoj</v>
      </c>
      <c r="H551">
        <f>VLOOKUP(G551,lookup_monthnum_nep!$A$1:$B$13,2,FALSE)</f>
        <v>6</v>
      </c>
      <c r="I551" t="str">
        <f t="shared" si="54"/>
        <v xml:space="preserve"> 29</v>
      </c>
      <c r="J551" t="s">
        <v>192</v>
      </c>
      <c r="K551" t="str">
        <f t="shared" si="53"/>
        <v xml:space="preserve"> 29-6-2075</v>
      </c>
      <c r="L551" t="s">
        <v>374</v>
      </c>
      <c r="N551" s="7" t="str">
        <f>VLOOKUP(M551,lunar_observance!$A$1:$B$17,2,FALSE)</f>
        <v>cf}+;L</v>
      </c>
      <c r="O551" s="4"/>
    </row>
    <row r="552" spans="1:15" ht="19.8" x14ac:dyDescent="0.3">
      <c r="A552">
        <f t="shared" si="51"/>
        <v>2018</v>
      </c>
      <c r="B552" t="str">
        <f>VLOOKUP(C552,lookup_monthnum_eng!$A$1:$B$13,2,FALSE)</f>
        <v>October</v>
      </c>
      <c r="C552" s="3">
        <f t="shared" si="49"/>
        <v>10</v>
      </c>
      <c r="D552">
        <f t="shared" si="52"/>
        <v>16</v>
      </c>
      <c r="E552" s="1">
        <v>43389</v>
      </c>
      <c r="F552">
        <v>2075</v>
      </c>
      <c r="G552" t="str">
        <f t="shared" si="50"/>
        <v>Ashoj</v>
      </c>
      <c r="H552">
        <f>VLOOKUP(G552,lookup_monthnum_nep!$A$1:$B$13,2,FALSE)</f>
        <v>6</v>
      </c>
      <c r="I552" t="str">
        <f t="shared" si="54"/>
        <v xml:space="preserve"> 30</v>
      </c>
      <c r="J552" t="s">
        <v>193</v>
      </c>
      <c r="K552" t="str">
        <f t="shared" si="53"/>
        <v xml:space="preserve"> 30-6-2075</v>
      </c>
      <c r="L552" t="s">
        <v>374</v>
      </c>
      <c r="N552" s="7" t="str">
        <f>VLOOKUP(M552,lunar_observance!$A$1:$B$17,2,FALSE)</f>
        <v>cf}+;L</v>
      </c>
      <c r="O552" s="4"/>
    </row>
    <row r="553" spans="1:15" ht="19.8" x14ac:dyDescent="0.3">
      <c r="A553">
        <f t="shared" si="51"/>
        <v>2018</v>
      </c>
      <c r="B553" t="str">
        <f>VLOOKUP(C553,lookup_monthnum_eng!$A$1:$B$13,2,FALSE)</f>
        <v>October</v>
      </c>
      <c r="C553" s="3">
        <f t="shared" si="49"/>
        <v>10</v>
      </c>
      <c r="D553">
        <f t="shared" si="52"/>
        <v>17</v>
      </c>
      <c r="E553" s="1">
        <v>43390</v>
      </c>
      <c r="F553">
        <v>2075</v>
      </c>
      <c r="G553" t="str">
        <f t="shared" si="50"/>
        <v>Ashoj</v>
      </c>
      <c r="H553">
        <f>VLOOKUP(G553,lookup_monthnum_nep!$A$1:$B$13,2,FALSE)</f>
        <v>6</v>
      </c>
      <c r="I553" t="str">
        <f t="shared" si="54"/>
        <v xml:space="preserve"> 31</v>
      </c>
      <c r="J553" t="s">
        <v>194</v>
      </c>
      <c r="K553" t="str">
        <f t="shared" si="53"/>
        <v xml:space="preserve"> 31-6-2075</v>
      </c>
      <c r="L553" t="s">
        <v>374</v>
      </c>
      <c r="N553" s="7" t="str">
        <f>VLOOKUP(M553,lunar_observance!$A$1:$B$17,2,FALSE)</f>
        <v>cf}+;L</v>
      </c>
      <c r="O553" s="4"/>
    </row>
    <row r="554" spans="1:15" ht="19.8" x14ac:dyDescent="0.3">
      <c r="A554">
        <f t="shared" si="51"/>
        <v>2018</v>
      </c>
      <c r="B554" t="str">
        <f>VLOOKUP(C554,lookup_monthnum_eng!$A$1:$B$13,2,FALSE)</f>
        <v>October</v>
      </c>
      <c r="C554" s="3">
        <f t="shared" si="49"/>
        <v>10</v>
      </c>
      <c r="D554">
        <f t="shared" si="52"/>
        <v>18</v>
      </c>
      <c r="E554" s="1">
        <v>43391</v>
      </c>
      <c r="F554">
        <v>2075</v>
      </c>
      <c r="G554" t="str">
        <f t="shared" si="50"/>
        <v>Kartik</v>
      </c>
      <c r="H554">
        <f>VLOOKUP(G554,lookup_monthnum_nep!$A$1:$B$13,2,FALSE)</f>
        <v>7</v>
      </c>
      <c r="I554" t="str">
        <f t="shared" si="54"/>
        <v xml:space="preserve"> 1</v>
      </c>
      <c r="J554" t="s">
        <v>195</v>
      </c>
      <c r="K554" t="str">
        <f t="shared" si="53"/>
        <v xml:space="preserve"> 1-7-2075</v>
      </c>
      <c r="L554" t="s">
        <v>374</v>
      </c>
      <c r="N554" s="7" t="str">
        <f>VLOOKUP(M554,lunar_observance!$A$1:$B$17,2,FALSE)</f>
        <v>cf}+;L</v>
      </c>
      <c r="O554" s="4"/>
    </row>
    <row r="555" spans="1:15" ht="19.8" x14ac:dyDescent="0.3">
      <c r="A555">
        <f t="shared" si="51"/>
        <v>2018</v>
      </c>
      <c r="B555" t="str">
        <f>VLOOKUP(C555,lookup_monthnum_eng!$A$1:$B$13,2,FALSE)</f>
        <v>October</v>
      </c>
      <c r="C555" s="3">
        <f t="shared" si="49"/>
        <v>10</v>
      </c>
      <c r="D555">
        <f t="shared" si="52"/>
        <v>19</v>
      </c>
      <c r="E555" s="1">
        <v>43392</v>
      </c>
      <c r="F555">
        <v>2075</v>
      </c>
      <c r="G555" t="str">
        <f t="shared" si="50"/>
        <v>Kartik</v>
      </c>
      <c r="H555">
        <f>VLOOKUP(G555,lookup_monthnum_nep!$A$1:$B$13,2,FALSE)</f>
        <v>7</v>
      </c>
      <c r="I555" t="str">
        <f t="shared" si="54"/>
        <v xml:space="preserve"> 2</v>
      </c>
      <c r="J555" t="s">
        <v>196</v>
      </c>
      <c r="K555" t="str">
        <f t="shared" si="53"/>
        <v xml:space="preserve"> 2-7-2075</v>
      </c>
      <c r="L555" t="s">
        <v>374</v>
      </c>
      <c r="N555" s="7" t="str">
        <f>VLOOKUP(M555,lunar_observance!$A$1:$B$17,2,FALSE)</f>
        <v>cf}+;L</v>
      </c>
      <c r="O555" s="4"/>
    </row>
    <row r="556" spans="1:15" ht="19.8" x14ac:dyDescent="0.3">
      <c r="A556">
        <f t="shared" si="51"/>
        <v>2018</v>
      </c>
      <c r="B556" t="str">
        <f>VLOOKUP(C556,lookup_monthnum_eng!$A$1:$B$13,2,FALSE)</f>
        <v>October</v>
      </c>
      <c r="C556" s="3">
        <f t="shared" si="49"/>
        <v>10</v>
      </c>
      <c r="D556">
        <f t="shared" si="52"/>
        <v>20</v>
      </c>
      <c r="E556" s="1">
        <v>43393</v>
      </c>
      <c r="F556">
        <v>2075</v>
      </c>
      <c r="G556" t="str">
        <f t="shared" si="50"/>
        <v>Kartik</v>
      </c>
      <c r="H556">
        <f>VLOOKUP(G556,lookup_monthnum_nep!$A$1:$B$13,2,FALSE)</f>
        <v>7</v>
      </c>
      <c r="I556" t="str">
        <f t="shared" si="54"/>
        <v xml:space="preserve"> 3</v>
      </c>
      <c r="J556" t="s">
        <v>197</v>
      </c>
      <c r="K556" t="str">
        <f t="shared" si="53"/>
        <v xml:space="preserve"> 3-7-2075</v>
      </c>
      <c r="L556" t="s">
        <v>374</v>
      </c>
      <c r="N556" s="7" t="str">
        <f>VLOOKUP(M556,lunar_observance!$A$1:$B$17,2,FALSE)</f>
        <v>cf}+;L</v>
      </c>
      <c r="O556" s="4"/>
    </row>
    <row r="557" spans="1:15" ht="19.8" x14ac:dyDescent="0.3">
      <c r="A557">
        <f t="shared" si="51"/>
        <v>2018</v>
      </c>
      <c r="B557" t="str">
        <f>VLOOKUP(C557,lookup_monthnum_eng!$A$1:$B$13,2,FALSE)</f>
        <v>October</v>
      </c>
      <c r="C557" s="3">
        <f t="shared" si="49"/>
        <v>10</v>
      </c>
      <c r="D557">
        <f t="shared" si="52"/>
        <v>21</v>
      </c>
      <c r="E557" s="1">
        <v>43394</v>
      </c>
      <c r="F557">
        <v>2075</v>
      </c>
      <c r="G557" t="str">
        <f t="shared" si="50"/>
        <v>Kartik</v>
      </c>
      <c r="H557">
        <f>VLOOKUP(G557,lookup_monthnum_nep!$A$1:$B$13,2,FALSE)</f>
        <v>7</v>
      </c>
      <c r="I557" t="str">
        <f t="shared" si="54"/>
        <v xml:space="preserve"> 4</v>
      </c>
      <c r="J557" t="s">
        <v>198</v>
      </c>
      <c r="K557" t="str">
        <f t="shared" si="53"/>
        <v xml:space="preserve"> 4-7-2075</v>
      </c>
      <c r="L557" t="s">
        <v>374</v>
      </c>
      <c r="N557" s="7" t="str">
        <f>VLOOKUP(M557,lunar_observance!$A$1:$B$17,2,FALSE)</f>
        <v>cf}+;L</v>
      </c>
      <c r="O557" s="4"/>
    </row>
    <row r="558" spans="1:15" ht="19.8" x14ac:dyDescent="0.3">
      <c r="A558">
        <f t="shared" si="51"/>
        <v>2018</v>
      </c>
      <c r="B558" t="str">
        <f>VLOOKUP(C558,lookup_monthnum_eng!$A$1:$B$13,2,FALSE)</f>
        <v>October</v>
      </c>
      <c r="C558" s="3">
        <f t="shared" si="49"/>
        <v>10</v>
      </c>
      <c r="D558">
        <f t="shared" si="52"/>
        <v>22</v>
      </c>
      <c r="E558" s="1">
        <v>43395</v>
      </c>
      <c r="F558">
        <v>2075</v>
      </c>
      <c r="G558" t="str">
        <f t="shared" si="50"/>
        <v>Kartik</v>
      </c>
      <c r="H558">
        <f>VLOOKUP(G558,lookup_monthnum_nep!$A$1:$B$13,2,FALSE)</f>
        <v>7</v>
      </c>
      <c r="I558" t="str">
        <f t="shared" si="54"/>
        <v xml:space="preserve"> 5</v>
      </c>
      <c r="J558" t="s">
        <v>199</v>
      </c>
      <c r="K558" t="str">
        <f t="shared" si="53"/>
        <v xml:space="preserve"> 5-7-2075</v>
      </c>
      <c r="L558" t="s">
        <v>374</v>
      </c>
      <c r="N558" s="7" t="str">
        <f>VLOOKUP(M558,lunar_observance!$A$1:$B$17,2,FALSE)</f>
        <v>cf}+;L</v>
      </c>
      <c r="O558" s="4"/>
    </row>
    <row r="559" spans="1:15" ht="19.8" x14ac:dyDescent="0.3">
      <c r="A559">
        <f t="shared" si="51"/>
        <v>2018</v>
      </c>
      <c r="B559" t="str">
        <f>VLOOKUP(C559,lookup_monthnum_eng!$A$1:$B$13,2,FALSE)</f>
        <v>October</v>
      </c>
      <c r="C559" s="3">
        <f t="shared" si="49"/>
        <v>10</v>
      </c>
      <c r="D559">
        <f t="shared" si="52"/>
        <v>23</v>
      </c>
      <c r="E559" s="1">
        <v>43396</v>
      </c>
      <c r="F559">
        <v>2075</v>
      </c>
      <c r="G559" t="str">
        <f t="shared" si="50"/>
        <v>Kartik</v>
      </c>
      <c r="H559">
        <f>VLOOKUP(G559,lookup_monthnum_nep!$A$1:$B$13,2,FALSE)</f>
        <v>7</v>
      </c>
      <c r="I559" t="str">
        <f t="shared" si="54"/>
        <v xml:space="preserve"> 6</v>
      </c>
      <c r="J559" t="s">
        <v>200</v>
      </c>
      <c r="K559" t="str">
        <f t="shared" si="53"/>
        <v xml:space="preserve"> 6-7-2075</v>
      </c>
      <c r="L559" t="s">
        <v>374</v>
      </c>
      <c r="N559" s="7" t="str">
        <f>VLOOKUP(M559,lunar_observance!$A$1:$B$17,2,FALSE)</f>
        <v>cf}+;L</v>
      </c>
      <c r="O559" s="4"/>
    </row>
    <row r="560" spans="1:15" ht="19.8" x14ac:dyDescent="0.3">
      <c r="A560">
        <f t="shared" si="51"/>
        <v>2018</v>
      </c>
      <c r="B560" t="str">
        <f>VLOOKUP(C560,lookup_monthnum_eng!$A$1:$B$13,2,FALSE)</f>
        <v>October</v>
      </c>
      <c r="C560" s="3">
        <f t="shared" si="49"/>
        <v>10</v>
      </c>
      <c r="D560">
        <f t="shared" si="52"/>
        <v>24</v>
      </c>
      <c r="E560" s="1">
        <v>43397</v>
      </c>
      <c r="F560">
        <v>2075</v>
      </c>
      <c r="G560" t="str">
        <f t="shared" si="50"/>
        <v>Kartik</v>
      </c>
      <c r="H560">
        <f>VLOOKUP(G560,lookup_monthnum_nep!$A$1:$B$13,2,FALSE)</f>
        <v>7</v>
      </c>
      <c r="I560" t="str">
        <f t="shared" si="54"/>
        <v xml:space="preserve"> 7</v>
      </c>
      <c r="J560" t="s">
        <v>201</v>
      </c>
      <c r="K560" t="str">
        <f t="shared" si="53"/>
        <v xml:space="preserve"> 7-7-2075</v>
      </c>
      <c r="L560" t="s">
        <v>374</v>
      </c>
      <c r="N560" s="7" t="str">
        <f>VLOOKUP(M560,lunar_observance!$A$1:$B$17,2,FALSE)</f>
        <v>cf}+;L</v>
      </c>
      <c r="O560" s="4"/>
    </row>
    <row r="561" spans="1:15" ht="19.8" x14ac:dyDescent="0.3">
      <c r="A561">
        <f t="shared" si="51"/>
        <v>2018</v>
      </c>
      <c r="B561" t="str">
        <f>VLOOKUP(C561,lookup_monthnum_eng!$A$1:$B$13,2,FALSE)</f>
        <v>October</v>
      </c>
      <c r="C561" s="3">
        <f t="shared" si="49"/>
        <v>10</v>
      </c>
      <c r="D561">
        <f t="shared" si="52"/>
        <v>25</v>
      </c>
      <c r="E561" s="1">
        <v>43398</v>
      </c>
      <c r="F561">
        <v>2075</v>
      </c>
      <c r="G561" t="str">
        <f t="shared" si="50"/>
        <v>Kartik</v>
      </c>
      <c r="H561">
        <f>VLOOKUP(G561,lookup_monthnum_nep!$A$1:$B$13,2,FALSE)</f>
        <v>7</v>
      </c>
      <c r="I561" t="str">
        <f t="shared" si="54"/>
        <v xml:space="preserve"> 8</v>
      </c>
      <c r="J561" t="s">
        <v>202</v>
      </c>
      <c r="K561" t="str">
        <f t="shared" si="53"/>
        <v xml:space="preserve"> 8-7-2075</v>
      </c>
      <c r="L561" t="s">
        <v>374</v>
      </c>
      <c r="N561" s="7" t="str">
        <f>VLOOKUP(M561,lunar_observance!$A$1:$B$17,2,FALSE)</f>
        <v>cf}+;L</v>
      </c>
      <c r="O561" s="4"/>
    </row>
    <row r="562" spans="1:15" ht="19.8" x14ac:dyDescent="0.3">
      <c r="A562">
        <f t="shared" si="51"/>
        <v>2018</v>
      </c>
      <c r="B562" t="str">
        <f>VLOOKUP(C562,lookup_monthnum_eng!$A$1:$B$13,2,FALSE)</f>
        <v>October</v>
      </c>
      <c r="C562" s="3">
        <f t="shared" si="49"/>
        <v>10</v>
      </c>
      <c r="D562">
        <f t="shared" si="52"/>
        <v>26</v>
      </c>
      <c r="E562" s="1">
        <v>43399</v>
      </c>
      <c r="F562">
        <v>2075</v>
      </c>
      <c r="G562" t="str">
        <f t="shared" si="50"/>
        <v>Kartik</v>
      </c>
      <c r="H562">
        <f>VLOOKUP(G562,lookup_monthnum_nep!$A$1:$B$13,2,FALSE)</f>
        <v>7</v>
      </c>
      <c r="I562" t="str">
        <f t="shared" si="54"/>
        <v xml:space="preserve"> 9</v>
      </c>
      <c r="J562" t="s">
        <v>203</v>
      </c>
      <c r="K562" t="str">
        <f t="shared" si="53"/>
        <v xml:space="preserve"> 9-7-2075</v>
      </c>
      <c r="L562" t="s">
        <v>374</v>
      </c>
      <c r="N562" s="7" t="str">
        <f>VLOOKUP(M562,lunar_observance!$A$1:$B$17,2,FALSE)</f>
        <v>cf}+;L</v>
      </c>
      <c r="O562" s="4"/>
    </row>
    <row r="563" spans="1:15" ht="19.8" x14ac:dyDescent="0.3">
      <c r="A563">
        <f t="shared" si="51"/>
        <v>2018</v>
      </c>
      <c r="B563" t="str">
        <f>VLOOKUP(C563,lookup_monthnum_eng!$A$1:$B$13,2,FALSE)</f>
        <v>October</v>
      </c>
      <c r="C563" s="3">
        <f t="shared" si="49"/>
        <v>10</v>
      </c>
      <c r="D563">
        <f t="shared" si="52"/>
        <v>27</v>
      </c>
      <c r="E563" s="1">
        <v>43400</v>
      </c>
      <c r="F563">
        <v>2075</v>
      </c>
      <c r="G563" t="str">
        <f t="shared" si="50"/>
        <v>Kartik</v>
      </c>
      <c r="H563">
        <f>VLOOKUP(G563,lookup_monthnum_nep!$A$1:$B$13,2,FALSE)</f>
        <v>7</v>
      </c>
      <c r="I563" t="str">
        <f t="shared" si="54"/>
        <v xml:space="preserve"> 10</v>
      </c>
      <c r="J563" t="s">
        <v>204</v>
      </c>
      <c r="K563" t="str">
        <f t="shared" si="53"/>
        <v xml:space="preserve"> 10-7-2075</v>
      </c>
      <c r="L563" t="s">
        <v>374</v>
      </c>
      <c r="N563" s="7" t="str">
        <f>VLOOKUP(M563,lunar_observance!$A$1:$B$17,2,FALSE)</f>
        <v>cf}+;L</v>
      </c>
      <c r="O563" s="4"/>
    </row>
    <row r="564" spans="1:15" ht="19.8" x14ac:dyDescent="0.3">
      <c r="A564">
        <f t="shared" si="51"/>
        <v>2018</v>
      </c>
      <c r="B564" t="str">
        <f>VLOOKUP(C564,lookup_monthnum_eng!$A$1:$B$13,2,FALSE)</f>
        <v>October</v>
      </c>
      <c r="C564" s="3">
        <f t="shared" si="49"/>
        <v>10</v>
      </c>
      <c r="D564">
        <f t="shared" si="52"/>
        <v>28</v>
      </c>
      <c r="E564" s="1">
        <v>43401</v>
      </c>
      <c r="F564">
        <v>2075</v>
      </c>
      <c r="G564" t="str">
        <f t="shared" si="50"/>
        <v>Kartik</v>
      </c>
      <c r="H564">
        <f>VLOOKUP(G564,lookup_monthnum_nep!$A$1:$B$13,2,FALSE)</f>
        <v>7</v>
      </c>
      <c r="I564" t="str">
        <f t="shared" si="54"/>
        <v xml:space="preserve"> 11</v>
      </c>
      <c r="J564" t="s">
        <v>205</v>
      </c>
      <c r="K564" t="str">
        <f t="shared" si="53"/>
        <v xml:space="preserve"> 11-7-2075</v>
      </c>
      <c r="L564" t="s">
        <v>374</v>
      </c>
      <c r="N564" s="7" t="str">
        <f>VLOOKUP(M564,lunar_observance!$A$1:$B$17,2,FALSE)</f>
        <v>cf}+;L</v>
      </c>
      <c r="O564" s="4"/>
    </row>
    <row r="565" spans="1:15" ht="19.8" x14ac:dyDescent="0.3">
      <c r="A565">
        <f t="shared" si="51"/>
        <v>2018</v>
      </c>
      <c r="B565" t="str">
        <f>VLOOKUP(C565,lookup_monthnum_eng!$A$1:$B$13,2,FALSE)</f>
        <v>October</v>
      </c>
      <c r="C565" s="3">
        <f t="shared" si="49"/>
        <v>10</v>
      </c>
      <c r="D565">
        <f t="shared" si="52"/>
        <v>29</v>
      </c>
      <c r="E565" s="1">
        <v>43402</v>
      </c>
      <c r="F565">
        <v>2075</v>
      </c>
      <c r="G565" t="str">
        <f t="shared" si="50"/>
        <v>Kartik</v>
      </c>
      <c r="H565">
        <f>VLOOKUP(G565,lookup_monthnum_nep!$A$1:$B$13,2,FALSE)</f>
        <v>7</v>
      </c>
      <c r="I565" t="str">
        <f t="shared" si="54"/>
        <v xml:space="preserve"> 12</v>
      </c>
      <c r="J565" t="s">
        <v>206</v>
      </c>
      <c r="K565" t="str">
        <f t="shared" si="53"/>
        <v xml:space="preserve"> 12-7-2075</v>
      </c>
      <c r="L565" t="s">
        <v>374</v>
      </c>
      <c r="N565" s="7" t="str">
        <f>VLOOKUP(M565,lunar_observance!$A$1:$B$17,2,FALSE)</f>
        <v>cf}+;L</v>
      </c>
      <c r="O565" s="4"/>
    </row>
    <row r="566" spans="1:15" ht="19.8" x14ac:dyDescent="0.3">
      <c r="A566">
        <f t="shared" si="51"/>
        <v>2018</v>
      </c>
      <c r="B566" t="str">
        <f>VLOOKUP(C566,lookup_monthnum_eng!$A$1:$B$13,2,FALSE)</f>
        <v>October</v>
      </c>
      <c r="C566" s="3">
        <f t="shared" si="49"/>
        <v>10</v>
      </c>
      <c r="D566">
        <f t="shared" si="52"/>
        <v>30</v>
      </c>
      <c r="E566" s="1">
        <v>43403</v>
      </c>
      <c r="F566">
        <v>2075</v>
      </c>
      <c r="G566" t="str">
        <f t="shared" si="50"/>
        <v>Kartik</v>
      </c>
      <c r="H566">
        <f>VLOOKUP(G566,lookup_monthnum_nep!$A$1:$B$13,2,FALSE)</f>
        <v>7</v>
      </c>
      <c r="I566" t="str">
        <f t="shared" si="54"/>
        <v xml:space="preserve"> 13</v>
      </c>
      <c r="J566" t="s">
        <v>207</v>
      </c>
      <c r="K566" t="str">
        <f t="shared" si="53"/>
        <v xml:space="preserve"> 13-7-2075</v>
      </c>
      <c r="L566" t="s">
        <v>374</v>
      </c>
      <c r="N566" s="7" t="str">
        <f>VLOOKUP(M566,lunar_observance!$A$1:$B$17,2,FALSE)</f>
        <v>cf}+;L</v>
      </c>
      <c r="O566" s="4"/>
    </row>
    <row r="567" spans="1:15" ht="19.8" x14ac:dyDescent="0.3">
      <c r="A567">
        <f t="shared" si="51"/>
        <v>2018</v>
      </c>
      <c r="B567" t="str">
        <f>VLOOKUP(C567,lookup_monthnum_eng!$A$1:$B$13,2,FALSE)</f>
        <v>October</v>
      </c>
      <c r="C567" s="3">
        <f t="shared" si="49"/>
        <v>10</v>
      </c>
      <c r="D567">
        <f t="shared" si="52"/>
        <v>31</v>
      </c>
      <c r="E567" s="1">
        <v>43404</v>
      </c>
      <c r="F567">
        <v>2075</v>
      </c>
      <c r="G567" t="str">
        <f t="shared" si="50"/>
        <v>Kartik</v>
      </c>
      <c r="H567">
        <f>VLOOKUP(G567,lookup_monthnum_nep!$A$1:$B$13,2,FALSE)</f>
        <v>7</v>
      </c>
      <c r="I567" t="str">
        <f t="shared" si="54"/>
        <v xml:space="preserve"> 14</v>
      </c>
      <c r="J567" t="s">
        <v>208</v>
      </c>
      <c r="K567" t="str">
        <f t="shared" si="53"/>
        <v xml:space="preserve"> 14-7-2075</v>
      </c>
      <c r="L567" t="s">
        <v>374</v>
      </c>
      <c r="N567" s="7" t="str">
        <f>VLOOKUP(M567,lunar_observance!$A$1:$B$17,2,FALSE)</f>
        <v>cf}+;L</v>
      </c>
      <c r="O567" s="4"/>
    </row>
    <row r="568" spans="1:15" ht="19.8" x14ac:dyDescent="0.3">
      <c r="A568">
        <f t="shared" si="51"/>
        <v>2018</v>
      </c>
      <c r="B568" t="str">
        <f>VLOOKUP(C568,lookup_monthnum_eng!$A$1:$B$13,2,FALSE)</f>
        <v>November</v>
      </c>
      <c r="C568" s="3">
        <f t="shared" si="49"/>
        <v>11</v>
      </c>
      <c r="D568">
        <f t="shared" si="52"/>
        <v>1</v>
      </c>
      <c r="E568" s="1">
        <v>43405</v>
      </c>
      <c r="F568">
        <v>2075</v>
      </c>
      <c r="G568" t="str">
        <f t="shared" si="50"/>
        <v>Kartik</v>
      </c>
      <c r="H568">
        <f>VLOOKUP(G568,lookup_monthnum_nep!$A$1:$B$13,2,FALSE)</f>
        <v>7</v>
      </c>
      <c r="I568" t="str">
        <f t="shared" si="54"/>
        <v xml:space="preserve"> 15</v>
      </c>
      <c r="J568" t="s">
        <v>209</v>
      </c>
      <c r="K568" t="str">
        <f t="shared" si="53"/>
        <v xml:space="preserve"> 15-7-2075</v>
      </c>
      <c r="L568" t="s">
        <v>374</v>
      </c>
      <c r="N568" s="7" t="str">
        <f>VLOOKUP(M568,lunar_observance!$A$1:$B$17,2,FALSE)</f>
        <v>cf}+;L</v>
      </c>
      <c r="O568" s="4"/>
    </row>
    <row r="569" spans="1:15" ht="19.8" x14ac:dyDescent="0.3">
      <c r="A569">
        <f t="shared" si="51"/>
        <v>2018</v>
      </c>
      <c r="B569" t="str">
        <f>VLOOKUP(C569,lookup_monthnum_eng!$A$1:$B$13,2,FALSE)</f>
        <v>November</v>
      </c>
      <c r="C569" s="3">
        <f t="shared" si="49"/>
        <v>11</v>
      </c>
      <c r="D569">
        <f t="shared" si="52"/>
        <v>2</v>
      </c>
      <c r="E569" s="1">
        <v>43406</v>
      </c>
      <c r="F569">
        <v>2075</v>
      </c>
      <c r="G569" t="str">
        <f t="shared" si="50"/>
        <v>Kartik</v>
      </c>
      <c r="H569">
        <f>VLOOKUP(G569,lookup_monthnum_nep!$A$1:$B$13,2,FALSE)</f>
        <v>7</v>
      </c>
      <c r="I569" t="str">
        <f t="shared" si="54"/>
        <v xml:space="preserve"> 16</v>
      </c>
      <c r="J569" t="s">
        <v>210</v>
      </c>
      <c r="K569" t="str">
        <f t="shared" si="53"/>
        <v xml:space="preserve"> 16-7-2075</v>
      </c>
      <c r="L569" t="s">
        <v>374</v>
      </c>
      <c r="N569" s="7" t="str">
        <f>VLOOKUP(M569,lunar_observance!$A$1:$B$17,2,FALSE)</f>
        <v>cf}+;L</v>
      </c>
      <c r="O569" s="4"/>
    </row>
    <row r="570" spans="1:15" ht="19.8" x14ac:dyDescent="0.3">
      <c r="A570">
        <f t="shared" si="51"/>
        <v>2018</v>
      </c>
      <c r="B570" t="str">
        <f>VLOOKUP(C570,lookup_monthnum_eng!$A$1:$B$13,2,FALSE)</f>
        <v>November</v>
      </c>
      <c r="C570" s="3">
        <f t="shared" si="49"/>
        <v>11</v>
      </c>
      <c r="D570">
        <f t="shared" si="52"/>
        <v>3</v>
      </c>
      <c r="E570" s="1">
        <v>43407</v>
      </c>
      <c r="F570">
        <v>2075</v>
      </c>
      <c r="G570" t="str">
        <f t="shared" si="50"/>
        <v>Kartik</v>
      </c>
      <c r="H570">
        <f>VLOOKUP(G570,lookup_monthnum_nep!$A$1:$B$13,2,FALSE)</f>
        <v>7</v>
      </c>
      <c r="I570" t="str">
        <f t="shared" si="54"/>
        <v xml:space="preserve"> 17</v>
      </c>
      <c r="J570" t="s">
        <v>211</v>
      </c>
      <c r="K570" t="str">
        <f t="shared" si="53"/>
        <v xml:space="preserve"> 17-7-2075</v>
      </c>
      <c r="L570" t="s">
        <v>374</v>
      </c>
      <c r="N570" s="7" t="str">
        <f>VLOOKUP(M570,lunar_observance!$A$1:$B$17,2,FALSE)</f>
        <v>cf}+;L</v>
      </c>
      <c r="O570" s="4"/>
    </row>
    <row r="571" spans="1:15" ht="19.8" x14ac:dyDescent="0.3">
      <c r="A571">
        <f t="shared" si="51"/>
        <v>2018</v>
      </c>
      <c r="B571" t="str">
        <f>VLOOKUP(C571,lookup_monthnum_eng!$A$1:$B$13,2,FALSE)</f>
        <v>November</v>
      </c>
      <c r="C571" s="3">
        <f t="shared" si="49"/>
        <v>11</v>
      </c>
      <c r="D571">
        <f t="shared" si="52"/>
        <v>4</v>
      </c>
      <c r="E571" s="1">
        <v>43408</v>
      </c>
      <c r="F571">
        <v>2075</v>
      </c>
      <c r="G571" t="str">
        <f t="shared" si="50"/>
        <v>Kartik</v>
      </c>
      <c r="H571">
        <f>VLOOKUP(G571,lookup_monthnum_nep!$A$1:$B$13,2,FALSE)</f>
        <v>7</v>
      </c>
      <c r="I571" t="str">
        <f t="shared" si="54"/>
        <v xml:space="preserve"> 18</v>
      </c>
      <c r="J571" t="s">
        <v>212</v>
      </c>
      <c r="K571" t="str">
        <f t="shared" si="53"/>
        <v xml:space="preserve"> 18-7-2075</v>
      </c>
      <c r="L571" t="s">
        <v>374</v>
      </c>
      <c r="N571" s="7" t="str">
        <f>VLOOKUP(M571,lunar_observance!$A$1:$B$17,2,FALSE)</f>
        <v>cf}+;L</v>
      </c>
      <c r="O571" s="4"/>
    </row>
    <row r="572" spans="1:15" ht="19.8" x14ac:dyDescent="0.3">
      <c r="A572">
        <f t="shared" si="51"/>
        <v>2018</v>
      </c>
      <c r="B572" t="str">
        <f>VLOOKUP(C572,lookup_monthnum_eng!$A$1:$B$13,2,FALSE)</f>
        <v>November</v>
      </c>
      <c r="C572" s="3">
        <f t="shared" si="49"/>
        <v>11</v>
      </c>
      <c r="D572">
        <f t="shared" si="52"/>
        <v>5</v>
      </c>
      <c r="E572" s="1">
        <v>43409</v>
      </c>
      <c r="F572">
        <v>2075</v>
      </c>
      <c r="G572" t="str">
        <f t="shared" si="50"/>
        <v>Kartik</v>
      </c>
      <c r="H572">
        <f>VLOOKUP(G572,lookup_monthnum_nep!$A$1:$B$13,2,FALSE)</f>
        <v>7</v>
      </c>
      <c r="I572" t="str">
        <f t="shared" si="54"/>
        <v xml:space="preserve"> 19</v>
      </c>
      <c r="J572" t="s">
        <v>213</v>
      </c>
      <c r="K572" t="str">
        <f t="shared" si="53"/>
        <v xml:space="preserve"> 19-7-2075</v>
      </c>
      <c r="L572" t="s">
        <v>374</v>
      </c>
      <c r="N572" s="7" t="str">
        <f>VLOOKUP(M572,lunar_observance!$A$1:$B$17,2,FALSE)</f>
        <v>cf}+;L</v>
      </c>
      <c r="O572" s="4"/>
    </row>
    <row r="573" spans="1:15" ht="19.8" x14ac:dyDescent="0.3">
      <c r="A573">
        <f t="shared" si="51"/>
        <v>2018</v>
      </c>
      <c r="B573" t="str">
        <f>VLOOKUP(C573,lookup_monthnum_eng!$A$1:$B$13,2,FALSE)</f>
        <v>November</v>
      </c>
      <c r="C573" s="3">
        <f t="shared" si="49"/>
        <v>11</v>
      </c>
      <c r="D573">
        <f t="shared" si="52"/>
        <v>6</v>
      </c>
      <c r="E573" s="1">
        <v>43410</v>
      </c>
      <c r="F573">
        <v>2075</v>
      </c>
      <c r="G573" t="str">
        <f t="shared" si="50"/>
        <v>Kartik</v>
      </c>
      <c r="H573">
        <f>VLOOKUP(G573,lookup_monthnum_nep!$A$1:$B$13,2,FALSE)</f>
        <v>7</v>
      </c>
      <c r="I573" t="str">
        <f t="shared" si="54"/>
        <v xml:space="preserve"> 20</v>
      </c>
      <c r="J573" t="s">
        <v>214</v>
      </c>
      <c r="K573" t="str">
        <f t="shared" si="53"/>
        <v xml:space="preserve"> 20-7-2075</v>
      </c>
      <c r="L573" t="s">
        <v>374</v>
      </c>
      <c r="N573" s="7" t="str">
        <f>VLOOKUP(M573,lunar_observance!$A$1:$B$17,2,FALSE)</f>
        <v>cf}+;L</v>
      </c>
      <c r="O573" s="4"/>
    </row>
    <row r="574" spans="1:15" ht="19.8" x14ac:dyDescent="0.3">
      <c r="A574">
        <f t="shared" si="51"/>
        <v>2018</v>
      </c>
      <c r="B574" t="str">
        <f>VLOOKUP(C574,lookup_monthnum_eng!$A$1:$B$13,2,FALSE)</f>
        <v>November</v>
      </c>
      <c r="C574" s="3">
        <f t="shared" si="49"/>
        <v>11</v>
      </c>
      <c r="D574">
        <f t="shared" si="52"/>
        <v>7</v>
      </c>
      <c r="E574" s="1">
        <v>43411</v>
      </c>
      <c r="F574">
        <v>2075</v>
      </c>
      <c r="G574" t="str">
        <f t="shared" si="50"/>
        <v>Kartik</v>
      </c>
      <c r="H574">
        <f>VLOOKUP(G574,lookup_monthnum_nep!$A$1:$B$13,2,FALSE)</f>
        <v>7</v>
      </c>
      <c r="I574" t="str">
        <f t="shared" si="54"/>
        <v xml:space="preserve"> 21</v>
      </c>
      <c r="J574" t="s">
        <v>215</v>
      </c>
      <c r="K574" t="str">
        <f t="shared" si="53"/>
        <v xml:space="preserve"> 21-7-2075</v>
      </c>
      <c r="L574" t="s">
        <v>374</v>
      </c>
      <c r="N574" s="7" t="str">
        <f>VLOOKUP(M574,lunar_observance!$A$1:$B$17,2,FALSE)</f>
        <v>cf}+;L</v>
      </c>
      <c r="O574" s="4"/>
    </row>
    <row r="575" spans="1:15" ht="19.8" x14ac:dyDescent="0.3">
      <c r="A575">
        <f t="shared" si="51"/>
        <v>2018</v>
      </c>
      <c r="B575" t="str">
        <f>VLOOKUP(C575,lookup_monthnum_eng!$A$1:$B$13,2,FALSE)</f>
        <v>November</v>
      </c>
      <c r="C575" s="3">
        <f t="shared" si="49"/>
        <v>11</v>
      </c>
      <c r="D575">
        <f t="shared" si="52"/>
        <v>8</v>
      </c>
      <c r="E575" s="1">
        <v>43412</v>
      </c>
      <c r="F575">
        <v>2075</v>
      </c>
      <c r="G575" t="str">
        <f t="shared" si="50"/>
        <v>Kartik</v>
      </c>
      <c r="H575">
        <f>VLOOKUP(G575,lookup_monthnum_nep!$A$1:$B$13,2,FALSE)</f>
        <v>7</v>
      </c>
      <c r="I575" t="str">
        <f t="shared" si="54"/>
        <v xml:space="preserve"> 22</v>
      </c>
      <c r="J575" t="s">
        <v>216</v>
      </c>
      <c r="K575" t="str">
        <f t="shared" si="53"/>
        <v xml:space="preserve"> 22-7-2075</v>
      </c>
      <c r="L575" t="s">
        <v>374</v>
      </c>
      <c r="N575" s="7" t="str">
        <f>VLOOKUP(M575,lunar_observance!$A$1:$B$17,2,FALSE)</f>
        <v>cf}+;L</v>
      </c>
      <c r="O575" s="4"/>
    </row>
    <row r="576" spans="1:15" ht="19.8" x14ac:dyDescent="0.3">
      <c r="A576">
        <f t="shared" si="51"/>
        <v>2018</v>
      </c>
      <c r="B576" t="str">
        <f>VLOOKUP(C576,lookup_monthnum_eng!$A$1:$B$13,2,FALSE)</f>
        <v>November</v>
      </c>
      <c r="C576" s="3">
        <f t="shared" si="49"/>
        <v>11</v>
      </c>
      <c r="D576">
        <f t="shared" si="52"/>
        <v>9</v>
      </c>
      <c r="E576" s="1">
        <v>43413</v>
      </c>
      <c r="F576">
        <v>2075</v>
      </c>
      <c r="G576" t="str">
        <f t="shared" si="50"/>
        <v>Kartik</v>
      </c>
      <c r="H576">
        <f>VLOOKUP(G576,lookup_monthnum_nep!$A$1:$B$13,2,FALSE)</f>
        <v>7</v>
      </c>
      <c r="I576" t="str">
        <f t="shared" si="54"/>
        <v xml:space="preserve"> 23</v>
      </c>
      <c r="J576" t="s">
        <v>217</v>
      </c>
      <c r="K576" t="str">
        <f t="shared" si="53"/>
        <v xml:space="preserve"> 23-7-2075</v>
      </c>
      <c r="L576" t="s">
        <v>374</v>
      </c>
      <c r="N576" s="7" t="str">
        <f>VLOOKUP(M576,lunar_observance!$A$1:$B$17,2,FALSE)</f>
        <v>cf}+;L</v>
      </c>
      <c r="O576" s="4"/>
    </row>
    <row r="577" spans="1:15" ht="19.8" x14ac:dyDescent="0.3">
      <c r="A577">
        <f t="shared" si="51"/>
        <v>2018</v>
      </c>
      <c r="B577" t="str">
        <f>VLOOKUP(C577,lookup_monthnum_eng!$A$1:$B$13,2,FALSE)</f>
        <v>November</v>
      </c>
      <c r="C577" s="3">
        <f t="shared" si="49"/>
        <v>11</v>
      </c>
      <c r="D577">
        <f t="shared" si="52"/>
        <v>10</v>
      </c>
      <c r="E577" s="1">
        <v>43414</v>
      </c>
      <c r="F577">
        <v>2075</v>
      </c>
      <c r="G577" t="str">
        <f t="shared" si="50"/>
        <v>Kartik</v>
      </c>
      <c r="H577">
        <f>VLOOKUP(G577,lookup_monthnum_nep!$A$1:$B$13,2,FALSE)</f>
        <v>7</v>
      </c>
      <c r="I577" t="str">
        <f t="shared" si="54"/>
        <v xml:space="preserve"> 24</v>
      </c>
      <c r="J577" t="s">
        <v>218</v>
      </c>
      <c r="K577" t="str">
        <f t="shared" si="53"/>
        <v xml:space="preserve"> 24-7-2075</v>
      </c>
      <c r="L577" t="s">
        <v>374</v>
      </c>
      <c r="N577" s="7" t="str">
        <f>VLOOKUP(M577,lunar_observance!$A$1:$B$17,2,FALSE)</f>
        <v>cf}+;L</v>
      </c>
      <c r="O577" s="4"/>
    </row>
    <row r="578" spans="1:15" ht="19.8" x14ac:dyDescent="0.3">
      <c r="A578">
        <f t="shared" si="51"/>
        <v>2018</v>
      </c>
      <c r="B578" t="str">
        <f>VLOOKUP(C578,lookup_monthnum_eng!$A$1:$B$13,2,FALSE)</f>
        <v>November</v>
      </c>
      <c r="C578" s="3">
        <f t="shared" ref="C578:C641" si="55">MONTH(E578)</f>
        <v>11</v>
      </c>
      <c r="D578">
        <f t="shared" si="52"/>
        <v>11</v>
      </c>
      <c r="E578" s="1">
        <v>43415</v>
      </c>
      <c r="F578">
        <v>2075</v>
      </c>
      <c r="G578" t="str">
        <f t="shared" ref="G578:G641" si="56">LEFT(J578, FIND(",",J578)-1)</f>
        <v>Kartik</v>
      </c>
      <c r="H578">
        <f>VLOOKUP(G578,lookup_monthnum_nep!$A$1:$B$13,2,FALSE)</f>
        <v>7</v>
      </c>
      <c r="I578" t="str">
        <f t="shared" si="54"/>
        <v xml:space="preserve"> 25</v>
      </c>
      <c r="J578" t="s">
        <v>219</v>
      </c>
      <c r="K578" t="str">
        <f t="shared" si="53"/>
        <v xml:space="preserve"> 25-7-2075</v>
      </c>
      <c r="L578" t="s">
        <v>374</v>
      </c>
      <c r="N578" s="7" t="str">
        <f>VLOOKUP(M578,lunar_observance!$A$1:$B$17,2,FALSE)</f>
        <v>cf}+;L</v>
      </c>
      <c r="O578" s="4"/>
    </row>
    <row r="579" spans="1:15" ht="19.8" x14ac:dyDescent="0.3">
      <c r="A579">
        <f t="shared" ref="A579:A642" si="57">YEAR(E579)</f>
        <v>2018</v>
      </c>
      <c r="B579" t="str">
        <f>VLOOKUP(C579,lookup_monthnum_eng!$A$1:$B$13,2,FALSE)</f>
        <v>November</v>
      </c>
      <c r="C579" s="3">
        <f t="shared" si="55"/>
        <v>11</v>
      </c>
      <c r="D579">
        <f t="shared" ref="D579:D642" si="58">DAY(E579)</f>
        <v>12</v>
      </c>
      <c r="E579" s="1">
        <v>43416</v>
      </c>
      <c r="F579">
        <v>2075</v>
      </c>
      <c r="G579" t="str">
        <f t="shared" si="56"/>
        <v>Kartik</v>
      </c>
      <c r="H579">
        <f>VLOOKUP(G579,lookup_monthnum_nep!$A$1:$B$13,2,FALSE)</f>
        <v>7</v>
      </c>
      <c r="I579" t="str">
        <f t="shared" si="54"/>
        <v xml:space="preserve"> 26</v>
      </c>
      <c r="J579" t="s">
        <v>220</v>
      </c>
      <c r="K579" t="str">
        <f t="shared" ref="K579:K642" si="59">CONCATENATE(I579, "-", H579, "-", F579)</f>
        <v xml:space="preserve"> 26-7-2075</v>
      </c>
      <c r="L579" t="s">
        <v>374</v>
      </c>
      <c r="N579" s="7" t="str">
        <f>VLOOKUP(M579,lunar_observance!$A$1:$B$17,2,FALSE)</f>
        <v>cf}+;L</v>
      </c>
      <c r="O579" s="4"/>
    </row>
    <row r="580" spans="1:15" ht="19.8" x14ac:dyDescent="0.3">
      <c r="A580">
        <f t="shared" si="57"/>
        <v>2018</v>
      </c>
      <c r="B580" t="str">
        <f>VLOOKUP(C580,lookup_monthnum_eng!$A$1:$B$13,2,FALSE)</f>
        <v>November</v>
      </c>
      <c r="C580" s="3">
        <f t="shared" si="55"/>
        <v>11</v>
      </c>
      <c r="D580">
        <f t="shared" si="58"/>
        <v>13</v>
      </c>
      <c r="E580" s="1">
        <v>43417</v>
      </c>
      <c r="F580">
        <v>2075</v>
      </c>
      <c r="G580" t="str">
        <f t="shared" si="56"/>
        <v>Kartik</v>
      </c>
      <c r="H580">
        <f>VLOOKUP(G580,lookup_monthnum_nep!$A$1:$B$13,2,FALSE)</f>
        <v>7</v>
      </c>
      <c r="I580" t="str">
        <f t="shared" si="54"/>
        <v xml:space="preserve"> 27</v>
      </c>
      <c r="J580" t="s">
        <v>221</v>
      </c>
      <c r="K580" t="str">
        <f t="shared" si="59"/>
        <v xml:space="preserve"> 27-7-2075</v>
      </c>
      <c r="L580" t="s">
        <v>374</v>
      </c>
      <c r="N580" s="7" t="str">
        <f>VLOOKUP(M580,lunar_observance!$A$1:$B$17,2,FALSE)</f>
        <v>cf}+;L</v>
      </c>
      <c r="O580" s="4"/>
    </row>
    <row r="581" spans="1:15" ht="19.8" x14ac:dyDescent="0.3">
      <c r="A581">
        <f t="shared" si="57"/>
        <v>2018</v>
      </c>
      <c r="B581" t="str">
        <f>VLOOKUP(C581,lookup_monthnum_eng!$A$1:$B$13,2,FALSE)</f>
        <v>November</v>
      </c>
      <c r="C581" s="3">
        <f t="shared" si="55"/>
        <v>11</v>
      </c>
      <c r="D581">
        <f t="shared" si="58"/>
        <v>14</v>
      </c>
      <c r="E581" s="1">
        <v>43418</v>
      </c>
      <c r="F581">
        <v>2075</v>
      </c>
      <c r="G581" t="str">
        <f t="shared" si="56"/>
        <v>Kartik</v>
      </c>
      <c r="H581">
        <f>VLOOKUP(G581,lookup_monthnum_nep!$A$1:$B$13,2,FALSE)</f>
        <v>7</v>
      </c>
      <c r="I581" t="str">
        <f t="shared" si="54"/>
        <v xml:space="preserve"> 28</v>
      </c>
      <c r="J581" t="s">
        <v>222</v>
      </c>
      <c r="K581" t="str">
        <f t="shared" si="59"/>
        <v xml:space="preserve"> 28-7-2075</v>
      </c>
      <c r="L581" t="s">
        <v>374</v>
      </c>
      <c r="N581" s="7" t="str">
        <f>VLOOKUP(M581,lunar_observance!$A$1:$B$17,2,FALSE)</f>
        <v>cf}+;L</v>
      </c>
      <c r="O581" s="4"/>
    </row>
    <row r="582" spans="1:15" ht="19.8" x14ac:dyDescent="0.3">
      <c r="A582">
        <f t="shared" si="57"/>
        <v>2018</v>
      </c>
      <c r="B582" t="str">
        <f>VLOOKUP(C582,lookup_monthnum_eng!$A$1:$B$13,2,FALSE)</f>
        <v>November</v>
      </c>
      <c r="C582" s="3">
        <f t="shared" si="55"/>
        <v>11</v>
      </c>
      <c r="D582">
        <f t="shared" si="58"/>
        <v>15</v>
      </c>
      <c r="E582" s="1">
        <v>43419</v>
      </c>
      <c r="F582">
        <v>2075</v>
      </c>
      <c r="G582" t="str">
        <f t="shared" si="56"/>
        <v>Kartik</v>
      </c>
      <c r="H582">
        <f>VLOOKUP(G582,lookup_monthnum_nep!$A$1:$B$13,2,FALSE)</f>
        <v>7</v>
      </c>
      <c r="I582" t="str">
        <f t="shared" si="54"/>
        <v xml:space="preserve"> 29</v>
      </c>
      <c r="J582" t="s">
        <v>223</v>
      </c>
      <c r="K582" t="str">
        <f t="shared" si="59"/>
        <v xml:space="preserve"> 29-7-2075</v>
      </c>
      <c r="L582" t="s">
        <v>374</v>
      </c>
      <c r="N582" s="7" t="str">
        <f>VLOOKUP(M582,lunar_observance!$A$1:$B$17,2,FALSE)</f>
        <v>cf}+;L</v>
      </c>
      <c r="O582" s="4"/>
    </row>
    <row r="583" spans="1:15" ht="19.8" x14ac:dyDescent="0.3">
      <c r="A583">
        <f t="shared" si="57"/>
        <v>2018</v>
      </c>
      <c r="B583" t="str">
        <f>VLOOKUP(C583,lookup_monthnum_eng!$A$1:$B$13,2,FALSE)</f>
        <v>November</v>
      </c>
      <c r="C583" s="3">
        <f t="shared" si="55"/>
        <v>11</v>
      </c>
      <c r="D583">
        <f t="shared" si="58"/>
        <v>16</v>
      </c>
      <c r="E583" s="1">
        <v>43420</v>
      </c>
      <c r="F583">
        <v>2075</v>
      </c>
      <c r="G583" t="str">
        <f t="shared" si="56"/>
        <v>Kartik</v>
      </c>
      <c r="H583">
        <f>VLOOKUP(G583,lookup_monthnum_nep!$A$1:$B$13,2,FALSE)</f>
        <v>7</v>
      </c>
      <c r="I583" t="str">
        <f t="shared" si="54"/>
        <v xml:space="preserve"> 30</v>
      </c>
      <c r="J583" t="s">
        <v>224</v>
      </c>
      <c r="K583" t="str">
        <f t="shared" si="59"/>
        <v xml:space="preserve"> 30-7-2075</v>
      </c>
      <c r="L583" t="s">
        <v>374</v>
      </c>
      <c r="N583" s="7" t="str">
        <f>VLOOKUP(M583,lunar_observance!$A$1:$B$17,2,FALSE)</f>
        <v>cf}+;L</v>
      </c>
      <c r="O583" s="4"/>
    </row>
    <row r="584" spans="1:15" ht="19.8" x14ac:dyDescent="0.3">
      <c r="A584">
        <f t="shared" si="57"/>
        <v>2018</v>
      </c>
      <c r="B584" t="str">
        <f>VLOOKUP(C584,lookup_monthnum_eng!$A$1:$B$13,2,FALSE)</f>
        <v>November</v>
      </c>
      <c r="C584" s="3">
        <f t="shared" si="55"/>
        <v>11</v>
      </c>
      <c r="D584">
        <f t="shared" si="58"/>
        <v>17</v>
      </c>
      <c r="E584" s="1">
        <v>43421</v>
      </c>
      <c r="F584">
        <v>2075</v>
      </c>
      <c r="G584" t="str">
        <f t="shared" si="56"/>
        <v>Mangsir</v>
      </c>
      <c r="H584">
        <f>VLOOKUP(G584,lookup_monthnum_nep!$A$1:$B$13,2,FALSE)</f>
        <v>8</v>
      </c>
      <c r="I584" t="str">
        <f t="shared" si="54"/>
        <v xml:space="preserve"> 1</v>
      </c>
      <c r="J584" t="s">
        <v>225</v>
      </c>
      <c r="K584" t="str">
        <f t="shared" si="59"/>
        <v xml:space="preserve"> 1-8-2075</v>
      </c>
      <c r="L584" t="s">
        <v>374</v>
      </c>
      <c r="N584" s="7" t="str">
        <f>VLOOKUP(M584,lunar_observance!$A$1:$B$17,2,FALSE)</f>
        <v>cf}+;L</v>
      </c>
      <c r="O584" s="4"/>
    </row>
    <row r="585" spans="1:15" ht="19.8" x14ac:dyDescent="0.3">
      <c r="A585">
        <f t="shared" si="57"/>
        <v>2018</v>
      </c>
      <c r="B585" t="str">
        <f>VLOOKUP(C585,lookup_monthnum_eng!$A$1:$B$13,2,FALSE)</f>
        <v>November</v>
      </c>
      <c r="C585" s="3">
        <f t="shared" si="55"/>
        <v>11</v>
      </c>
      <c r="D585">
        <f t="shared" si="58"/>
        <v>18</v>
      </c>
      <c r="E585" s="1">
        <v>43422</v>
      </c>
      <c r="F585">
        <v>2075</v>
      </c>
      <c r="G585" t="str">
        <f t="shared" si="56"/>
        <v>Mangsir</v>
      </c>
      <c r="H585">
        <f>VLOOKUP(G585,lookup_monthnum_nep!$A$1:$B$13,2,FALSE)</f>
        <v>8</v>
      </c>
      <c r="I585" t="str">
        <f t="shared" si="54"/>
        <v xml:space="preserve"> 2</v>
      </c>
      <c r="J585" t="s">
        <v>226</v>
      </c>
      <c r="K585" t="str">
        <f t="shared" si="59"/>
        <v xml:space="preserve"> 2-8-2075</v>
      </c>
      <c r="L585" t="s">
        <v>374</v>
      </c>
      <c r="N585" s="7" t="str">
        <f>VLOOKUP(M585,lunar_observance!$A$1:$B$17,2,FALSE)</f>
        <v>cf}+;L</v>
      </c>
      <c r="O585" s="4"/>
    </row>
    <row r="586" spans="1:15" ht="19.8" x14ac:dyDescent="0.3">
      <c r="A586">
        <f t="shared" si="57"/>
        <v>2018</v>
      </c>
      <c r="B586" t="str">
        <f>VLOOKUP(C586,lookup_monthnum_eng!$A$1:$B$13,2,FALSE)</f>
        <v>November</v>
      </c>
      <c r="C586" s="3">
        <f t="shared" si="55"/>
        <v>11</v>
      </c>
      <c r="D586">
        <f t="shared" si="58"/>
        <v>19</v>
      </c>
      <c r="E586" s="1">
        <v>43423</v>
      </c>
      <c r="F586">
        <v>2075</v>
      </c>
      <c r="G586" t="str">
        <f t="shared" si="56"/>
        <v>Mangsir</v>
      </c>
      <c r="H586">
        <f>VLOOKUP(G586,lookup_monthnum_nep!$A$1:$B$13,2,FALSE)</f>
        <v>8</v>
      </c>
      <c r="I586" t="str">
        <f t="shared" si="54"/>
        <v xml:space="preserve"> 3</v>
      </c>
      <c r="J586" t="s">
        <v>227</v>
      </c>
      <c r="K586" t="str">
        <f t="shared" si="59"/>
        <v xml:space="preserve"> 3-8-2075</v>
      </c>
      <c r="L586" t="s">
        <v>374</v>
      </c>
      <c r="N586" s="7" t="str">
        <f>VLOOKUP(M586,lunar_observance!$A$1:$B$17,2,FALSE)</f>
        <v>cf}+;L</v>
      </c>
      <c r="O586" s="4"/>
    </row>
    <row r="587" spans="1:15" ht="19.8" x14ac:dyDescent="0.3">
      <c r="A587">
        <f t="shared" si="57"/>
        <v>2018</v>
      </c>
      <c r="B587" t="str">
        <f>VLOOKUP(C587,lookup_monthnum_eng!$A$1:$B$13,2,FALSE)</f>
        <v>November</v>
      </c>
      <c r="C587" s="3">
        <f t="shared" si="55"/>
        <v>11</v>
      </c>
      <c r="D587">
        <f t="shared" si="58"/>
        <v>20</v>
      </c>
      <c r="E587" s="1">
        <v>43424</v>
      </c>
      <c r="F587">
        <v>2075</v>
      </c>
      <c r="G587" t="str">
        <f t="shared" si="56"/>
        <v>Mangsir</v>
      </c>
      <c r="H587">
        <f>VLOOKUP(G587,lookup_monthnum_nep!$A$1:$B$13,2,FALSE)</f>
        <v>8</v>
      </c>
      <c r="I587" t="str">
        <f t="shared" si="54"/>
        <v xml:space="preserve"> 4</v>
      </c>
      <c r="J587" t="s">
        <v>228</v>
      </c>
      <c r="K587" t="str">
        <f t="shared" si="59"/>
        <v xml:space="preserve"> 4-8-2075</v>
      </c>
      <c r="L587" t="s">
        <v>374</v>
      </c>
      <c r="N587" s="7" t="str">
        <f>VLOOKUP(M587,lunar_observance!$A$1:$B$17,2,FALSE)</f>
        <v>cf}+;L</v>
      </c>
      <c r="O587" s="4"/>
    </row>
    <row r="588" spans="1:15" ht="19.8" x14ac:dyDescent="0.3">
      <c r="A588">
        <f t="shared" si="57"/>
        <v>2018</v>
      </c>
      <c r="B588" t="str">
        <f>VLOOKUP(C588,lookup_monthnum_eng!$A$1:$B$13,2,FALSE)</f>
        <v>November</v>
      </c>
      <c r="C588" s="3">
        <f t="shared" si="55"/>
        <v>11</v>
      </c>
      <c r="D588">
        <f t="shared" si="58"/>
        <v>21</v>
      </c>
      <c r="E588" s="1">
        <v>43425</v>
      </c>
      <c r="F588">
        <v>2075</v>
      </c>
      <c r="G588" t="str">
        <f t="shared" si="56"/>
        <v>Mangsir</v>
      </c>
      <c r="H588">
        <f>VLOOKUP(G588,lookup_monthnum_nep!$A$1:$B$13,2,FALSE)</f>
        <v>8</v>
      </c>
      <c r="I588" t="str">
        <f t="shared" si="54"/>
        <v xml:space="preserve"> 5</v>
      </c>
      <c r="J588" t="s">
        <v>229</v>
      </c>
      <c r="K588" t="str">
        <f t="shared" si="59"/>
        <v xml:space="preserve"> 5-8-2075</v>
      </c>
      <c r="L588" t="s">
        <v>374</v>
      </c>
      <c r="N588" s="7" t="str">
        <f>VLOOKUP(M588,lunar_observance!$A$1:$B$17,2,FALSE)</f>
        <v>cf}+;L</v>
      </c>
      <c r="O588" s="4"/>
    </row>
    <row r="589" spans="1:15" ht="19.8" x14ac:dyDescent="0.3">
      <c r="A589">
        <f t="shared" si="57"/>
        <v>2018</v>
      </c>
      <c r="B589" t="str">
        <f>VLOOKUP(C589,lookup_monthnum_eng!$A$1:$B$13,2,FALSE)</f>
        <v>November</v>
      </c>
      <c r="C589" s="3">
        <f t="shared" si="55"/>
        <v>11</v>
      </c>
      <c r="D589">
        <f t="shared" si="58"/>
        <v>22</v>
      </c>
      <c r="E589" s="1">
        <v>43426</v>
      </c>
      <c r="F589">
        <v>2075</v>
      </c>
      <c r="G589" t="str">
        <f t="shared" si="56"/>
        <v>Mangsir</v>
      </c>
      <c r="H589">
        <f>VLOOKUP(G589,lookup_monthnum_nep!$A$1:$B$13,2,FALSE)</f>
        <v>8</v>
      </c>
      <c r="I589" t="str">
        <f t="shared" si="54"/>
        <v xml:space="preserve"> 6</v>
      </c>
      <c r="J589" t="s">
        <v>230</v>
      </c>
      <c r="K589" t="str">
        <f t="shared" si="59"/>
        <v xml:space="preserve"> 6-8-2075</v>
      </c>
      <c r="L589" t="s">
        <v>374</v>
      </c>
      <c r="N589" s="7" t="str">
        <f>VLOOKUP(M589,lunar_observance!$A$1:$B$17,2,FALSE)</f>
        <v>cf}+;L</v>
      </c>
      <c r="O589" s="4"/>
    </row>
    <row r="590" spans="1:15" ht="19.8" x14ac:dyDescent="0.3">
      <c r="A590">
        <f t="shared" si="57"/>
        <v>2018</v>
      </c>
      <c r="B590" t="str">
        <f>VLOOKUP(C590,lookup_monthnum_eng!$A$1:$B$13,2,FALSE)</f>
        <v>November</v>
      </c>
      <c r="C590" s="3">
        <f t="shared" si="55"/>
        <v>11</v>
      </c>
      <c r="D590">
        <f t="shared" si="58"/>
        <v>23</v>
      </c>
      <c r="E590" s="1">
        <v>43427</v>
      </c>
      <c r="F590">
        <v>2075</v>
      </c>
      <c r="G590" t="str">
        <f t="shared" si="56"/>
        <v>Mangsir</v>
      </c>
      <c r="H590">
        <f>VLOOKUP(G590,lookup_monthnum_nep!$A$1:$B$13,2,FALSE)</f>
        <v>8</v>
      </c>
      <c r="I590" t="str">
        <f t="shared" si="54"/>
        <v xml:space="preserve"> 7</v>
      </c>
      <c r="J590" t="s">
        <v>231</v>
      </c>
      <c r="K590" t="str">
        <f t="shared" si="59"/>
        <v xml:space="preserve"> 7-8-2075</v>
      </c>
      <c r="L590" t="s">
        <v>374</v>
      </c>
      <c r="N590" s="7" t="str">
        <f>VLOOKUP(M590,lunar_observance!$A$1:$B$17,2,FALSE)</f>
        <v>cf}+;L</v>
      </c>
      <c r="O590" s="4"/>
    </row>
    <row r="591" spans="1:15" ht="19.8" x14ac:dyDescent="0.3">
      <c r="A591">
        <f t="shared" si="57"/>
        <v>2018</v>
      </c>
      <c r="B591" t="str">
        <f>VLOOKUP(C591,lookup_monthnum_eng!$A$1:$B$13,2,FALSE)</f>
        <v>November</v>
      </c>
      <c r="C591" s="3">
        <f t="shared" si="55"/>
        <v>11</v>
      </c>
      <c r="D591">
        <f t="shared" si="58"/>
        <v>24</v>
      </c>
      <c r="E591" s="1">
        <v>43428</v>
      </c>
      <c r="F591">
        <v>2075</v>
      </c>
      <c r="G591" t="str">
        <f t="shared" si="56"/>
        <v>Mangsir</v>
      </c>
      <c r="H591">
        <f>VLOOKUP(G591,lookup_monthnum_nep!$A$1:$B$13,2,FALSE)</f>
        <v>8</v>
      </c>
      <c r="I591" t="str">
        <f t="shared" si="54"/>
        <v xml:space="preserve"> 8</v>
      </c>
      <c r="J591" t="s">
        <v>232</v>
      </c>
      <c r="K591" t="str">
        <f t="shared" si="59"/>
        <v xml:space="preserve"> 8-8-2075</v>
      </c>
      <c r="L591" t="s">
        <v>374</v>
      </c>
      <c r="N591" s="7" t="str">
        <f>VLOOKUP(M591,lunar_observance!$A$1:$B$17,2,FALSE)</f>
        <v>cf}+;L</v>
      </c>
      <c r="O591" s="4"/>
    </row>
    <row r="592" spans="1:15" ht="19.8" x14ac:dyDescent="0.3">
      <c r="A592">
        <f t="shared" si="57"/>
        <v>2018</v>
      </c>
      <c r="B592" t="str">
        <f>VLOOKUP(C592,lookup_monthnum_eng!$A$1:$B$13,2,FALSE)</f>
        <v>November</v>
      </c>
      <c r="C592" s="3">
        <f t="shared" si="55"/>
        <v>11</v>
      </c>
      <c r="D592">
        <f t="shared" si="58"/>
        <v>25</v>
      </c>
      <c r="E592" s="1">
        <v>43429</v>
      </c>
      <c r="F592">
        <v>2075</v>
      </c>
      <c r="G592" t="str">
        <f t="shared" si="56"/>
        <v>Mangsir</v>
      </c>
      <c r="H592">
        <f>VLOOKUP(G592,lookup_monthnum_nep!$A$1:$B$13,2,FALSE)</f>
        <v>8</v>
      </c>
      <c r="I592" t="str">
        <f t="shared" si="54"/>
        <v xml:space="preserve"> 9</v>
      </c>
      <c r="J592" t="s">
        <v>233</v>
      </c>
      <c r="K592" t="str">
        <f t="shared" si="59"/>
        <v xml:space="preserve"> 9-8-2075</v>
      </c>
      <c r="L592" t="s">
        <v>374</v>
      </c>
      <c r="N592" s="7" t="str">
        <f>VLOOKUP(M592,lunar_observance!$A$1:$B$17,2,FALSE)</f>
        <v>cf}+;L</v>
      </c>
      <c r="O592" s="4"/>
    </row>
    <row r="593" spans="1:15" ht="19.8" x14ac:dyDescent="0.3">
      <c r="A593">
        <f t="shared" si="57"/>
        <v>2018</v>
      </c>
      <c r="B593" t="str">
        <f>VLOOKUP(C593,lookup_monthnum_eng!$A$1:$B$13,2,FALSE)</f>
        <v>November</v>
      </c>
      <c r="C593" s="3">
        <f t="shared" si="55"/>
        <v>11</v>
      </c>
      <c r="D593">
        <f t="shared" si="58"/>
        <v>26</v>
      </c>
      <c r="E593" s="1">
        <v>43430</v>
      </c>
      <c r="F593">
        <v>2075</v>
      </c>
      <c r="G593" t="str">
        <f t="shared" si="56"/>
        <v>Mangsir</v>
      </c>
      <c r="H593">
        <f>VLOOKUP(G593,lookup_monthnum_nep!$A$1:$B$13,2,FALSE)</f>
        <v>8</v>
      </c>
      <c r="I593" t="str">
        <f t="shared" si="54"/>
        <v xml:space="preserve"> 10</v>
      </c>
      <c r="J593" t="s">
        <v>234</v>
      </c>
      <c r="K593" t="str">
        <f t="shared" si="59"/>
        <v xml:space="preserve"> 10-8-2075</v>
      </c>
      <c r="L593" t="s">
        <v>374</v>
      </c>
      <c r="N593" s="7" t="str">
        <f>VLOOKUP(M593,lunar_observance!$A$1:$B$17,2,FALSE)</f>
        <v>cf}+;L</v>
      </c>
      <c r="O593" s="4"/>
    </row>
    <row r="594" spans="1:15" ht="19.8" x14ac:dyDescent="0.3">
      <c r="A594">
        <f t="shared" si="57"/>
        <v>2018</v>
      </c>
      <c r="B594" t="str">
        <f>VLOOKUP(C594,lookup_monthnum_eng!$A$1:$B$13,2,FALSE)</f>
        <v>November</v>
      </c>
      <c r="C594" s="3">
        <f t="shared" si="55"/>
        <v>11</v>
      </c>
      <c r="D594">
        <f t="shared" si="58"/>
        <v>27</v>
      </c>
      <c r="E594" s="1">
        <v>43431</v>
      </c>
      <c r="F594">
        <v>2075</v>
      </c>
      <c r="G594" t="str">
        <f t="shared" si="56"/>
        <v>Mangsir</v>
      </c>
      <c r="H594">
        <f>VLOOKUP(G594,lookup_monthnum_nep!$A$1:$B$13,2,FALSE)</f>
        <v>8</v>
      </c>
      <c r="I594" t="str">
        <f t="shared" si="54"/>
        <v xml:space="preserve"> 11</v>
      </c>
      <c r="J594" t="s">
        <v>235</v>
      </c>
      <c r="K594" t="str">
        <f t="shared" si="59"/>
        <v xml:space="preserve"> 11-8-2075</v>
      </c>
      <c r="L594" t="s">
        <v>374</v>
      </c>
      <c r="N594" s="7" t="str">
        <f>VLOOKUP(M594,lunar_observance!$A$1:$B$17,2,FALSE)</f>
        <v>cf}+;L</v>
      </c>
      <c r="O594" s="4"/>
    </row>
    <row r="595" spans="1:15" ht="19.8" x14ac:dyDescent="0.3">
      <c r="A595">
        <f t="shared" si="57"/>
        <v>2018</v>
      </c>
      <c r="B595" t="str">
        <f>VLOOKUP(C595,lookup_monthnum_eng!$A$1:$B$13,2,FALSE)</f>
        <v>November</v>
      </c>
      <c r="C595" s="3">
        <f t="shared" si="55"/>
        <v>11</v>
      </c>
      <c r="D595">
        <f t="shared" si="58"/>
        <v>28</v>
      </c>
      <c r="E595" s="1">
        <v>43432</v>
      </c>
      <c r="F595">
        <v>2075</v>
      </c>
      <c r="G595" t="str">
        <f t="shared" si="56"/>
        <v>Mangsir</v>
      </c>
      <c r="H595">
        <f>VLOOKUP(G595,lookup_monthnum_nep!$A$1:$B$13,2,FALSE)</f>
        <v>8</v>
      </c>
      <c r="I595" t="str">
        <f t="shared" si="54"/>
        <v xml:space="preserve"> 12</v>
      </c>
      <c r="J595" t="s">
        <v>236</v>
      </c>
      <c r="K595" t="str">
        <f t="shared" si="59"/>
        <v xml:space="preserve"> 12-8-2075</v>
      </c>
      <c r="L595" t="s">
        <v>374</v>
      </c>
      <c r="N595" s="7" t="str">
        <f>VLOOKUP(M595,lunar_observance!$A$1:$B$17,2,FALSE)</f>
        <v>cf}+;L</v>
      </c>
      <c r="O595" s="4"/>
    </row>
    <row r="596" spans="1:15" ht="19.8" x14ac:dyDescent="0.3">
      <c r="A596">
        <f t="shared" si="57"/>
        <v>2018</v>
      </c>
      <c r="B596" t="str">
        <f>VLOOKUP(C596,lookup_monthnum_eng!$A$1:$B$13,2,FALSE)</f>
        <v>November</v>
      </c>
      <c r="C596" s="3">
        <f t="shared" si="55"/>
        <v>11</v>
      </c>
      <c r="D596">
        <f t="shared" si="58"/>
        <v>29</v>
      </c>
      <c r="E596" s="1">
        <v>43433</v>
      </c>
      <c r="F596">
        <v>2075</v>
      </c>
      <c r="G596" t="str">
        <f t="shared" si="56"/>
        <v>Mangsir</v>
      </c>
      <c r="H596">
        <f>VLOOKUP(G596,lookup_monthnum_nep!$A$1:$B$13,2,FALSE)</f>
        <v>8</v>
      </c>
      <c r="I596" t="str">
        <f t="shared" si="54"/>
        <v xml:space="preserve"> 13</v>
      </c>
      <c r="J596" t="s">
        <v>237</v>
      </c>
      <c r="K596" t="str">
        <f t="shared" si="59"/>
        <v xml:space="preserve"> 13-8-2075</v>
      </c>
      <c r="L596" t="s">
        <v>374</v>
      </c>
      <c r="N596" s="7" t="str">
        <f>VLOOKUP(M596,lunar_observance!$A$1:$B$17,2,FALSE)</f>
        <v>cf}+;L</v>
      </c>
      <c r="O596" s="4"/>
    </row>
    <row r="597" spans="1:15" ht="19.8" x14ac:dyDescent="0.3">
      <c r="A597">
        <f t="shared" si="57"/>
        <v>2018</v>
      </c>
      <c r="B597" t="str">
        <f>VLOOKUP(C597,lookup_monthnum_eng!$A$1:$B$13,2,FALSE)</f>
        <v>November</v>
      </c>
      <c r="C597" s="3">
        <f t="shared" si="55"/>
        <v>11</v>
      </c>
      <c r="D597">
        <f t="shared" si="58"/>
        <v>30</v>
      </c>
      <c r="E597" s="1">
        <v>43434</v>
      </c>
      <c r="F597">
        <v>2075</v>
      </c>
      <c r="G597" t="str">
        <f t="shared" si="56"/>
        <v>Mangsir</v>
      </c>
      <c r="H597">
        <f>VLOOKUP(G597,lookup_monthnum_nep!$A$1:$B$13,2,FALSE)</f>
        <v>8</v>
      </c>
      <c r="I597" t="str">
        <f t="shared" si="54"/>
        <v xml:space="preserve"> 14</v>
      </c>
      <c r="J597" t="s">
        <v>238</v>
      </c>
      <c r="K597" t="str">
        <f t="shared" si="59"/>
        <v xml:space="preserve"> 14-8-2075</v>
      </c>
      <c r="L597" t="s">
        <v>374</v>
      </c>
      <c r="N597" s="7" t="str">
        <f>VLOOKUP(M597,lunar_observance!$A$1:$B$17,2,FALSE)</f>
        <v>cf}+;L</v>
      </c>
      <c r="O597" s="4"/>
    </row>
    <row r="598" spans="1:15" ht="19.8" x14ac:dyDescent="0.3">
      <c r="A598">
        <f t="shared" si="57"/>
        <v>2018</v>
      </c>
      <c r="B598" t="str">
        <f>VLOOKUP(C598,lookup_monthnum_eng!$A$1:$B$13,2,FALSE)</f>
        <v>December</v>
      </c>
      <c r="C598" s="3">
        <f t="shared" si="55"/>
        <v>12</v>
      </c>
      <c r="D598">
        <f t="shared" si="58"/>
        <v>1</v>
      </c>
      <c r="E598" s="1">
        <v>43435</v>
      </c>
      <c r="F598">
        <v>2075</v>
      </c>
      <c r="G598" t="str">
        <f t="shared" si="56"/>
        <v>Mangsir</v>
      </c>
      <c r="H598">
        <f>VLOOKUP(G598,lookup_monthnum_nep!$A$1:$B$13,2,FALSE)</f>
        <v>8</v>
      </c>
      <c r="I598" t="str">
        <f t="shared" si="54"/>
        <v xml:space="preserve"> 15</v>
      </c>
      <c r="J598" t="s">
        <v>239</v>
      </c>
      <c r="K598" t="str">
        <f t="shared" si="59"/>
        <v xml:space="preserve"> 15-8-2075</v>
      </c>
      <c r="L598" t="s">
        <v>374</v>
      </c>
      <c r="N598" s="7" t="str">
        <f>VLOOKUP(M598,lunar_observance!$A$1:$B$17,2,FALSE)</f>
        <v>cf}+;L</v>
      </c>
      <c r="O598" s="4"/>
    </row>
    <row r="599" spans="1:15" ht="19.8" x14ac:dyDescent="0.3">
      <c r="A599">
        <f t="shared" si="57"/>
        <v>2018</v>
      </c>
      <c r="B599" t="str">
        <f>VLOOKUP(C599,lookup_monthnum_eng!$A$1:$B$13,2,FALSE)</f>
        <v>December</v>
      </c>
      <c r="C599" s="3">
        <f t="shared" si="55"/>
        <v>12</v>
      </c>
      <c r="D599">
        <f t="shared" si="58"/>
        <v>2</v>
      </c>
      <c r="E599" s="1">
        <v>43436</v>
      </c>
      <c r="F599">
        <v>2075</v>
      </c>
      <c r="G599" t="str">
        <f t="shared" si="56"/>
        <v>Mangsir</v>
      </c>
      <c r="H599">
        <f>VLOOKUP(G599,lookup_monthnum_nep!$A$1:$B$13,2,FALSE)</f>
        <v>8</v>
      </c>
      <c r="I599" t="str">
        <f t="shared" si="54"/>
        <v xml:space="preserve"> 16</v>
      </c>
      <c r="J599" t="s">
        <v>240</v>
      </c>
      <c r="K599" t="str">
        <f t="shared" si="59"/>
        <v xml:space="preserve"> 16-8-2075</v>
      </c>
      <c r="L599" t="s">
        <v>374</v>
      </c>
      <c r="N599" s="7" t="str">
        <f>VLOOKUP(M599,lunar_observance!$A$1:$B$17,2,FALSE)</f>
        <v>cf}+;L</v>
      </c>
      <c r="O599" s="4"/>
    </row>
    <row r="600" spans="1:15" ht="19.8" x14ac:dyDescent="0.3">
      <c r="A600">
        <f t="shared" si="57"/>
        <v>2018</v>
      </c>
      <c r="B600" t="str">
        <f>VLOOKUP(C600,lookup_monthnum_eng!$A$1:$B$13,2,FALSE)</f>
        <v>December</v>
      </c>
      <c r="C600" s="3">
        <f t="shared" si="55"/>
        <v>12</v>
      </c>
      <c r="D600">
        <f t="shared" si="58"/>
        <v>3</v>
      </c>
      <c r="E600" s="1">
        <v>43437</v>
      </c>
      <c r="F600">
        <v>2075</v>
      </c>
      <c r="G600" t="str">
        <f t="shared" si="56"/>
        <v>Mangsir</v>
      </c>
      <c r="H600">
        <f>VLOOKUP(G600,lookup_monthnum_nep!$A$1:$B$13,2,FALSE)</f>
        <v>8</v>
      </c>
      <c r="I600" t="str">
        <f t="shared" si="54"/>
        <v xml:space="preserve"> 17</v>
      </c>
      <c r="J600" t="s">
        <v>241</v>
      </c>
      <c r="K600" t="str">
        <f t="shared" si="59"/>
        <v xml:space="preserve"> 17-8-2075</v>
      </c>
      <c r="L600" t="s">
        <v>374</v>
      </c>
      <c r="N600" s="7" t="str">
        <f>VLOOKUP(M600,lunar_observance!$A$1:$B$17,2,FALSE)</f>
        <v>cf}+;L</v>
      </c>
      <c r="O600" s="4"/>
    </row>
    <row r="601" spans="1:15" ht="19.8" x14ac:dyDescent="0.3">
      <c r="A601">
        <f t="shared" si="57"/>
        <v>2018</v>
      </c>
      <c r="B601" t="str">
        <f>VLOOKUP(C601,lookup_monthnum_eng!$A$1:$B$13,2,FALSE)</f>
        <v>December</v>
      </c>
      <c r="C601" s="3">
        <f t="shared" si="55"/>
        <v>12</v>
      </c>
      <c r="D601">
        <f t="shared" si="58"/>
        <v>4</v>
      </c>
      <c r="E601" s="1">
        <v>43438</v>
      </c>
      <c r="F601">
        <v>2075</v>
      </c>
      <c r="G601" t="str">
        <f t="shared" si="56"/>
        <v>Mangsir</v>
      </c>
      <c r="H601">
        <f>VLOOKUP(G601,lookup_monthnum_nep!$A$1:$B$13,2,FALSE)</f>
        <v>8</v>
      </c>
      <c r="I601" t="str">
        <f t="shared" si="54"/>
        <v xml:space="preserve"> 18</v>
      </c>
      <c r="J601" t="s">
        <v>242</v>
      </c>
      <c r="K601" t="str">
        <f t="shared" si="59"/>
        <v xml:space="preserve"> 18-8-2075</v>
      </c>
      <c r="L601" t="s">
        <v>374</v>
      </c>
      <c r="N601" s="7" t="str">
        <f>VLOOKUP(M601,lunar_observance!$A$1:$B$17,2,FALSE)</f>
        <v>cf}+;L</v>
      </c>
      <c r="O601" s="4"/>
    </row>
    <row r="602" spans="1:15" ht="19.8" x14ac:dyDescent="0.3">
      <c r="A602">
        <f t="shared" si="57"/>
        <v>2018</v>
      </c>
      <c r="B602" t="str">
        <f>VLOOKUP(C602,lookup_monthnum_eng!$A$1:$B$13,2,FALSE)</f>
        <v>December</v>
      </c>
      <c r="C602" s="3">
        <f t="shared" si="55"/>
        <v>12</v>
      </c>
      <c r="D602">
        <f t="shared" si="58"/>
        <v>5</v>
      </c>
      <c r="E602" s="1">
        <v>43439</v>
      </c>
      <c r="F602">
        <v>2075</v>
      </c>
      <c r="G602" t="str">
        <f t="shared" si="56"/>
        <v>Mangsir</v>
      </c>
      <c r="H602">
        <f>VLOOKUP(G602,lookup_monthnum_nep!$A$1:$B$13,2,FALSE)</f>
        <v>8</v>
      </c>
      <c r="I602" t="str">
        <f t="shared" si="54"/>
        <v xml:space="preserve"> 19</v>
      </c>
      <c r="J602" t="s">
        <v>243</v>
      </c>
      <c r="K602" t="str">
        <f t="shared" si="59"/>
        <v xml:space="preserve"> 19-8-2075</v>
      </c>
      <c r="L602" t="s">
        <v>374</v>
      </c>
      <c r="N602" s="7" t="str">
        <f>VLOOKUP(M602,lunar_observance!$A$1:$B$17,2,FALSE)</f>
        <v>cf}+;L</v>
      </c>
      <c r="O602" s="4"/>
    </row>
    <row r="603" spans="1:15" ht="19.8" x14ac:dyDescent="0.3">
      <c r="A603">
        <f t="shared" si="57"/>
        <v>2018</v>
      </c>
      <c r="B603" t="str">
        <f>VLOOKUP(C603,lookup_monthnum_eng!$A$1:$B$13,2,FALSE)</f>
        <v>December</v>
      </c>
      <c r="C603" s="3">
        <f t="shared" si="55"/>
        <v>12</v>
      </c>
      <c r="D603">
        <f t="shared" si="58"/>
        <v>6</v>
      </c>
      <c r="E603" s="1">
        <v>43440</v>
      </c>
      <c r="F603">
        <v>2075</v>
      </c>
      <c r="G603" t="str">
        <f t="shared" si="56"/>
        <v>Mangsir</v>
      </c>
      <c r="H603">
        <f>VLOOKUP(G603,lookup_monthnum_nep!$A$1:$B$13,2,FALSE)</f>
        <v>8</v>
      </c>
      <c r="I603" t="str">
        <f t="shared" si="54"/>
        <v xml:space="preserve"> 20</v>
      </c>
      <c r="J603" t="s">
        <v>244</v>
      </c>
      <c r="K603" t="str">
        <f t="shared" si="59"/>
        <v xml:space="preserve"> 20-8-2075</v>
      </c>
      <c r="L603" t="s">
        <v>374</v>
      </c>
      <c r="N603" s="7" t="str">
        <f>VLOOKUP(M603,lunar_observance!$A$1:$B$17,2,FALSE)</f>
        <v>cf}+;L</v>
      </c>
      <c r="O603" s="4"/>
    </row>
    <row r="604" spans="1:15" ht="19.8" x14ac:dyDescent="0.3">
      <c r="A604">
        <f t="shared" si="57"/>
        <v>2018</v>
      </c>
      <c r="B604" t="str">
        <f>VLOOKUP(C604,lookup_monthnum_eng!$A$1:$B$13,2,FALSE)</f>
        <v>December</v>
      </c>
      <c r="C604" s="3">
        <f t="shared" si="55"/>
        <v>12</v>
      </c>
      <c r="D604">
        <f t="shared" si="58"/>
        <v>7</v>
      </c>
      <c r="E604" s="1">
        <v>43441</v>
      </c>
      <c r="F604">
        <v>2075</v>
      </c>
      <c r="G604" t="str">
        <f t="shared" si="56"/>
        <v>Mangsir</v>
      </c>
      <c r="H604">
        <f>VLOOKUP(G604,lookup_monthnum_nep!$A$1:$B$13,2,FALSE)</f>
        <v>8</v>
      </c>
      <c r="I604" t="str">
        <f t="shared" si="54"/>
        <v xml:space="preserve"> 21</v>
      </c>
      <c r="J604" t="s">
        <v>245</v>
      </c>
      <c r="K604" t="str">
        <f t="shared" si="59"/>
        <v xml:space="preserve"> 21-8-2075</v>
      </c>
      <c r="L604" t="s">
        <v>374</v>
      </c>
      <c r="N604" s="7" t="str">
        <f>VLOOKUP(M604,lunar_observance!$A$1:$B$17,2,FALSE)</f>
        <v>cf}+;L</v>
      </c>
      <c r="O604" s="4"/>
    </row>
    <row r="605" spans="1:15" ht="19.8" x14ac:dyDescent="0.3">
      <c r="A605">
        <f t="shared" si="57"/>
        <v>2018</v>
      </c>
      <c r="B605" t="str">
        <f>VLOOKUP(C605,lookup_monthnum_eng!$A$1:$B$13,2,FALSE)</f>
        <v>December</v>
      </c>
      <c r="C605" s="3">
        <f t="shared" si="55"/>
        <v>12</v>
      </c>
      <c r="D605">
        <f t="shared" si="58"/>
        <v>8</v>
      </c>
      <c r="E605" s="1">
        <v>43442</v>
      </c>
      <c r="F605">
        <v>2075</v>
      </c>
      <c r="G605" t="str">
        <f t="shared" si="56"/>
        <v>Mangsir</v>
      </c>
      <c r="H605">
        <f>VLOOKUP(G605,lookup_monthnum_nep!$A$1:$B$13,2,FALSE)</f>
        <v>8</v>
      </c>
      <c r="I605" t="str">
        <f t="shared" si="54"/>
        <v xml:space="preserve"> 22</v>
      </c>
      <c r="J605" t="s">
        <v>246</v>
      </c>
      <c r="K605" t="str">
        <f t="shared" si="59"/>
        <v xml:space="preserve"> 22-8-2075</v>
      </c>
      <c r="L605" t="s">
        <v>374</v>
      </c>
      <c r="N605" s="7" t="str">
        <f>VLOOKUP(M605,lunar_observance!$A$1:$B$17,2,FALSE)</f>
        <v>cf}+;L</v>
      </c>
      <c r="O605" s="4"/>
    </row>
    <row r="606" spans="1:15" ht="19.8" x14ac:dyDescent="0.3">
      <c r="A606">
        <f t="shared" si="57"/>
        <v>2018</v>
      </c>
      <c r="B606" t="str">
        <f>VLOOKUP(C606,lookup_monthnum_eng!$A$1:$B$13,2,FALSE)</f>
        <v>December</v>
      </c>
      <c r="C606" s="3">
        <f t="shared" si="55"/>
        <v>12</v>
      </c>
      <c r="D606">
        <f t="shared" si="58"/>
        <v>9</v>
      </c>
      <c r="E606" s="1">
        <v>43443</v>
      </c>
      <c r="F606">
        <v>2075</v>
      </c>
      <c r="G606" t="str">
        <f t="shared" si="56"/>
        <v>Mangsir</v>
      </c>
      <c r="H606">
        <f>VLOOKUP(G606,lookup_monthnum_nep!$A$1:$B$13,2,FALSE)</f>
        <v>8</v>
      </c>
      <c r="I606" t="str">
        <f t="shared" si="54"/>
        <v xml:space="preserve"> 23</v>
      </c>
      <c r="J606" t="s">
        <v>247</v>
      </c>
      <c r="K606" t="str">
        <f t="shared" si="59"/>
        <v xml:space="preserve"> 23-8-2075</v>
      </c>
      <c r="L606" t="s">
        <v>374</v>
      </c>
      <c r="N606" s="7" t="str">
        <f>VLOOKUP(M606,lunar_observance!$A$1:$B$17,2,FALSE)</f>
        <v>cf}+;L</v>
      </c>
      <c r="O606" s="4"/>
    </row>
    <row r="607" spans="1:15" ht="19.8" x14ac:dyDescent="0.3">
      <c r="A607">
        <f t="shared" si="57"/>
        <v>2018</v>
      </c>
      <c r="B607" t="str">
        <f>VLOOKUP(C607,lookup_monthnum_eng!$A$1:$B$13,2,FALSE)</f>
        <v>December</v>
      </c>
      <c r="C607" s="3">
        <f t="shared" si="55"/>
        <v>12</v>
      </c>
      <c r="D607">
        <f t="shared" si="58"/>
        <v>10</v>
      </c>
      <c r="E607" s="1">
        <v>43444</v>
      </c>
      <c r="F607">
        <v>2075</v>
      </c>
      <c r="G607" t="str">
        <f t="shared" si="56"/>
        <v>Mangsir</v>
      </c>
      <c r="H607">
        <f>VLOOKUP(G607,lookup_monthnum_nep!$A$1:$B$13,2,FALSE)</f>
        <v>8</v>
      </c>
      <c r="I607" t="str">
        <f t="shared" si="54"/>
        <v xml:space="preserve"> 24</v>
      </c>
      <c r="J607" t="s">
        <v>248</v>
      </c>
      <c r="K607" t="str">
        <f t="shared" si="59"/>
        <v xml:space="preserve"> 24-8-2075</v>
      </c>
      <c r="L607" t="s">
        <v>374</v>
      </c>
      <c r="N607" s="7" t="str">
        <f>VLOOKUP(M607,lunar_observance!$A$1:$B$17,2,FALSE)</f>
        <v>cf}+;L</v>
      </c>
      <c r="O607" s="4"/>
    </row>
    <row r="608" spans="1:15" ht="19.8" x14ac:dyDescent="0.3">
      <c r="A608">
        <f t="shared" si="57"/>
        <v>2018</v>
      </c>
      <c r="B608" t="str">
        <f>VLOOKUP(C608,lookup_monthnum_eng!$A$1:$B$13,2,FALSE)</f>
        <v>December</v>
      </c>
      <c r="C608" s="3">
        <f t="shared" si="55"/>
        <v>12</v>
      </c>
      <c r="D608">
        <f t="shared" si="58"/>
        <v>11</v>
      </c>
      <c r="E608" s="1">
        <v>43445</v>
      </c>
      <c r="F608">
        <v>2075</v>
      </c>
      <c r="G608" t="str">
        <f t="shared" si="56"/>
        <v>Mangsir</v>
      </c>
      <c r="H608">
        <f>VLOOKUP(G608,lookup_monthnum_nep!$A$1:$B$13,2,FALSE)</f>
        <v>8</v>
      </c>
      <c r="I608" t="str">
        <f t="shared" si="54"/>
        <v xml:space="preserve"> 25</v>
      </c>
      <c r="J608" t="s">
        <v>249</v>
      </c>
      <c r="K608" t="str">
        <f t="shared" si="59"/>
        <v xml:space="preserve"> 25-8-2075</v>
      </c>
      <c r="L608" t="s">
        <v>374</v>
      </c>
      <c r="N608" s="7" t="str">
        <f>VLOOKUP(M608,lunar_observance!$A$1:$B$17,2,FALSE)</f>
        <v>cf}+;L</v>
      </c>
      <c r="O608" s="4"/>
    </row>
    <row r="609" spans="1:15" ht="19.8" x14ac:dyDescent="0.3">
      <c r="A609">
        <f t="shared" si="57"/>
        <v>2018</v>
      </c>
      <c r="B609" t="str">
        <f>VLOOKUP(C609,lookup_monthnum_eng!$A$1:$B$13,2,FALSE)</f>
        <v>December</v>
      </c>
      <c r="C609" s="3">
        <f t="shared" si="55"/>
        <v>12</v>
      </c>
      <c r="D609">
        <f t="shared" si="58"/>
        <v>12</v>
      </c>
      <c r="E609" s="1">
        <v>43446</v>
      </c>
      <c r="F609">
        <v>2075</v>
      </c>
      <c r="G609" t="str">
        <f t="shared" si="56"/>
        <v>Mangsir</v>
      </c>
      <c r="H609">
        <f>VLOOKUP(G609,lookup_monthnum_nep!$A$1:$B$13,2,FALSE)</f>
        <v>8</v>
      </c>
      <c r="I609" t="str">
        <f t="shared" ref="I609:I672" si="60">RIGHT(J609, LEN(J609)-FIND(",",J609))</f>
        <v xml:space="preserve"> 26</v>
      </c>
      <c r="J609" t="s">
        <v>250</v>
      </c>
      <c r="K609" t="str">
        <f t="shared" si="59"/>
        <v xml:space="preserve"> 26-8-2075</v>
      </c>
      <c r="L609" t="s">
        <v>374</v>
      </c>
      <c r="N609" s="7" t="str">
        <f>VLOOKUP(M609,lunar_observance!$A$1:$B$17,2,FALSE)</f>
        <v>cf}+;L</v>
      </c>
      <c r="O609" s="4"/>
    </row>
    <row r="610" spans="1:15" ht="19.8" x14ac:dyDescent="0.3">
      <c r="A610">
        <f t="shared" si="57"/>
        <v>2018</v>
      </c>
      <c r="B610" t="str">
        <f>VLOOKUP(C610,lookup_monthnum_eng!$A$1:$B$13,2,FALSE)</f>
        <v>December</v>
      </c>
      <c r="C610" s="3">
        <f t="shared" si="55"/>
        <v>12</v>
      </c>
      <c r="D610">
        <f t="shared" si="58"/>
        <v>13</v>
      </c>
      <c r="E610" s="1">
        <v>43447</v>
      </c>
      <c r="F610">
        <v>2075</v>
      </c>
      <c r="G610" t="str">
        <f t="shared" si="56"/>
        <v>Mangsir</v>
      </c>
      <c r="H610">
        <f>VLOOKUP(G610,lookup_monthnum_nep!$A$1:$B$13,2,FALSE)</f>
        <v>8</v>
      </c>
      <c r="I610" t="str">
        <f t="shared" si="60"/>
        <v xml:space="preserve"> 27</v>
      </c>
      <c r="J610" t="s">
        <v>251</v>
      </c>
      <c r="K610" t="str">
        <f t="shared" si="59"/>
        <v xml:space="preserve"> 27-8-2075</v>
      </c>
      <c r="L610" t="s">
        <v>374</v>
      </c>
      <c r="N610" s="7" t="str">
        <f>VLOOKUP(M610,lunar_observance!$A$1:$B$17,2,FALSE)</f>
        <v>cf}+;L</v>
      </c>
      <c r="O610" s="4"/>
    </row>
    <row r="611" spans="1:15" ht="19.8" x14ac:dyDescent="0.3">
      <c r="A611">
        <f t="shared" si="57"/>
        <v>2018</v>
      </c>
      <c r="B611" t="str">
        <f>VLOOKUP(C611,lookup_monthnum_eng!$A$1:$B$13,2,FALSE)</f>
        <v>December</v>
      </c>
      <c r="C611" s="3">
        <f t="shared" si="55"/>
        <v>12</v>
      </c>
      <c r="D611">
        <f t="shared" si="58"/>
        <v>14</v>
      </c>
      <c r="E611" s="1">
        <v>43448</v>
      </c>
      <c r="F611">
        <v>2075</v>
      </c>
      <c r="G611" t="str">
        <f t="shared" si="56"/>
        <v>Mangsir</v>
      </c>
      <c r="H611">
        <f>VLOOKUP(G611,lookup_monthnum_nep!$A$1:$B$13,2,FALSE)</f>
        <v>8</v>
      </c>
      <c r="I611" t="str">
        <f t="shared" si="60"/>
        <v xml:space="preserve"> 28</v>
      </c>
      <c r="J611" t="s">
        <v>252</v>
      </c>
      <c r="K611" t="str">
        <f t="shared" si="59"/>
        <v xml:space="preserve"> 28-8-2075</v>
      </c>
      <c r="L611" t="s">
        <v>374</v>
      </c>
      <c r="N611" s="7" t="str">
        <f>VLOOKUP(M611,lunar_observance!$A$1:$B$17,2,FALSE)</f>
        <v>cf}+;L</v>
      </c>
      <c r="O611" s="4"/>
    </row>
    <row r="612" spans="1:15" ht="19.8" x14ac:dyDescent="0.3">
      <c r="A612">
        <f t="shared" si="57"/>
        <v>2018</v>
      </c>
      <c r="B612" t="str">
        <f>VLOOKUP(C612,lookup_monthnum_eng!$A$1:$B$13,2,FALSE)</f>
        <v>December</v>
      </c>
      <c r="C612" s="3">
        <f t="shared" si="55"/>
        <v>12</v>
      </c>
      <c r="D612">
        <f t="shared" si="58"/>
        <v>15</v>
      </c>
      <c r="E612" s="1">
        <v>43449</v>
      </c>
      <c r="F612">
        <v>2075</v>
      </c>
      <c r="G612" t="str">
        <f t="shared" si="56"/>
        <v>Mangsir</v>
      </c>
      <c r="H612">
        <f>VLOOKUP(G612,lookup_monthnum_nep!$A$1:$B$13,2,FALSE)</f>
        <v>8</v>
      </c>
      <c r="I612" t="str">
        <f t="shared" si="60"/>
        <v xml:space="preserve"> 29</v>
      </c>
      <c r="J612" t="s">
        <v>253</v>
      </c>
      <c r="K612" t="str">
        <f t="shared" si="59"/>
        <v xml:space="preserve"> 29-8-2075</v>
      </c>
      <c r="L612" t="s">
        <v>374</v>
      </c>
      <c r="N612" s="7" t="str">
        <f>VLOOKUP(M612,lunar_observance!$A$1:$B$17,2,FALSE)</f>
        <v>cf}+;L</v>
      </c>
      <c r="O612" s="4"/>
    </row>
    <row r="613" spans="1:15" ht="19.8" x14ac:dyDescent="0.3">
      <c r="A613">
        <f t="shared" si="57"/>
        <v>2018</v>
      </c>
      <c r="B613" t="str">
        <f>VLOOKUP(C613,lookup_monthnum_eng!$A$1:$B$13,2,FALSE)</f>
        <v>December</v>
      </c>
      <c r="C613" s="3">
        <f t="shared" si="55"/>
        <v>12</v>
      </c>
      <c r="D613">
        <f t="shared" si="58"/>
        <v>16</v>
      </c>
      <c r="E613" s="1">
        <v>43450</v>
      </c>
      <c r="F613">
        <v>2075</v>
      </c>
      <c r="G613" t="str">
        <f t="shared" si="56"/>
        <v>Poush</v>
      </c>
      <c r="H613">
        <f>VLOOKUP(G613,lookup_monthnum_nep!$A$1:$B$13,2,FALSE)</f>
        <v>9</v>
      </c>
      <c r="I613" t="str">
        <f t="shared" si="60"/>
        <v xml:space="preserve"> 1</v>
      </c>
      <c r="J613" t="s">
        <v>254</v>
      </c>
      <c r="K613" t="str">
        <f t="shared" si="59"/>
        <v xml:space="preserve"> 1-9-2075</v>
      </c>
      <c r="L613" t="s">
        <v>374</v>
      </c>
      <c r="N613" s="7" t="str">
        <f>VLOOKUP(M613,lunar_observance!$A$1:$B$17,2,FALSE)</f>
        <v>cf}+;L</v>
      </c>
      <c r="O613" s="4"/>
    </row>
    <row r="614" spans="1:15" ht="19.8" x14ac:dyDescent="0.3">
      <c r="A614">
        <f t="shared" si="57"/>
        <v>2018</v>
      </c>
      <c r="B614" t="str">
        <f>VLOOKUP(C614,lookup_monthnum_eng!$A$1:$B$13,2,FALSE)</f>
        <v>December</v>
      </c>
      <c r="C614" s="3">
        <f t="shared" si="55"/>
        <v>12</v>
      </c>
      <c r="D614">
        <f t="shared" si="58"/>
        <v>17</v>
      </c>
      <c r="E614" s="1">
        <v>43451</v>
      </c>
      <c r="F614">
        <v>2075</v>
      </c>
      <c r="G614" t="str">
        <f t="shared" si="56"/>
        <v>Poush</v>
      </c>
      <c r="H614">
        <f>VLOOKUP(G614,lookup_monthnum_nep!$A$1:$B$13,2,FALSE)</f>
        <v>9</v>
      </c>
      <c r="I614" t="str">
        <f t="shared" si="60"/>
        <v xml:space="preserve"> 2</v>
      </c>
      <c r="J614" t="s">
        <v>255</v>
      </c>
      <c r="K614" t="str">
        <f t="shared" si="59"/>
        <v xml:space="preserve"> 2-9-2075</v>
      </c>
      <c r="L614" t="s">
        <v>374</v>
      </c>
      <c r="N614" s="7" t="str">
        <f>VLOOKUP(M614,lunar_observance!$A$1:$B$17,2,FALSE)</f>
        <v>cf}+;L</v>
      </c>
      <c r="O614" s="4"/>
    </row>
    <row r="615" spans="1:15" ht="19.8" x14ac:dyDescent="0.3">
      <c r="A615">
        <f t="shared" si="57"/>
        <v>2018</v>
      </c>
      <c r="B615" t="str">
        <f>VLOOKUP(C615,lookup_monthnum_eng!$A$1:$B$13,2,FALSE)</f>
        <v>December</v>
      </c>
      <c r="C615" s="3">
        <f t="shared" si="55"/>
        <v>12</v>
      </c>
      <c r="D615">
        <f t="shared" si="58"/>
        <v>18</v>
      </c>
      <c r="E615" s="1">
        <v>43452</v>
      </c>
      <c r="F615">
        <v>2075</v>
      </c>
      <c r="G615" t="str">
        <f t="shared" si="56"/>
        <v>Poush</v>
      </c>
      <c r="H615">
        <f>VLOOKUP(G615,lookup_monthnum_nep!$A$1:$B$13,2,FALSE)</f>
        <v>9</v>
      </c>
      <c r="I615" t="str">
        <f t="shared" si="60"/>
        <v xml:space="preserve"> 3</v>
      </c>
      <c r="J615" t="s">
        <v>256</v>
      </c>
      <c r="K615" t="str">
        <f t="shared" si="59"/>
        <v xml:space="preserve"> 3-9-2075</v>
      </c>
      <c r="L615" t="s">
        <v>374</v>
      </c>
      <c r="N615" s="7" t="str">
        <f>VLOOKUP(M615,lunar_observance!$A$1:$B$17,2,FALSE)</f>
        <v>cf}+;L</v>
      </c>
      <c r="O615" s="4"/>
    </row>
    <row r="616" spans="1:15" ht="19.8" x14ac:dyDescent="0.3">
      <c r="A616">
        <f t="shared" si="57"/>
        <v>2018</v>
      </c>
      <c r="B616" t="str">
        <f>VLOOKUP(C616,lookup_monthnum_eng!$A$1:$B$13,2,FALSE)</f>
        <v>December</v>
      </c>
      <c r="C616" s="3">
        <f t="shared" si="55"/>
        <v>12</v>
      </c>
      <c r="D616">
        <f t="shared" si="58"/>
        <v>19</v>
      </c>
      <c r="E616" s="1">
        <v>43453</v>
      </c>
      <c r="F616">
        <v>2075</v>
      </c>
      <c r="G616" t="str">
        <f t="shared" si="56"/>
        <v>Poush</v>
      </c>
      <c r="H616">
        <f>VLOOKUP(G616,lookup_monthnum_nep!$A$1:$B$13,2,FALSE)</f>
        <v>9</v>
      </c>
      <c r="I616" t="str">
        <f t="shared" si="60"/>
        <v xml:space="preserve"> 4</v>
      </c>
      <c r="J616" t="s">
        <v>257</v>
      </c>
      <c r="K616" t="str">
        <f t="shared" si="59"/>
        <v xml:space="preserve"> 4-9-2075</v>
      </c>
      <c r="L616" t="s">
        <v>374</v>
      </c>
      <c r="N616" s="7" t="str">
        <f>VLOOKUP(M616,lunar_observance!$A$1:$B$17,2,FALSE)</f>
        <v>cf}+;L</v>
      </c>
      <c r="O616" s="4"/>
    </row>
    <row r="617" spans="1:15" ht="19.8" x14ac:dyDescent="0.3">
      <c r="A617">
        <f t="shared" si="57"/>
        <v>2018</v>
      </c>
      <c r="B617" t="str">
        <f>VLOOKUP(C617,lookup_monthnum_eng!$A$1:$B$13,2,FALSE)</f>
        <v>December</v>
      </c>
      <c r="C617" s="3">
        <f t="shared" si="55"/>
        <v>12</v>
      </c>
      <c r="D617">
        <f t="shared" si="58"/>
        <v>20</v>
      </c>
      <c r="E617" s="1">
        <v>43454</v>
      </c>
      <c r="F617">
        <v>2075</v>
      </c>
      <c r="G617" t="str">
        <f t="shared" si="56"/>
        <v>Poush</v>
      </c>
      <c r="H617">
        <f>VLOOKUP(G617,lookup_monthnum_nep!$A$1:$B$13,2,FALSE)</f>
        <v>9</v>
      </c>
      <c r="I617" t="str">
        <f t="shared" si="60"/>
        <v xml:space="preserve"> 5</v>
      </c>
      <c r="J617" t="s">
        <v>258</v>
      </c>
      <c r="K617" t="str">
        <f t="shared" si="59"/>
        <v xml:space="preserve"> 5-9-2075</v>
      </c>
      <c r="L617" t="s">
        <v>374</v>
      </c>
      <c r="N617" s="7" t="str">
        <f>VLOOKUP(M617,lunar_observance!$A$1:$B$17,2,FALSE)</f>
        <v>cf}+;L</v>
      </c>
      <c r="O617" s="4"/>
    </row>
    <row r="618" spans="1:15" ht="19.8" x14ac:dyDescent="0.3">
      <c r="A618">
        <f t="shared" si="57"/>
        <v>2018</v>
      </c>
      <c r="B618" t="str">
        <f>VLOOKUP(C618,lookup_monthnum_eng!$A$1:$B$13,2,FALSE)</f>
        <v>December</v>
      </c>
      <c r="C618" s="3">
        <f t="shared" si="55"/>
        <v>12</v>
      </c>
      <c r="D618">
        <f t="shared" si="58"/>
        <v>21</v>
      </c>
      <c r="E618" s="1">
        <v>43455</v>
      </c>
      <c r="F618">
        <v>2075</v>
      </c>
      <c r="G618" t="str">
        <f t="shared" si="56"/>
        <v>Poush</v>
      </c>
      <c r="H618">
        <f>VLOOKUP(G618,lookup_monthnum_nep!$A$1:$B$13,2,FALSE)</f>
        <v>9</v>
      </c>
      <c r="I618" t="str">
        <f t="shared" si="60"/>
        <v xml:space="preserve"> 6</v>
      </c>
      <c r="J618" t="s">
        <v>259</v>
      </c>
      <c r="K618" t="str">
        <f t="shared" si="59"/>
        <v xml:space="preserve"> 6-9-2075</v>
      </c>
      <c r="L618" t="s">
        <v>374</v>
      </c>
      <c r="N618" s="7" t="str">
        <f>VLOOKUP(M618,lunar_observance!$A$1:$B$17,2,FALSE)</f>
        <v>cf}+;L</v>
      </c>
      <c r="O618" s="4"/>
    </row>
    <row r="619" spans="1:15" ht="19.8" x14ac:dyDescent="0.3">
      <c r="A619">
        <f t="shared" si="57"/>
        <v>2018</v>
      </c>
      <c r="B619" t="str">
        <f>VLOOKUP(C619,lookup_monthnum_eng!$A$1:$B$13,2,FALSE)</f>
        <v>December</v>
      </c>
      <c r="C619" s="3">
        <f t="shared" si="55"/>
        <v>12</v>
      </c>
      <c r="D619">
        <f t="shared" si="58"/>
        <v>22</v>
      </c>
      <c r="E619" s="1">
        <v>43456</v>
      </c>
      <c r="F619">
        <v>2075</v>
      </c>
      <c r="G619" t="str">
        <f t="shared" si="56"/>
        <v>Poush</v>
      </c>
      <c r="H619">
        <f>VLOOKUP(G619,lookup_monthnum_nep!$A$1:$B$13,2,FALSE)</f>
        <v>9</v>
      </c>
      <c r="I619" t="str">
        <f t="shared" si="60"/>
        <v xml:space="preserve"> 7</v>
      </c>
      <c r="J619" t="s">
        <v>260</v>
      </c>
      <c r="K619" t="str">
        <f t="shared" si="59"/>
        <v xml:space="preserve"> 7-9-2075</v>
      </c>
      <c r="L619" t="s">
        <v>374</v>
      </c>
      <c r="N619" s="7" t="str">
        <f>VLOOKUP(M619,lunar_observance!$A$1:$B$17,2,FALSE)</f>
        <v>cf}+;L</v>
      </c>
      <c r="O619" s="4"/>
    </row>
    <row r="620" spans="1:15" ht="19.8" x14ac:dyDescent="0.3">
      <c r="A620">
        <f t="shared" si="57"/>
        <v>2018</v>
      </c>
      <c r="B620" t="str">
        <f>VLOOKUP(C620,lookup_monthnum_eng!$A$1:$B$13,2,FALSE)</f>
        <v>December</v>
      </c>
      <c r="C620" s="3">
        <f t="shared" si="55"/>
        <v>12</v>
      </c>
      <c r="D620">
        <f t="shared" si="58"/>
        <v>23</v>
      </c>
      <c r="E620" s="1">
        <v>43457</v>
      </c>
      <c r="F620">
        <v>2075</v>
      </c>
      <c r="G620" t="str">
        <f t="shared" si="56"/>
        <v>Poush</v>
      </c>
      <c r="H620">
        <f>VLOOKUP(G620,lookup_monthnum_nep!$A$1:$B$13,2,FALSE)</f>
        <v>9</v>
      </c>
      <c r="I620" t="str">
        <f t="shared" si="60"/>
        <v xml:space="preserve"> 8</v>
      </c>
      <c r="J620" t="s">
        <v>261</v>
      </c>
      <c r="K620" t="str">
        <f t="shared" si="59"/>
        <v xml:space="preserve"> 8-9-2075</v>
      </c>
      <c r="L620" t="s">
        <v>374</v>
      </c>
      <c r="N620" s="7" t="str">
        <f>VLOOKUP(M620,lunar_observance!$A$1:$B$17,2,FALSE)</f>
        <v>cf}+;L</v>
      </c>
      <c r="O620" s="4"/>
    </row>
    <row r="621" spans="1:15" ht="19.8" x14ac:dyDescent="0.3">
      <c r="A621">
        <f t="shared" si="57"/>
        <v>2018</v>
      </c>
      <c r="B621" t="str">
        <f>VLOOKUP(C621,lookup_monthnum_eng!$A$1:$B$13,2,FALSE)</f>
        <v>December</v>
      </c>
      <c r="C621" s="3">
        <f t="shared" si="55"/>
        <v>12</v>
      </c>
      <c r="D621">
        <f t="shared" si="58"/>
        <v>24</v>
      </c>
      <c r="E621" s="1">
        <v>43458</v>
      </c>
      <c r="F621">
        <v>2075</v>
      </c>
      <c r="G621" t="str">
        <f t="shared" si="56"/>
        <v>Poush</v>
      </c>
      <c r="H621">
        <f>VLOOKUP(G621,lookup_monthnum_nep!$A$1:$B$13,2,FALSE)</f>
        <v>9</v>
      </c>
      <c r="I621" t="str">
        <f t="shared" si="60"/>
        <v xml:space="preserve"> 9</v>
      </c>
      <c r="J621" t="s">
        <v>262</v>
      </c>
      <c r="K621" t="str">
        <f t="shared" si="59"/>
        <v xml:space="preserve"> 9-9-2075</v>
      </c>
      <c r="L621" t="s">
        <v>374</v>
      </c>
      <c r="N621" s="7" t="str">
        <f>VLOOKUP(M621,lunar_observance!$A$1:$B$17,2,FALSE)</f>
        <v>cf}+;L</v>
      </c>
      <c r="O621" s="4"/>
    </row>
    <row r="622" spans="1:15" ht="19.8" x14ac:dyDescent="0.3">
      <c r="A622">
        <f t="shared" si="57"/>
        <v>2018</v>
      </c>
      <c r="B622" t="str">
        <f>VLOOKUP(C622,lookup_monthnum_eng!$A$1:$B$13,2,FALSE)</f>
        <v>December</v>
      </c>
      <c r="C622" s="3">
        <f t="shared" si="55"/>
        <v>12</v>
      </c>
      <c r="D622">
        <f t="shared" si="58"/>
        <v>25</v>
      </c>
      <c r="E622" s="1">
        <v>43459</v>
      </c>
      <c r="F622">
        <v>2075</v>
      </c>
      <c r="G622" t="str">
        <f t="shared" si="56"/>
        <v>Poush</v>
      </c>
      <c r="H622">
        <f>VLOOKUP(G622,lookup_monthnum_nep!$A$1:$B$13,2,FALSE)</f>
        <v>9</v>
      </c>
      <c r="I622" t="str">
        <f t="shared" si="60"/>
        <v xml:space="preserve"> 10</v>
      </c>
      <c r="J622" t="s">
        <v>263</v>
      </c>
      <c r="K622" t="str">
        <f t="shared" si="59"/>
        <v xml:space="preserve"> 10-9-2075</v>
      </c>
      <c r="L622" t="s">
        <v>374</v>
      </c>
      <c r="N622" s="7" t="str">
        <f>VLOOKUP(M622,lunar_observance!$A$1:$B$17,2,FALSE)</f>
        <v>cf}+;L</v>
      </c>
      <c r="O622" s="4"/>
    </row>
    <row r="623" spans="1:15" ht="19.8" x14ac:dyDescent="0.3">
      <c r="A623">
        <f t="shared" si="57"/>
        <v>2018</v>
      </c>
      <c r="B623" t="str">
        <f>VLOOKUP(C623,lookup_monthnum_eng!$A$1:$B$13,2,FALSE)</f>
        <v>December</v>
      </c>
      <c r="C623" s="3">
        <f t="shared" si="55"/>
        <v>12</v>
      </c>
      <c r="D623">
        <f t="shared" si="58"/>
        <v>26</v>
      </c>
      <c r="E623" s="1">
        <v>43460</v>
      </c>
      <c r="F623">
        <v>2075</v>
      </c>
      <c r="G623" t="str">
        <f t="shared" si="56"/>
        <v>Poush</v>
      </c>
      <c r="H623">
        <f>VLOOKUP(G623,lookup_monthnum_nep!$A$1:$B$13,2,FALSE)</f>
        <v>9</v>
      </c>
      <c r="I623" t="str">
        <f t="shared" si="60"/>
        <v xml:space="preserve"> 11</v>
      </c>
      <c r="J623" t="s">
        <v>264</v>
      </c>
      <c r="K623" t="str">
        <f t="shared" si="59"/>
        <v xml:space="preserve"> 11-9-2075</v>
      </c>
      <c r="L623" t="s">
        <v>374</v>
      </c>
      <c r="N623" s="7" t="str">
        <f>VLOOKUP(M623,lunar_observance!$A$1:$B$17,2,FALSE)</f>
        <v>cf}+;L</v>
      </c>
      <c r="O623" s="4"/>
    </row>
    <row r="624" spans="1:15" ht="19.8" x14ac:dyDescent="0.3">
      <c r="A624">
        <f t="shared" si="57"/>
        <v>2018</v>
      </c>
      <c r="B624" t="str">
        <f>VLOOKUP(C624,lookup_monthnum_eng!$A$1:$B$13,2,FALSE)</f>
        <v>December</v>
      </c>
      <c r="C624" s="3">
        <f t="shared" si="55"/>
        <v>12</v>
      </c>
      <c r="D624">
        <f t="shared" si="58"/>
        <v>27</v>
      </c>
      <c r="E624" s="1">
        <v>43461</v>
      </c>
      <c r="F624">
        <v>2075</v>
      </c>
      <c r="G624" t="str">
        <f t="shared" si="56"/>
        <v>Poush</v>
      </c>
      <c r="H624">
        <f>VLOOKUP(G624,lookup_monthnum_nep!$A$1:$B$13,2,FALSE)</f>
        <v>9</v>
      </c>
      <c r="I624" t="str">
        <f t="shared" si="60"/>
        <v xml:space="preserve"> 12</v>
      </c>
      <c r="J624" t="s">
        <v>265</v>
      </c>
      <c r="K624" t="str">
        <f t="shared" si="59"/>
        <v xml:space="preserve"> 12-9-2075</v>
      </c>
      <c r="L624" t="s">
        <v>374</v>
      </c>
      <c r="N624" s="7" t="str">
        <f>VLOOKUP(M624,lunar_observance!$A$1:$B$17,2,FALSE)</f>
        <v>cf}+;L</v>
      </c>
      <c r="O624" s="4"/>
    </row>
    <row r="625" spans="1:15" ht="19.8" x14ac:dyDescent="0.3">
      <c r="A625">
        <f t="shared" si="57"/>
        <v>2018</v>
      </c>
      <c r="B625" t="str">
        <f>VLOOKUP(C625,lookup_monthnum_eng!$A$1:$B$13,2,FALSE)</f>
        <v>December</v>
      </c>
      <c r="C625" s="3">
        <f t="shared" si="55"/>
        <v>12</v>
      </c>
      <c r="D625">
        <f t="shared" si="58"/>
        <v>28</v>
      </c>
      <c r="E625" s="1">
        <v>43462</v>
      </c>
      <c r="F625">
        <v>2075</v>
      </c>
      <c r="G625" t="str">
        <f t="shared" si="56"/>
        <v>Poush</v>
      </c>
      <c r="H625">
        <f>VLOOKUP(G625,lookup_monthnum_nep!$A$1:$B$13,2,FALSE)</f>
        <v>9</v>
      </c>
      <c r="I625" t="str">
        <f t="shared" si="60"/>
        <v xml:space="preserve"> 13</v>
      </c>
      <c r="J625" t="s">
        <v>266</v>
      </c>
      <c r="K625" t="str">
        <f t="shared" si="59"/>
        <v xml:space="preserve"> 13-9-2075</v>
      </c>
      <c r="L625" t="s">
        <v>374</v>
      </c>
      <c r="N625" s="7" t="str">
        <f>VLOOKUP(M625,lunar_observance!$A$1:$B$17,2,FALSE)</f>
        <v>cf}+;L</v>
      </c>
      <c r="O625" s="4"/>
    </row>
    <row r="626" spans="1:15" ht="19.8" x14ac:dyDescent="0.3">
      <c r="A626">
        <f t="shared" si="57"/>
        <v>2018</v>
      </c>
      <c r="B626" t="str">
        <f>VLOOKUP(C626,lookup_monthnum_eng!$A$1:$B$13,2,FALSE)</f>
        <v>December</v>
      </c>
      <c r="C626" s="3">
        <f t="shared" si="55"/>
        <v>12</v>
      </c>
      <c r="D626">
        <f t="shared" si="58"/>
        <v>29</v>
      </c>
      <c r="E626" s="1">
        <v>43463</v>
      </c>
      <c r="F626">
        <v>2075</v>
      </c>
      <c r="G626" t="str">
        <f t="shared" si="56"/>
        <v>Poush</v>
      </c>
      <c r="H626">
        <f>VLOOKUP(G626,lookup_monthnum_nep!$A$1:$B$13,2,FALSE)</f>
        <v>9</v>
      </c>
      <c r="I626" t="str">
        <f t="shared" si="60"/>
        <v xml:space="preserve"> 14</v>
      </c>
      <c r="J626" t="s">
        <v>267</v>
      </c>
      <c r="K626" t="str">
        <f t="shared" si="59"/>
        <v xml:space="preserve"> 14-9-2075</v>
      </c>
      <c r="L626" t="s">
        <v>374</v>
      </c>
      <c r="N626" s="7" t="str">
        <f>VLOOKUP(M626,lunar_observance!$A$1:$B$17,2,FALSE)</f>
        <v>cf}+;L</v>
      </c>
      <c r="O626" s="4"/>
    </row>
    <row r="627" spans="1:15" ht="19.8" x14ac:dyDescent="0.3">
      <c r="A627">
        <f t="shared" si="57"/>
        <v>2018</v>
      </c>
      <c r="B627" t="str">
        <f>VLOOKUP(C627,lookup_monthnum_eng!$A$1:$B$13,2,FALSE)</f>
        <v>December</v>
      </c>
      <c r="C627" s="3">
        <f t="shared" si="55"/>
        <v>12</v>
      </c>
      <c r="D627">
        <f t="shared" si="58"/>
        <v>30</v>
      </c>
      <c r="E627" s="1">
        <v>43464</v>
      </c>
      <c r="F627">
        <v>2075</v>
      </c>
      <c r="G627" t="str">
        <f t="shared" si="56"/>
        <v>Poush</v>
      </c>
      <c r="H627">
        <f>VLOOKUP(G627,lookup_monthnum_nep!$A$1:$B$13,2,FALSE)</f>
        <v>9</v>
      </c>
      <c r="I627" t="str">
        <f t="shared" si="60"/>
        <v xml:space="preserve"> 15</v>
      </c>
      <c r="J627" t="s">
        <v>268</v>
      </c>
      <c r="K627" t="str">
        <f t="shared" si="59"/>
        <v xml:space="preserve"> 15-9-2075</v>
      </c>
      <c r="L627" t="s">
        <v>374</v>
      </c>
      <c r="N627" s="7" t="str">
        <f>VLOOKUP(M627,lunar_observance!$A$1:$B$17,2,FALSE)</f>
        <v>cf}+;L</v>
      </c>
      <c r="O627" s="4"/>
    </row>
    <row r="628" spans="1:15" ht="19.8" x14ac:dyDescent="0.3">
      <c r="A628">
        <f t="shared" si="57"/>
        <v>2018</v>
      </c>
      <c r="B628" t="str">
        <f>VLOOKUP(C628,lookup_monthnum_eng!$A$1:$B$13,2,FALSE)</f>
        <v>December</v>
      </c>
      <c r="C628" s="3">
        <f t="shared" si="55"/>
        <v>12</v>
      </c>
      <c r="D628">
        <f t="shared" si="58"/>
        <v>31</v>
      </c>
      <c r="E628" s="1">
        <v>43465</v>
      </c>
      <c r="F628">
        <v>2075</v>
      </c>
      <c r="G628" t="str">
        <f t="shared" si="56"/>
        <v>Poush</v>
      </c>
      <c r="H628">
        <f>VLOOKUP(G628,lookup_monthnum_nep!$A$1:$B$13,2,FALSE)</f>
        <v>9</v>
      </c>
      <c r="I628" t="str">
        <f t="shared" si="60"/>
        <v xml:space="preserve"> 16</v>
      </c>
      <c r="J628" t="s">
        <v>269</v>
      </c>
      <c r="K628" t="str">
        <f t="shared" si="59"/>
        <v xml:space="preserve"> 16-9-2075</v>
      </c>
      <c r="L628" t="s">
        <v>374</v>
      </c>
      <c r="N628" s="7" t="str">
        <f>VLOOKUP(M628,lunar_observance!$A$1:$B$17,2,FALSE)</f>
        <v>cf}+;L</v>
      </c>
      <c r="O628" s="4"/>
    </row>
    <row r="629" spans="1:15" ht="19.8" x14ac:dyDescent="0.3">
      <c r="A629">
        <f t="shared" si="57"/>
        <v>2019</v>
      </c>
      <c r="B629" t="str">
        <f>VLOOKUP(C629,lookup_monthnum_eng!$A$1:$B$13,2,FALSE)</f>
        <v>January</v>
      </c>
      <c r="C629" s="3">
        <f t="shared" si="55"/>
        <v>1</v>
      </c>
      <c r="D629">
        <f t="shared" si="58"/>
        <v>1</v>
      </c>
      <c r="E629" s="1">
        <v>43466</v>
      </c>
      <c r="F629">
        <v>2075</v>
      </c>
      <c r="G629" t="str">
        <f t="shared" si="56"/>
        <v>Poush</v>
      </c>
      <c r="H629">
        <f>VLOOKUP(G629,lookup_monthnum_nep!$A$1:$B$13,2,FALSE)</f>
        <v>9</v>
      </c>
      <c r="I629" t="str">
        <f t="shared" si="60"/>
        <v xml:space="preserve"> 17</v>
      </c>
      <c r="J629" t="s">
        <v>270</v>
      </c>
      <c r="K629" t="str">
        <f t="shared" si="59"/>
        <v xml:space="preserve"> 17-9-2075</v>
      </c>
      <c r="L629" t="s">
        <v>374</v>
      </c>
      <c r="N629" s="7" t="str">
        <f>VLOOKUP(M629,lunar_observance!$A$1:$B$17,2,FALSE)</f>
        <v>cf}+;L</v>
      </c>
      <c r="O629" s="4"/>
    </row>
    <row r="630" spans="1:15" ht="19.8" x14ac:dyDescent="0.3">
      <c r="A630">
        <f t="shared" si="57"/>
        <v>2019</v>
      </c>
      <c r="B630" t="str">
        <f>VLOOKUP(C630,lookup_monthnum_eng!$A$1:$B$13,2,FALSE)</f>
        <v>January</v>
      </c>
      <c r="C630" s="3">
        <f t="shared" si="55"/>
        <v>1</v>
      </c>
      <c r="D630">
        <f t="shared" si="58"/>
        <v>2</v>
      </c>
      <c r="E630" s="1">
        <v>43467</v>
      </c>
      <c r="F630">
        <v>2075</v>
      </c>
      <c r="G630" t="str">
        <f t="shared" si="56"/>
        <v>Poush</v>
      </c>
      <c r="H630">
        <f>VLOOKUP(G630,lookup_monthnum_nep!$A$1:$B$13,2,FALSE)</f>
        <v>9</v>
      </c>
      <c r="I630" t="str">
        <f t="shared" si="60"/>
        <v xml:space="preserve"> 18</v>
      </c>
      <c r="J630" t="s">
        <v>271</v>
      </c>
      <c r="K630" t="str">
        <f t="shared" si="59"/>
        <v xml:space="preserve"> 18-9-2075</v>
      </c>
      <c r="L630" t="s">
        <v>374</v>
      </c>
      <c r="N630" s="7" t="str">
        <f>VLOOKUP(M630,lunar_observance!$A$1:$B$17,2,FALSE)</f>
        <v>cf}+;L</v>
      </c>
      <c r="O630" s="4"/>
    </row>
    <row r="631" spans="1:15" ht="19.8" x14ac:dyDescent="0.3">
      <c r="A631">
        <f t="shared" si="57"/>
        <v>2019</v>
      </c>
      <c r="B631" t="str">
        <f>VLOOKUP(C631,lookup_monthnum_eng!$A$1:$B$13,2,FALSE)</f>
        <v>January</v>
      </c>
      <c r="C631" s="3">
        <f t="shared" si="55"/>
        <v>1</v>
      </c>
      <c r="D631">
        <f t="shared" si="58"/>
        <v>3</v>
      </c>
      <c r="E631" s="1">
        <v>43468</v>
      </c>
      <c r="F631">
        <v>2075</v>
      </c>
      <c r="G631" t="str">
        <f t="shared" si="56"/>
        <v>Poush</v>
      </c>
      <c r="H631">
        <f>VLOOKUP(G631,lookup_monthnum_nep!$A$1:$B$13,2,FALSE)</f>
        <v>9</v>
      </c>
      <c r="I631" t="str">
        <f t="shared" si="60"/>
        <v xml:space="preserve"> 19</v>
      </c>
      <c r="J631" t="s">
        <v>272</v>
      </c>
      <c r="K631" t="str">
        <f t="shared" si="59"/>
        <v xml:space="preserve"> 19-9-2075</v>
      </c>
      <c r="L631" t="s">
        <v>374</v>
      </c>
      <c r="N631" s="7" t="str">
        <f>VLOOKUP(M631,lunar_observance!$A$1:$B$17,2,FALSE)</f>
        <v>cf}+;L</v>
      </c>
      <c r="O631" s="4"/>
    </row>
    <row r="632" spans="1:15" ht="19.8" x14ac:dyDescent="0.3">
      <c r="A632">
        <f t="shared" si="57"/>
        <v>2019</v>
      </c>
      <c r="B632" t="str">
        <f>VLOOKUP(C632,lookup_monthnum_eng!$A$1:$B$13,2,FALSE)</f>
        <v>January</v>
      </c>
      <c r="C632" s="3">
        <f t="shared" si="55"/>
        <v>1</v>
      </c>
      <c r="D632">
        <f t="shared" si="58"/>
        <v>4</v>
      </c>
      <c r="E632" s="1">
        <v>43469</v>
      </c>
      <c r="F632">
        <v>2075</v>
      </c>
      <c r="G632" t="str">
        <f t="shared" si="56"/>
        <v>Poush</v>
      </c>
      <c r="H632">
        <f>VLOOKUP(G632,lookup_monthnum_nep!$A$1:$B$13,2,FALSE)</f>
        <v>9</v>
      </c>
      <c r="I632" t="str">
        <f t="shared" si="60"/>
        <v xml:space="preserve"> 20</v>
      </c>
      <c r="J632" t="s">
        <v>273</v>
      </c>
      <c r="K632" t="str">
        <f t="shared" si="59"/>
        <v xml:space="preserve"> 20-9-2075</v>
      </c>
      <c r="L632" t="s">
        <v>374</v>
      </c>
      <c r="N632" s="7" t="str">
        <f>VLOOKUP(M632,lunar_observance!$A$1:$B$17,2,FALSE)</f>
        <v>cf}+;L</v>
      </c>
      <c r="O632" s="4"/>
    </row>
    <row r="633" spans="1:15" ht="19.8" x14ac:dyDescent="0.3">
      <c r="A633">
        <f t="shared" si="57"/>
        <v>2019</v>
      </c>
      <c r="B633" t="str">
        <f>VLOOKUP(C633,lookup_monthnum_eng!$A$1:$B$13,2,FALSE)</f>
        <v>January</v>
      </c>
      <c r="C633" s="3">
        <f t="shared" si="55"/>
        <v>1</v>
      </c>
      <c r="D633">
        <f t="shared" si="58"/>
        <v>5</v>
      </c>
      <c r="E633" s="1">
        <v>43470</v>
      </c>
      <c r="F633">
        <v>2075</v>
      </c>
      <c r="G633" t="str">
        <f t="shared" si="56"/>
        <v>Poush</v>
      </c>
      <c r="H633">
        <f>VLOOKUP(G633,lookup_monthnum_nep!$A$1:$B$13,2,FALSE)</f>
        <v>9</v>
      </c>
      <c r="I633" t="str">
        <f t="shared" si="60"/>
        <v xml:space="preserve"> 21</v>
      </c>
      <c r="J633" t="s">
        <v>274</v>
      </c>
      <c r="K633" t="str">
        <f t="shared" si="59"/>
        <v xml:space="preserve"> 21-9-2075</v>
      </c>
      <c r="L633" t="s">
        <v>374</v>
      </c>
      <c r="N633" s="7" t="str">
        <f>VLOOKUP(M633,lunar_observance!$A$1:$B$17,2,FALSE)</f>
        <v>cf}+;L</v>
      </c>
      <c r="O633" s="4"/>
    </row>
    <row r="634" spans="1:15" ht="19.8" x14ac:dyDescent="0.3">
      <c r="A634">
        <f t="shared" si="57"/>
        <v>2019</v>
      </c>
      <c r="B634" t="str">
        <f>VLOOKUP(C634,lookup_monthnum_eng!$A$1:$B$13,2,FALSE)</f>
        <v>January</v>
      </c>
      <c r="C634" s="3">
        <f t="shared" si="55"/>
        <v>1</v>
      </c>
      <c r="D634">
        <f t="shared" si="58"/>
        <v>6</v>
      </c>
      <c r="E634" s="1">
        <v>43471</v>
      </c>
      <c r="F634">
        <v>2075</v>
      </c>
      <c r="G634" t="str">
        <f t="shared" si="56"/>
        <v>Poush</v>
      </c>
      <c r="H634">
        <f>VLOOKUP(G634,lookup_monthnum_nep!$A$1:$B$13,2,FALSE)</f>
        <v>9</v>
      </c>
      <c r="I634" t="str">
        <f t="shared" si="60"/>
        <v xml:space="preserve"> 22</v>
      </c>
      <c r="J634" t="s">
        <v>275</v>
      </c>
      <c r="K634" t="str">
        <f t="shared" si="59"/>
        <v xml:space="preserve"> 22-9-2075</v>
      </c>
      <c r="L634" t="s">
        <v>374</v>
      </c>
      <c r="N634" s="7" t="str">
        <f>VLOOKUP(M634,lunar_observance!$A$1:$B$17,2,FALSE)</f>
        <v>cf}+;L</v>
      </c>
      <c r="O634" s="4"/>
    </row>
    <row r="635" spans="1:15" ht="19.8" x14ac:dyDescent="0.3">
      <c r="A635">
        <f t="shared" si="57"/>
        <v>2019</v>
      </c>
      <c r="B635" t="str">
        <f>VLOOKUP(C635,lookup_monthnum_eng!$A$1:$B$13,2,FALSE)</f>
        <v>January</v>
      </c>
      <c r="C635" s="3">
        <f t="shared" si="55"/>
        <v>1</v>
      </c>
      <c r="D635">
        <f t="shared" si="58"/>
        <v>7</v>
      </c>
      <c r="E635" s="1">
        <v>43472</v>
      </c>
      <c r="F635">
        <v>2075</v>
      </c>
      <c r="G635" t="str">
        <f t="shared" si="56"/>
        <v>Poush</v>
      </c>
      <c r="H635">
        <f>VLOOKUP(G635,lookup_monthnum_nep!$A$1:$B$13,2,FALSE)</f>
        <v>9</v>
      </c>
      <c r="I635" t="str">
        <f t="shared" si="60"/>
        <v xml:space="preserve"> 23</v>
      </c>
      <c r="J635" t="s">
        <v>276</v>
      </c>
      <c r="K635" t="str">
        <f t="shared" si="59"/>
        <v xml:space="preserve"> 23-9-2075</v>
      </c>
      <c r="L635" t="s">
        <v>374</v>
      </c>
      <c r="N635" s="7" t="str">
        <f>VLOOKUP(M635,lunar_observance!$A$1:$B$17,2,FALSE)</f>
        <v>cf}+;L</v>
      </c>
      <c r="O635" s="4"/>
    </row>
    <row r="636" spans="1:15" ht="19.8" x14ac:dyDescent="0.3">
      <c r="A636">
        <f t="shared" si="57"/>
        <v>2019</v>
      </c>
      <c r="B636" t="str">
        <f>VLOOKUP(C636,lookup_monthnum_eng!$A$1:$B$13,2,FALSE)</f>
        <v>January</v>
      </c>
      <c r="C636" s="3">
        <f t="shared" si="55"/>
        <v>1</v>
      </c>
      <c r="D636">
        <f t="shared" si="58"/>
        <v>8</v>
      </c>
      <c r="E636" s="1">
        <v>43473</v>
      </c>
      <c r="F636">
        <v>2075</v>
      </c>
      <c r="G636" t="str">
        <f t="shared" si="56"/>
        <v>Poush</v>
      </c>
      <c r="H636">
        <f>VLOOKUP(G636,lookup_monthnum_nep!$A$1:$B$13,2,FALSE)</f>
        <v>9</v>
      </c>
      <c r="I636" t="str">
        <f t="shared" si="60"/>
        <v xml:space="preserve"> 24</v>
      </c>
      <c r="J636" t="s">
        <v>277</v>
      </c>
      <c r="K636" t="str">
        <f t="shared" si="59"/>
        <v xml:space="preserve"> 24-9-2075</v>
      </c>
      <c r="L636" t="s">
        <v>374</v>
      </c>
      <c r="N636" s="7" t="str">
        <f>VLOOKUP(M636,lunar_observance!$A$1:$B$17,2,FALSE)</f>
        <v>cf}+;L</v>
      </c>
      <c r="O636" s="4"/>
    </row>
    <row r="637" spans="1:15" ht="19.8" x14ac:dyDescent="0.3">
      <c r="A637">
        <f t="shared" si="57"/>
        <v>2019</v>
      </c>
      <c r="B637" t="str">
        <f>VLOOKUP(C637,lookup_monthnum_eng!$A$1:$B$13,2,FALSE)</f>
        <v>January</v>
      </c>
      <c r="C637" s="3">
        <f t="shared" si="55"/>
        <v>1</v>
      </c>
      <c r="D637">
        <f t="shared" si="58"/>
        <v>9</v>
      </c>
      <c r="E637" s="1">
        <v>43474</v>
      </c>
      <c r="F637">
        <v>2075</v>
      </c>
      <c r="G637" t="str">
        <f t="shared" si="56"/>
        <v>Poush</v>
      </c>
      <c r="H637">
        <f>VLOOKUP(G637,lookup_monthnum_nep!$A$1:$B$13,2,FALSE)</f>
        <v>9</v>
      </c>
      <c r="I637" t="str">
        <f t="shared" si="60"/>
        <v xml:space="preserve"> 25</v>
      </c>
      <c r="J637" t="s">
        <v>278</v>
      </c>
      <c r="K637" t="str">
        <f t="shared" si="59"/>
        <v xml:space="preserve"> 25-9-2075</v>
      </c>
      <c r="L637" t="s">
        <v>374</v>
      </c>
      <c r="N637" s="7" t="str">
        <f>VLOOKUP(M637,lunar_observance!$A$1:$B$17,2,FALSE)</f>
        <v>cf}+;L</v>
      </c>
      <c r="O637" s="4"/>
    </row>
    <row r="638" spans="1:15" ht="19.8" x14ac:dyDescent="0.3">
      <c r="A638">
        <f t="shared" si="57"/>
        <v>2019</v>
      </c>
      <c r="B638" t="str">
        <f>VLOOKUP(C638,lookup_monthnum_eng!$A$1:$B$13,2,FALSE)</f>
        <v>January</v>
      </c>
      <c r="C638" s="3">
        <f t="shared" si="55"/>
        <v>1</v>
      </c>
      <c r="D638">
        <f t="shared" si="58"/>
        <v>10</v>
      </c>
      <c r="E638" s="1">
        <v>43475</v>
      </c>
      <c r="F638">
        <v>2075</v>
      </c>
      <c r="G638" t="str">
        <f t="shared" si="56"/>
        <v>Poush</v>
      </c>
      <c r="H638">
        <f>VLOOKUP(G638,lookup_monthnum_nep!$A$1:$B$13,2,FALSE)</f>
        <v>9</v>
      </c>
      <c r="I638" t="str">
        <f t="shared" si="60"/>
        <v xml:space="preserve"> 26</v>
      </c>
      <c r="J638" t="s">
        <v>279</v>
      </c>
      <c r="K638" t="str">
        <f t="shared" si="59"/>
        <v xml:space="preserve"> 26-9-2075</v>
      </c>
      <c r="L638" t="s">
        <v>374</v>
      </c>
      <c r="N638" s="7" t="str">
        <f>VLOOKUP(M638,lunar_observance!$A$1:$B$17,2,FALSE)</f>
        <v>cf}+;L</v>
      </c>
      <c r="O638" s="4"/>
    </row>
    <row r="639" spans="1:15" ht="19.8" x14ac:dyDescent="0.3">
      <c r="A639">
        <f t="shared" si="57"/>
        <v>2019</v>
      </c>
      <c r="B639" t="str">
        <f>VLOOKUP(C639,lookup_monthnum_eng!$A$1:$B$13,2,FALSE)</f>
        <v>January</v>
      </c>
      <c r="C639" s="3">
        <f t="shared" si="55"/>
        <v>1</v>
      </c>
      <c r="D639">
        <f t="shared" si="58"/>
        <v>11</v>
      </c>
      <c r="E639" s="1">
        <v>43476</v>
      </c>
      <c r="F639">
        <v>2075</v>
      </c>
      <c r="G639" t="str">
        <f t="shared" si="56"/>
        <v>Poush</v>
      </c>
      <c r="H639">
        <f>VLOOKUP(G639,lookup_monthnum_nep!$A$1:$B$13,2,FALSE)</f>
        <v>9</v>
      </c>
      <c r="I639" t="str">
        <f t="shared" si="60"/>
        <v xml:space="preserve"> 27</v>
      </c>
      <c r="J639" t="s">
        <v>280</v>
      </c>
      <c r="K639" t="str">
        <f t="shared" si="59"/>
        <v xml:space="preserve"> 27-9-2075</v>
      </c>
      <c r="L639" t="s">
        <v>374</v>
      </c>
      <c r="N639" s="7" t="str">
        <f>VLOOKUP(M639,lunar_observance!$A$1:$B$17,2,FALSE)</f>
        <v>cf}+;L</v>
      </c>
      <c r="O639" s="4"/>
    </row>
    <row r="640" spans="1:15" ht="19.8" x14ac:dyDescent="0.3">
      <c r="A640">
        <f t="shared" si="57"/>
        <v>2019</v>
      </c>
      <c r="B640" t="str">
        <f>VLOOKUP(C640,lookup_monthnum_eng!$A$1:$B$13,2,FALSE)</f>
        <v>January</v>
      </c>
      <c r="C640" s="3">
        <f t="shared" si="55"/>
        <v>1</v>
      </c>
      <c r="D640">
        <f t="shared" si="58"/>
        <v>12</v>
      </c>
      <c r="E640" s="1">
        <v>43477</v>
      </c>
      <c r="F640">
        <v>2075</v>
      </c>
      <c r="G640" t="str">
        <f t="shared" si="56"/>
        <v>Poush</v>
      </c>
      <c r="H640">
        <f>VLOOKUP(G640,lookup_monthnum_nep!$A$1:$B$13,2,FALSE)</f>
        <v>9</v>
      </c>
      <c r="I640" t="str">
        <f t="shared" si="60"/>
        <v xml:space="preserve"> 28</v>
      </c>
      <c r="J640" t="s">
        <v>281</v>
      </c>
      <c r="K640" t="str">
        <f t="shared" si="59"/>
        <v xml:space="preserve"> 28-9-2075</v>
      </c>
      <c r="L640" t="s">
        <v>374</v>
      </c>
      <c r="N640" s="7" t="str">
        <f>VLOOKUP(M640,lunar_observance!$A$1:$B$17,2,FALSE)</f>
        <v>cf}+;L</v>
      </c>
      <c r="O640" s="4"/>
    </row>
    <row r="641" spans="1:15" ht="19.8" x14ac:dyDescent="0.3">
      <c r="A641">
        <f t="shared" si="57"/>
        <v>2019</v>
      </c>
      <c r="B641" t="str">
        <f>VLOOKUP(C641,lookup_monthnum_eng!$A$1:$B$13,2,FALSE)</f>
        <v>January</v>
      </c>
      <c r="C641" s="3">
        <f t="shared" si="55"/>
        <v>1</v>
      </c>
      <c r="D641">
        <f t="shared" si="58"/>
        <v>13</v>
      </c>
      <c r="E641" s="1">
        <v>43478</v>
      </c>
      <c r="F641">
        <v>2075</v>
      </c>
      <c r="G641" t="str">
        <f t="shared" si="56"/>
        <v>Poush</v>
      </c>
      <c r="H641">
        <f>VLOOKUP(G641,lookup_monthnum_nep!$A$1:$B$13,2,FALSE)</f>
        <v>9</v>
      </c>
      <c r="I641" t="str">
        <f t="shared" si="60"/>
        <v xml:space="preserve"> 29</v>
      </c>
      <c r="J641" t="s">
        <v>282</v>
      </c>
      <c r="K641" t="str">
        <f t="shared" si="59"/>
        <v xml:space="preserve"> 29-9-2075</v>
      </c>
      <c r="L641" t="s">
        <v>374</v>
      </c>
      <c r="N641" s="7" t="str">
        <f>VLOOKUP(M641,lunar_observance!$A$1:$B$17,2,FALSE)</f>
        <v>cf}+;L</v>
      </c>
      <c r="O641" s="4"/>
    </row>
    <row r="642" spans="1:15" ht="19.8" x14ac:dyDescent="0.3">
      <c r="A642">
        <f t="shared" si="57"/>
        <v>2019</v>
      </c>
      <c r="B642" t="str">
        <f>VLOOKUP(C642,lookup_monthnum_eng!$A$1:$B$13,2,FALSE)</f>
        <v>January</v>
      </c>
      <c r="C642" s="3">
        <f t="shared" ref="C642:C705" si="61">MONTH(E642)</f>
        <v>1</v>
      </c>
      <c r="D642">
        <f t="shared" si="58"/>
        <v>14</v>
      </c>
      <c r="E642" s="1">
        <v>43479</v>
      </c>
      <c r="F642">
        <v>2075</v>
      </c>
      <c r="G642" t="str">
        <f t="shared" ref="G642:G705" si="62">LEFT(J642, FIND(",",J642)-1)</f>
        <v>Poush</v>
      </c>
      <c r="H642">
        <f>VLOOKUP(G642,lookup_monthnum_nep!$A$1:$B$13,2,FALSE)</f>
        <v>9</v>
      </c>
      <c r="I642" t="str">
        <f t="shared" si="60"/>
        <v xml:space="preserve"> 30</v>
      </c>
      <c r="J642" t="s">
        <v>283</v>
      </c>
      <c r="K642" t="str">
        <f t="shared" si="59"/>
        <v xml:space="preserve"> 30-9-2075</v>
      </c>
      <c r="L642" t="s">
        <v>374</v>
      </c>
      <c r="N642" s="7" t="str">
        <f>VLOOKUP(M642,lunar_observance!$A$1:$B$17,2,FALSE)</f>
        <v>cf}+;L</v>
      </c>
      <c r="O642" s="4"/>
    </row>
    <row r="643" spans="1:15" ht="19.8" x14ac:dyDescent="0.3">
      <c r="A643">
        <f t="shared" ref="A643:A706" si="63">YEAR(E643)</f>
        <v>2019</v>
      </c>
      <c r="B643" t="str">
        <f>VLOOKUP(C643,lookup_monthnum_eng!$A$1:$B$13,2,FALSE)</f>
        <v>January</v>
      </c>
      <c r="C643" s="3">
        <f t="shared" si="61"/>
        <v>1</v>
      </c>
      <c r="D643">
        <f t="shared" ref="D643:D706" si="64">DAY(E643)</f>
        <v>15</v>
      </c>
      <c r="E643" s="1">
        <v>43480</v>
      </c>
      <c r="F643">
        <v>2075</v>
      </c>
      <c r="G643" t="str">
        <f t="shared" si="62"/>
        <v>Magh</v>
      </c>
      <c r="H643">
        <f>VLOOKUP(G643,lookup_monthnum_nep!$A$1:$B$13,2,FALSE)</f>
        <v>10</v>
      </c>
      <c r="I643" t="str">
        <f t="shared" si="60"/>
        <v xml:space="preserve"> 1</v>
      </c>
      <c r="J643" t="s">
        <v>284</v>
      </c>
      <c r="K643" t="str">
        <f t="shared" ref="K643:K706" si="65">CONCATENATE(I643, "-", H643, "-", F643)</f>
        <v xml:space="preserve"> 1-10-2075</v>
      </c>
      <c r="L643" t="s">
        <v>374</v>
      </c>
      <c r="N643" s="7" t="str">
        <f>VLOOKUP(M643,lunar_observance!$A$1:$B$17,2,FALSE)</f>
        <v>cf}+;L</v>
      </c>
      <c r="O643" s="4"/>
    </row>
    <row r="644" spans="1:15" ht="19.8" x14ac:dyDescent="0.3">
      <c r="A644">
        <f t="shared" si="63"/>
        <v>2019</v>
      </c>
      <c r="B644" t="str">
        <f>VLOOKUP(C644,lookup_monthnum_eng!$A$1:$B$13,2,FALSE)</f>
        <v>January</v>
      </c>
      <c r="C644" s="3">
        <f t="shared" si="61"/>
        <v>1</v>
      </c>
      <c r="D644">
        <f t="shared" si="64"/>
        <v>16</v>
      </c>
      <c r="E644" s="1">
        <v>43481</v>
      </c>
      <c r="F644">
        <v>2075</v>
      </c>
      <c r="G644" t="str">
        <f t="shared" si="62"/>
        <v>Magh</v>
      </c>
      <c r="H644">
        <f>VLOOKUP(G644,lookup_monthnum_nep!$A$1:$B$13,2,FALSE)</f>
        <v>10</v>
      </c>
      <c r="I644" t="str">
        <f t="shared" si="60"/>
        <v xml:space="preserve"> 2</v>
      </c>
      <c r="J644" t="s">
        <v>285</v>
      </c>
      <c r="K644" t="str">
        <f t="shared" si="65"/>
        <v xml:space="preserve"> 2-10-2075</v>
      </c>
      <c r="L644" t="s">
        <v>374</v>
      </c>
      <c r="N644" s="7" t="str">
        <f>VLOOKUP(M644,lunar_observance!$A$1:$B$17,2,FALSE)</f>
        <v>cf}+;L</v>
      </c>
      <c r="O644" s="4"/>
    </row>
    <row r="645" spans="1:15" ht="19.8" x14ac:dyDescent="0.3">
      <c r="A645">
        <f t="shared" si="63"/>
        <v>2019</v>
      </c>
      <c r="B645" t="str">
        <f>VLOOKUP(C645,lookup_monthnum_eng!$A$1:$B$13,2,FALSE)</f>
        <v>January</v>
      </c>
      <c r="C645" s="3">
        <f t="shared" si="61"/>
        <v>1</v>
      </c>
      <c r="D645">
        <f t="shared" si="64"/>
        <v>17</v>
      </c>
      <c r="E645" s="1">
        <v>43482</v>
      </c>
      <c r="F645">
        <v>2075</v>
      </c>
      <c r="G645" t="str">
        <f t="shared" si="62"/>
        <v>Magh</v>
      </c>
      <c r="H645">
        <f>VLOOKUP(G645,lookup_monthnum_nep!$A$1:$B$13,2,FALSE)</f>
        <v>10</v>
      </c>
      <c r="I645" t="str">
        <f t="shared" si="60"/>
        <v xml:space="preserve"> 3</v>
      </c>
      <c r="J645" t="s">
        <v>286</v>
      </c>
      <c r="K645" t="str">
        <f t="shared" si="65"/>
        <v xml:space="preserve"> 3-10-2075</v>
      </c>
      <c r="L645" t="s">
        <v>374</v>
      </c>
      <c r="N645" s="7" t="str">
        <f>VLOOKUP(M645,lunar_observance!$A$1:$B$17,2,FALSE)</f>
        <v>cf}+;L</v>
      </c>
      <c r="O645" s="4"/>
    </row>
    <row r="646" spans="1:15" ht="19.8" x14ac:dyDescent="0.3">
      <c r="A646">
        <f t="shared" si="63"/>
        <v>2019</v>
      </c>
      <c r="B646" t="str">
        <f>VLOOKUP(C646,lookup_monthnum_eng!$A$1:$B$13,2,FALSE)</f>
        <v>January</v>
      </c>
      <c r="C646" s="3">
        <f t="shared" si="61"/>
        <v>1</v>
      </c>
      <c r="D646">
        <f t="shared" si="64"/>
        <v>18</v>
      </c>
      <c r="E646" s="1">
        <v>43483</v>
      </c>
      <c r="F646">
        <v>2075</v>
      </c>
      <c r="G646" t="str">
        <f t="shared" si="62"/>
        <v>Magh</v>
      </c>
      <c r="H646">
        <f>VLOOKUP(G646,lookup_monthnum_nep!$A$1:$B$13,2,FALSE)</f>
        <v>10</v>
      </c>
      <c r="I646" t="str">
        <f t="shared" si="60"/>
        <v xml:space="preserve"> 4</v>
      </c>
      <c r="J646" t="s">
        <v>287</v>
      </c>
      <c r="K646" t="str">
        <f t="shared" si="65"/>
        <v xml:space="preserve"> 4-10-2075</v>
      </c>
      <c r="L646" t="s">
        <v>374</v>
      </c>
      <c r="N646" s="7" t="str">
        <f>VLOOKUP(M646,lunar_observance!$A$1:$B$17,2,FALSE)</f>
        <v>cf}+;L</v>
      </c>
      <c r="O646" s="4"/>
    </row>
    <row r="647" spans="1:15" ht="19.8" x14ac:dyDescent="0.3">
      <c r="A647">
        <f t="shared" si="63"/>
        <v>2019</v>
      </c>
      <c r="B647" t="str">
        <f>VLOOKUP(C647,lookup_monthnum_eng!$A$1:$B$13,2,FALSE)</f>
        <v>January</v>
      </c>
      <c r="C647" s="3">
        <f t="shared" si="61"/>
        <v>1</v>
      </c>
      <c r="D647">
        <f t="shared" si="64"/>
        <v>19</v>
      </c>
      <c r="E647" s="1">
        <v>43484</v>
      </c>
      <c r="F647">
        <v>2075</v>
      </c>
      <c r="G647" t="str">
        <f t="shared" si="62"/>
        <v>Magh</v>
      </c>
      <c r="H647">
        <f>VLOOKUP(G647,lookup_monthnum_nep!$A$1:$B$13,2,FALSE)</f>
        <v>10</v>
      </c>
      <c r="I647" t="str">
        <f t="shared" si="60"/>
        <v xml:space="preserve"> 5</v>
      </c>
      <c r="J647" t="s">
        <v>288</v>
      </c>
      <c r="K647" t="str">
        <f t="shared" si="65"/>
        <v xml:space="preserve"> 5-10-2075</v>
      </c>
      <c r="L647" t="s">
        <v>374</v>
      </c>
      <c r="N647" s="7" t="str">
        <f>VLOOKUP(M647,lunar_observance!$A$1:$B$17,2,FALSE)</f>
        <v>cf}+;L</v>
      </c>
      <c r="O647" s="4"/>
    </row>
    <row r="648" spans="1:15" ht="19.8" x14ac:dyDescent="0.3">
      <c r="A648">
        <f t="shared" si="63"/>
        <v>2019</v>
      </c>
      <c r="B648" t="str">
        <f>VLOOKUP(C648,lookup_monthnum_eng!$A$1:$B$13,2,FALSE)</f>
        <v>January</v>
      </c>
      <c r="C648" s="3">
        <f t="shared" si="61"/>
        <v>1</v>
      </c>
      <c r="D648">
        <f t="shared" si="64"/>
        <v>20</v>
      </c>
      <c r="E648" s="1">
        <v>43485</v>
      </c>
      <c r="F648">
        <v>2075</v>
      </c>
      <c r="G648" t="str">
        <f t="shared" si="62"/>
        <v>Magh</v>
      </c>
      <c r="H648">
        <f>VLOOKUP(G648,lookup_monthnum_nep!$A$1:$B$13,2,FALSE)</f>
        <v>10</v>
      </c>
      <c r="I648" t="str">
        <f t="shared" si="60"/>
        <v xml:space="preserve"> 6</v>
      </c>
      <c r="J648" t="s">
        <v>289</v>
      </c>
      <c r="K648" t="str">
        <f t="shared" si="65"/>
        <v xml:space="preserve"> 6-10-2075</v>
      </c>
      <c r="L648" t="s">
        <v>374</v>
      </c>
      <c r="N648" s="7" t="str">
        <f>VLOOKUP(M648,lunar_observance!$A$1:$B$17,2,FALSE)</f>
        <v>cf}+;L</v>
      </c>
      <c r="O648" s="4"/>
    </row>
    <row r="649" spans="1:15" ht="19.8" x14ac:dyDescent="0.3">
      <c r="A649">
        <f t="shared" si="63"/>
        <v>2019</v>
      </c>
      <c r="B649" t="str">
        <f>VLOOKUP(C649,lookup_monthnum_eng!$A$1:$B$13,2,FALSE)</f>
        <v>January</v>
      </c>
      <c r="C649" s="3">
        <f t="shared" si="61"/>
        <v>1</v>
      </c>
      <c r="D649">
        <f t="shared" si="64"/>
        <v>21</v>
      </c>
      <c r="E649" s="1">
        <v>43486</v>
      </c>
      <c r="F649">
        <v>2075</v>
      </c>
      <c r="G649" t="str">
        <f t="shared" si="62"/>
        <v>Magh</v>
      </c>
      <c r="H649">
        <f>VLOOKUP(G649,lookup_monthnum_nep!$A$1:$B$13,2,FALSE)</f>
        <v>10</v>
      </c>
      <c r="I649" t="str">
        <f t="shared" si="60"/>
        <v xml:space="preserve"> 7</v>
      </c>
      <c r="J649" t="s">
        <v>290</v>
      </c>
      <c r="K649" t="str">
        <f t="shared" si="65"/>
        <v xml:space="preserve"> 7-10-2075</v>
      </c>
      <c r="L649" t="s">
        <v>374</v>
      </c>
      <c r="N649" s="7" t="str">
        <f>VLOOKUP(M649,lunar_observance!$A$1:$B$17,2,FALSE)</f>
        <v>cf}+;L</v>
      </c>
      <c r="O649" s="4"/>
    </row>
    <row r="650" spans="1:15" ht="19.8" x14ac:dyDescent="0.3">
      <c r="A650">
        <f t="shared" si="63"/>
        <v>2019</v>
      </c>
      <c r="B650" t="str">
        <f>VLOOKUP(C650,lookup_monthnum_eng!$A$1:$B$13,2,FALSE)</f>
        <v>January</v>
      </c>
      <c r="C650" s="3">
        <f t="shared" si="61"/>
        <v>1</v>
      </c>
      <c r="D650">
        <f t="shared" si="64"/>
        <v>22</v>
      </c>
      <c r="E650" s="1">
        <v>43487</v>
      </c>
      <c r="F650">
        <v>2075</v>
      </c>
      <c r="G650" t="str">
        <f t="shared" si="62"/>
        <v>Magh</v>
      </c>
      <c r="H650">
        <f>VLOOKUP(G650,lookup_monthnum_nep!$A$1:$B$13,2,FALSE)</f>
        <v>10</v>
      </c>
      <c r="I650" t="str">
        <f t="shared" si="60"/>
        <v xml:space="preserve"> 8</v>
      </c>
      <c r="J650" t="s">
        <v>291</v>
      </c>
      <c r="K650" t="str">
        <f t="shared" si="65"/>
        <v xml:space="preserve"> 8-10-2075</v>
      </c>
      <c r="L650" t="s">
        <v>374</v>
      </c>
      <c r="N650" s="7" t="str">
        <f>VLOOKUP(M650,lunar_observance!$A$1:$B$17,2,FALSE)</f>
        <v>cf}+;L</v>
      </c>
      <c r="O650" s="4"/>
    </row>
    <row r="651" spans="1:15" ht="19.8" x14ac:dyDescent="0.3">
      <c r="A651">
        <f t="shared" si="63"/>
        <v>2019</v>
      </c>
      <c r="B651" t="str">
        <f>VLOOKUP(C651,lookup_monthnum_eng!$A$1:$B$13,2,FALSE)</f>
        <v>January</v>
      </c>
      <c r="C651" s="3">
        <f t="shared" si="61"/>
        <v>1</v>
      </c>
      <c r="D651">
        <f t="shared" si="64"/>
        <v>23</v>
      </c>
      <c r="E651" s="1">
        <v>43488</v>
      </c>
      <c r="F651">
        <v>2075</v>
      </c>
      <c r="G651" t="str">
        <f t="shared" si="62"/>
        <v>Magh</v>
      </c>
      <c r="H651">
        <f>VLOOKUP(G651,lookup_monthnum_nep!$A$1:$B$13,2,FALSE)</f>
        <v>10</v>
      </c>
      <c r="I651" t="str">
        <f t="shared" si="60"/>
        <v xml:space="preserve"> 9</v>
      </c>
      <c r="J651" t="s">
        <v>292</v>
      </c>
      <c r="K651" t="str">
        <f t="shared" si="65"/>
        <v xml:space="preserve"> 9-10-2075</v>
      </c>
      <c r="L651" t="s">
        <v>374</v>
      </c>
      <c r="N651" s="7" t="str">
        <f>VLOOKUP(M651,lunar_observance!$A$1:$B$17,2,FALSE)</f>
        <v>cf}+;L</v>
      </c>
      <c r="O651" s="4"/>
    </row>
    <row r="652" spans="1:15" ht="19.8" x14ac:dyDescent="0.3">
      <c r="A652">
        <f t="shared" si="63"/>
        <v>2019</v>
      </c>
      <c r="B652" t="str">
        <f>VLOOKUP(C652,lookup_monthnum_eng!$A$1:$B$13,2,FALSE)</f>
        <v>January</v>
      </c>
      <c r="C652" s="3">
        <f t="shared" si="61"/>
        <v>1</v>
      </c>
      <c r="D652">
        <f t="shared" si="64"/>
        <v>24</v>
      </c>
      <c r="E652" s="1">
        <v>43489</v>
      </c>
      <c r="F652">
        <v>2075</v>
      </c>
      <c r="G652" t="str">
        <f t="shared" si="62"/>
        <v>Magh</v>
      </c>
      <c r="H652">
        <f>VLOOKUP(G652,lookup_monthnum_nep!$A$1:$B$13,2,FALSE)</f>
        <v>10</v>
      </c>
      <c r="I652" t="str">
        <f t="shared" si="60"/>
        <v xml:space="preserve"> 10</v>
      </c>
      <c r="J652" t="s">
        <v>293</v>
      </c>
      <c r="K652" t="str">
        <f t="shared" si="65"/>
        <v xml:space="preserve"> 10-10-2075</v>
      </c>
      <c r="L652" t="s">
        <v>374</v>
      </c>
      <c r="N652" s="7" t="str">
        <f>VLOOKUP(M652,lunar_observance!$A$1:$B$17,2,FALSE)</f>
        <v>cf}+;L</v>
      </c>
      <c r="O652" s="4"/>
    </row>
    <row r="653" spans="1:15" ht="19.8" x14ac:dyDescent="0.3">
      <c r="A653">
        <f t="shared" si="63"/>
        <v>2019</v>
      </c>
      <c r="B653" t="str">
        <f>VLOOKUP(C653,lookup_monthnum_eng!$A$1:$B$13,2,FALSE)</f>
        <v>January</v>
      </c>
      <c r="C653" s="3">
        <f t="shared" si="61"/>
        <v>1</v>
      </c>
      <c r="D653">
        <f t="shared" si="64"/>
        <v>25</v>
      </c>
      <c r="E653" s="1">
        <v>43490</v>
      </c>
      <c r="F653">
        <v>2075</v>
      </c>
      <c r="G653" t="str">
        <f t="shared" si="62"/>
        <v>Magh</v>
      </c>
      <c r="H653">
        <f>VLOOKUP(G653,lookup_monthnum_nep!$A$1:$B$13,2,FALSE)</f>
        <v>10</v>
      </c>
      <c r="I653" t="str">
        <f t="shared" si="60"/>
        <v xml:space="preserve"> 11</v>
      </c>
      <c r="J653" t="s">
        <v>294</v>
      </c>
      <c r="K653" t="str">
        <f t="shared" si="65"/>
        <v xml:space="preserve"> 11-10-2075</v>
      </c>
      <c r="L653" t="s">
        <v>374</v>
      </c>
      <c r="N653" s="7" t="str">
        <f>VLOOKUP(M653,lunar_observance!$A$1:$B$17,2,FALSE)</f>
        <v>cf}+;L</v>
      </c>
      <c r="O653" s="4"/>
    </row>
    <row r="654" spans="1:15" ht="19.8" x14ac:dyDescent="0.3">
      <c r="A654">
        <f t="shared" si="63"/>
        <v>2019</v>
      </c>
      <c r="B654" t="str">
        <f>VLOOKUP(C654,lookup_monthnum_eng!$A$1:$B$13,2,FALSE)</f>
        <v>January</v>
      </c>
      <c r="C654" s="3">
        <f t="shared" si="61"/>
        <v>1</v>
      </c>
      <c r="D654">
        <f t="shared" si="64"/>
        <v>26</v>
      </c>
      <c r="E654" s="1">
        <v>43491</v>
      </c>
      <c r="F654">
        <v>2075</v>
      </c>
      <c r="G654" t="str">
        <f t="shared" si="62"/>
        <v>Magh</v>
      </c>
      <c r="H654">
        <f>VLOOKUP(G654,lookup_monthnum_nep!$A$1:$B$13,2,FALSE)</f>
        <v>10</v>
      </c>
      <c r="I654" t="str">
        <f t="shared" si="60"/>
        <v xml:space="preserve"> 12</v>
      </c>
      <c r="J654" t="s">
        <v>295</v>
      </c>
      <c r="K654" t="str">
        <f t="shared" si="65"/>
        <v xml:space="preserve"> 12-10-2075</v>
      </c>
      <c r="L654" t="s">
        <v>374</v>
      </c>
      <c r="N654" s="7" t="str">
        <f>VLOOKUP(M654,lunar_observance!$A$1:$B$17,2,FALSE)</f>
        <v>cf}+;L</v>
      </c>
      <c r="O654" s="4"/>
    </row>
    <row r="655" spans="1:15" ht="19.8" x14ac:dyDescent="0.3">
      <c r="A655">
        <f t="shared" si="63"/>
        <v>2019</v>
      </c>
      <c r="B655" t="str">
        <f>VLOOKUP(C655,lookup_monthnum_eng!$A$1:$B$13,2,FALSE)</f>
        <v>January</v>
      </c>
      <c r="C655" s="3">
        <f t="shared" si="61"/>
        <v>1</v>
      </c>
      <c r="D655">
        <f t="shared" si="64"/>
        <v>27</v>
      </c>
      <c r="E655" s="1">
        <v>43492</v>
      </c>
      <c r="F655">
        <v>2075</v>
      </c>
      <c r="G655" t="str">
        <f t="shared" si="62"/>
        <v>Magh</v>
      </c>
      <c r="H655">
        <f>VLOOKUP(G655,lookup_monthnum_nep!$A$1:$B$13,2,FALSE)</f>
        <v>10</v>
      </c>
      <c r="I655" t="str">
        <f t="shared" si="60"/>
        <v xml:space="preserve"> 13</v>
      </c>
      <c r="J655" t="s">
        <v>296</v>
      </c>
      <c r="K655" t="str">
        <f t="shared" si="65"/>
        <v xml:space="preserve"> 13-10-2075</v>
      </c>
      <c r="L655" t="s">
        <v>374</v>
      </c>
      <c r="N655" s="7" t="str">
        <f>VLOOKUP(M655,lunar_observance!$A$1:$B$17,2,FALSE)</f>
        <v>cf}+;L</v>
      </c>
      <c r="O655" s="4"/>
    </row>
    <row r="656" spans="1:15" ht="19.8" x14ac:dyDescent="0.3">
      <c r="A656">
        <f t="shared" si="63"/>
        <v>2019</v>
      </c>
      <c r="B656" t="str">
        <f>VLOOKUP(C656,lookup_monthnum_eng!$A$1:$B$13,2,FALSE)</f>
        <v>January</v>
      </c>
      <c r="C656" s="3">
        <f t="shared" si="61"/>
        <v>1</v>
      </c>
      <c r="D656">
        <f t="shared" si="64"/>
        <v>28</v>
      </c>
      <c r="E656" s="1">
        <v>43493</v>
      </c>
      <c r="F656">
        <v>2075</v>
      </c>
      <c r="G656" t="str">
        <f t="shared" si="62"/>
        <v>Magh</v>
      </c>
      <c r="H656">
        <f>VLOOKUP(G656,lookup_monthnum_nep!$A$1:$B$13,2,FALSE)</f>
        <v>10</v>
      </c>
      <c r="I656" t="str">
        <f t="shared" si="60"/>
        <v xml:space="preserve"> 14</v>
      </c>
      <c r="J656" t="s">
        <v>297</v>
      </c>
      <c r="K656" t="str">
        <f t="shared" si="65"/>
        <v xml:space="preserve"> 14-10-2075</v>
      </c>
      <c r="L656" t="s">
        <v>374</v>
      </c>
      <c r="N656" s="7" t="str">
        <f>VLOOKUP(M656,lunar_observance!$A$1:$B$17,2,FALSE)</f>
        <v>cf}+;L</v>
      </c>
      <c r="O656" s="4"/>
    </row>
    <row r="657" spans="1:15" ht="19.8" x14ac:dyDescent="0.3">
      <c r="A657">
        <f t="shared" si="63"/>
        <v>2019</v>
      </c>
      <c r="B657" t="str">
        <f>VLOOKUP(C657,lookup_monthnum_eng!$A$1:$B$13,2,FALSE)</f>
        <v>January</v>
      </c>
      <c r="C657" s="3">
        <f t="shared" si="61"/>
        <v>1</v>
      </c>
      <c r="D657">
        <f t="shared" si="64"/>
        <v>29</v>
      </c>
      <c r="E657" s="1">
        <v>43494</v>
      </c>
      <c r="F657">
        <v>2075</v>
      </c>
      <c r="G657" t="str">
        <f t="shared" si="62"/>
        <v>Magh</v>
      </c>
      <c r="H657">
        <f>VLOOKUP(G657,lookup_monthnum_nep!$A$1:$B$13,2,FALSE)</f>
        <v>10</v>
      </c>
      <c r="I657" t="str">
        <f t="shared" si="60"/>
        <v xml:space="preserve"> 15</v>
      </c>
      <c r="J657" t="s">
        <v>298</v>
      </c>
      <c r="K657" t="str">
        <f t="shared" si="65"/>
        <v xml:space="preserve"> 15-10-2075</v>
      </c>
      <c r="L657" t="s">
        <v>374</v>
      </c>
      <c r="N657" s="7" t="str">
        <f>VLOOKUP(M657,lunar_observance!$A$1:$B$17,2,FALSE)</f>
        <v>cf}+;L</v>
      </c>
      <c r="O657" s="4"/>
    </row>
    <row r="658" spans="1:15" ht="19.8" x14ac:dyDescent="0.3">
      <c r="A658">
        <f t="shared" si="63"/>
        <v>2019</v>
      </c>
      <c r="B658" t="str">
        <f>VLOOKUP(C658,lookup_monthnum_eng!$A$1:$B$13,2,FALSE)</f>
        <v>January</v>
      </c>
      <c r="C658" s="3">
        <f t="shared" si="61"/>
        <v>1</v>
      </c>
      <c r="D658">
        <f t="shared" si="64"/>
        <v>30</v>
      </c>
      <c r="E658" s="1">
        <v>43495</v>
      </c>
      <c r="F658">
        <v>2075</v>
      </c>
      <c r="G658" t="str">
        <f t="shared" si="62"/>
        <v>Magh</v>
      </c>
      <c r="H658">
        <f>VLOOKUP(G658,lookup_monthnum_nep!$A$1:$B$13,2,FALSE)</f>
        <v>10</v>
      </c>
      <c r="I658" t="str">
        <f t="shared" si="60"/>
        <v xml:space="preserve"> 16</v>
      </c>
      <c r="J658" t="s">
        <v>299</v>
      </c>
      <c r="K658" t="str">
        <f t="shared" si="65"/>
        <v xml:space="preserve"> 16-10-2075</v>
      </c>
      <c r="L658" t="s">
        <v>374</v>
      </c>
      <c r="N658" s="7" t="str">
        <f>VLOOKUP(M658,lunar_observance!$A$1:$B$17,2,FALSE)</f>
        <v>cf}+;L</v>
      </c>
      <c r="O658" s="4"/>
    </row>
    <row r="659" spans="1:15" ht="19.8" x14ac:dyDescent="0.3">
      <c r="A659">
        <f t="shared" si="63"/>
        <v>2019</v>
      </c>
      <c r="B659" t="str">
        <f>VLOOKUP(C659,lookup_monthnum_eng!$A$1:$B$13,2,FALSE)</f>
        <v>January</v>
      </c>
      <c r="C659" s="3">
        <f t="shared" si="61"/>
        <v>1</v>
      </c>
      <c r="D659">
        <f t="shared" si="64"/>
        <v>31</v>
      </c>
      <c r="E659" s="1">
        <v>43496</v>
      </c>
      <c r="F659">
        <v>2075</v>
      </c>
      <c r="G659" t="str">
        <f t="shared" si="62"/>
        <v>Magh</v>
      </c>
      <c r="H659">
        <f>VLOOKUP(G659,lookup_monthnum_nep!$A$1:$B$13,2,FALSE)</f>
        <v>10</v>
      </c>
      <c r="I659" t="str">
        <f t="shared" si="60"/>
        <v xml:space="preserve"> 17</v>
      </c>
      <c r="J659" t="s">
        <v>300</v>
      </c>
      <c r="K659" t="str">
        <f t="shared" si="65"/>
        <v xml:space="preserve"> 17-10-2075</v>
      </c>
      <c r="L659" t="s">
        <v>374</v>
      </c>
      <c r="N659" s="7" t="str">
        <f>VLOOKUP(M659,lunar_observance!$A$1:$B$17,2,FALSE)</f>
        <v>cf}+;L</v>
      </c>
      <c r="O659" s="4"/>
    </row>
    <row r="660" spans="1:15" ht="19.8" x14ac:dyDescent="0.3">
      <c r="A660">
        <f t="shared" si="63"/>
        <v>2019</v>
      </c>
      <c r="B660" t="str">
        <f>VLOOKUP(C660,lookup_monthnum_eng!$A$1:$B$13,2,FALSE)</f>
        <v>February</v>
      </c>
      <c r="C660" s="3">
        <f t="shared" si="61"/>
        <v>2</v>
      </c>
      <c r="D660">
        <f t="shared" si="64"/>
        <v>1</v>
      </c>
      <c r="E660" s="1">
        <v>43497</v>
      </c>
      <c r="F660">
        <v>2075</v>
      </c>
      <c r="G660" t="str">
        <f t="shared" si="62"/>
        <v>Magh</v>
      </c>
      <c r="H660">
        <f>VLOOKUP(G660,lookup_monthnum_nep!$A$1:$B$13,2,FALSE)</f>
        <v>10</v>
      </c>
      <c r="I660" t="str">
        <f t="shared" si="60"/>
        <v xml:space="preserve"> 18</v>
      </c>
      <c r="J660" t="s">
        <v>301</v>
      </c>
      <c r="K660" t="str">
        <f t="shared" si="65"/>
        <v xml:space="preserve"> 18-10-2075</v>
      </c>
      <c r="L660" t="s">
        <v>374</v>
      </c>
      <c r="N660" s="7" t="str">
        <f>VLOOKUP(M660,lunar_observance!$A$1:$B$17,2,FALSE)</f>
        <v>cf}+;L</v>
      </c>
      <c r="O660" s="4"/>
    </row>
    <row r="661" spans="1:15" ht="19.8" x14ac:dyDescent="0.3">
      <c r="A661">
        <f t="shared" si="63"/>
        <v>2019</v>
      </c>
      <c r="B661" t="str">
        <f>VLOOKUP(C661,lookup_monthnum_eng!$A$1:$B$13,2,FALSE)</f>
        <v>February</v>
      </c>
      <c r="C661" s="3">
        <f t="shared" si="61"/>
        <v>2</v>
      </c>
      <c r="D661">
        <f t="shared" si="64"/>
        <v>2</v>
      </c>
      <c r="E661" s="1">
        <v>43498</v>
      </c>
      <c r="F661">
        <v>2075</v>
      </c>
      <c r="G661" t="str">
        <f t="shared" si="62"/>
        <v>Magh</v>
      </c>
      <c r="H661">
        <f>VLOOKUP(G661,lookup_monthnum_nep!$A$1:$B$13,2,FALSE)</f>
        <v>10</v>
      </c>
      <c r="I661" t="str">
        <f t="shared" si="60"/>
        <v xml:space="preserve"> 19</v>
      </c>
      <c r="J661" t="s">
        <v>302</v>
      </c>
      <c r="K661" t="str">
        <f t="shared" si="65"/>
        <v xml:space="preserve"> 19-10-2075</v>
      </c>
      <c r="L661" t="s">
        <v>374</v>
      </c>
      <c r="N661" s="7" t="str">
        <f>VLOOKUP(M661,lunar_observance!$A$1:$B$17,2,FALSE)</f>
        <v>cf}+;L</v>
      </c>
      <c r="O661" s="4"/>
    </row>
    <row r="662" spans="1:15" ht="19.8" x14ac:dyDescent="0.3">
      <c r="A662">
        <f t="shared" si="63"/>
        <v>2019</v>
      </c>
      <c r="B662" t="str">
        <f>VLOOKUP(C662,lookup_monthnum_eng!$A$1:$B$13,2,FALSE)</f>
        <v>February</v>
      </c>
      <c r="C662" s="3">
        <f t="shared" si="61"/>
        <v>2</v>
      </c>
      <c r="D662">
        <f t="shared" si="64"/>
        <v>3</v>
      </c>
      <c r="E662" s="1">
        <v>43499</v>
      </c>
      <c r="F662">
        <v>2075</v>
      </c>
      <c r="G662" t="str">
        <f t="shared" si="62"/>
        <v>Magh</v>
      </c>
      <c r="H662">
        <f>VLOOKUP(G662,lookup_monthnum_nep!$A$1:$B$13,2,FALSE)</f>
        <v>10</v>
      </c>
      <c r="I662" t="str">
        <f t="shared" si="60"/>
        <v xml:space="preserve"> 20</v>
      </c>
      <c r="J662" t="s">
        <v>303</v>
      </c>
      <c r="K662" t="str">
        <f t="shared" si="65"/>
        <v xml:space="preserve"> 20-10-2075</v>
      </c>
      <c r="L662" t="s">
        <v>374</v>
      </c>
      <c r="N662" s="7" t="str">
        <f>VLOOKUP(M662,lunar_observance!$A$1:$B$17,2,FALSE)</f>
        <v>cf}+;L</v>
      </c>
      <c r="O662" s="4"/>
    </row>
    <row r="663" spans="1:15" ht="19.8" x14ac:dyDescent="0.3">
      <c r="A663">
        <f t="shared" si="63"/>
        <v>2019</v>
      </c>
      <c r="B663" t="str">
        <f>VLOOKUP(C663,lookup_monthnum_eng!$A$1:$B$13,2,FALSE)</f>
        <v>February</v>
      </c>
      <c r="C663" s="3">
        <f t="shared" si="61"/>
        <v>2</v>
      </c>
      <c r="D663">
        <f t="shared" si="64"/>
        <v>4</v>
      </c>
      <c r="E663" s="1">
        <v>43500</v>
      </c>
      <c r="F663">
        <v>2075</v>
      </c>
      <c r="G663" t="str">
        <f t="shared" si="62"/>
        <v>Magh</v>
      </c>
      <c r="H663">
        <f>VLOOKUP(G663,lookup_monthnum_nep!$A$1:$B$13,2,FALSE)</f>
        <v>10</v>
      </c>
      <c r="I663" t="str">
        <f t="shared" si="60"/>
        <v xml:space="preserve"> 21</v>
      </c>
      <c r="J663" t="s">
        <v>304</v>
      </c>
      <c r="K663" t="str">
        <f t="shared" si="65"/>
        <v xml:space="preserve"> 21-10-2075</v>
      </c>
      <c r="L663" t="s">
        <v>374</v>
      </c>
      <c r="N663" s="7" t="str">
        <f>VLOOKUP(M663,lunar_observance!$A$1:$B$17,2,FALSE)</f>
        <v>cf}+;L</v>
      </c>
      <c r="O663" s="4"/>
    </row>
    <row r="664" spans="1:15" ht="19.8" x14ac:dyDescent="0.3">
      <c r="A664">
        <f t="shared" si="63"/>
        <v>2019</v>
      </c>
      <c r="B664" t="str">
        <f>VLOOKUP(C664,lookup_monthnum_eng!$A$1:$B$13,2,FALSE)</f>
        <v>February</v>
      </c>
      <c r="C664" s="3">
        <f t="shared" si="61"/>
        <v>2</v>
      </c>
      <c r="D664">
        <f t="shared" si="64"/>
        <v>5</v>
      </c>
      <c r="E664" s="1">
        <v>43501</v>
      </c>
      <c r="F664">
        <v>2075</v>
      </c>
      <c r="G664" t="str">
        <f t="shared" si="62"/>
        <v>Magh</v>
      </c>
      <c r="H664">
        <f>VLOOKUP(G664,lookup_monthnum_nep!$A$1:$B$13,2,FALSE)</f>
        <v>10</v>
      </c>
      <c r="I664" t="str">
        <f t="shared" si="60"/>
        <v xml:space="preserve"> 22</v>
      </c>
      <c r="J664" t="s">
        <v>305</v>
      </c>
      <c r="K664" t="str">
        <f t="shared" si="65"/>
        <v xml:space="preserve"> 22-10-2075</v>
      </c>
      <c r="L664" t="s">
        <v>374</v>
      </c>
      <c r="N664" s="7" t="str">
        <f>VLOOKUP(M664,lunar_observance!$A$1:$B$17,2,FALSE)</f>
        <v>cf}+;L</v>
      </c>
      <c r="O664" s="4"/>
    </row>
    <row r="665" spans="1:15" ht="19.8" x14ac:dyDescent="0.3">
      <c r="A665">
        <f t="shared" si="63"/>
        <v>2019</v>
      </c>
      <c r="B665" t="str">
        <f>VLOOKUP(C665,lookup_monthnum_eng!$A$1:$B$13,2,FALSE)</f>
        <v>February</v>
      </c>
      <c r="C665" s="3">
        <f t="shared" si="61"/>
        <v>2</v>
      </c>
      <c r="D665">
        <f t="shared" si="64"/>
        <v>6</v>
      </c>
      <c r="E665" s="1">
        <v>43502</v>
      </c>
      <c r="F665">
        <v>2075</v>
      </c>
      <c r="G665" t="str">
        <f t="shared" si="62"/>
        <v>Magh</v>
      </c>
      <c r="H665">
        <f>VLOOKUP(G665,lookup_monthnum_nep!$A$1:$B$13,2,FALSE)</f>
        <v>10</v>
      </c>
      <c r="I665" t="str">
        <f t="shared" si="60"/>
        <v xml:space="preserve"> 23</v>
      </c>
      <c r="J665" t="s">
        <v>306</v>
      </c>
      <c r="K665" t="str">
        <f t="shared" si="65"/>
        <v xml:space="preserve"> 23-10-2075</v>
      </c>
      <c r="L665" t="s">
        <v>374</v>
      </c>
      <c r="N665" s="7" t="str">
        <f>VLOOKUP(M665,lunar_observance!$A$1:$B$17,2,FALSE)</f>
        <v>cf}+;L</v>
      </c>
      <c r="O665" s="4"/>
    </row>
    <row r="666" spans="1:15" ht="19.8" x14ac:dyDescent="0.3">
      <c r="A666">
        <f t="shared" si="63"/>
        <v>2019</v>
      </c>
      <c r="B666" t="str">
        <f>VLOOKUP(C666,lookup_monthnum_eng!$A$1:$B$13,2,FALSE)</f>
        <v>February</v>
      </c>
      <c r="C666" s="3">
        <f t="shared" si="61"/>
        <v>2</v>
      </c>
      <c r="D666">
        <f t="shared" si="64"/>
        <v>7</v>
      </c>
      <c r="E666" s="1">
        <v>43503</v>
      </c>
      <c r="F666">
        <v>2075</v>
      </c>
      <c r="G666" t="str">
        <f t="shared" si="62"/>
        <v>Magh</v>
      </c>
      <c r="H666">
        <f>VLOOKUP(G666,lookup_monthnum_nep!$A$1:$B$13,2,FALSE)</f>
        <v>10</v>
      </c>
      <c r="I666" t="str">
        <f t="shared" si="60"/>
        <v xml:space="preserve"> 24</v>
      </c>
      <c r="J666" t="s">
        <v>307</v>
      </c>
      <c r="K666" t="str">
        <f t="shared" si="65"/>
        <v xml:space="preserve"> 24-10-2075</v>
      </c>
      <c r="L666" t="s">
        <v>374</v>
      </c>
      <c r="N666" s="7" t="str">
        <f>VLOOKUP(M666,lunar_observance!$A$1:$B$17,2,FALSE)</f>
        <v>cf}+;L</v>
      </c>
      <c r="O666" s="4"/>
    </row>
    <row r="667" spans="1:15" ht="19.8" x14ac:dyDescent="0.3">
      <c r="A667">
        <f t="shared" si="63"/>
        <v>2019</v>
      </c>
      <c r="B667" t="str">
        <f>VLOOKUP(C667,lookup_monthnum_eng!$A$1:$B$13,2,FALSE)</f>
        <v>February</v>
      </c>
      <c r="C667" s="3">
        <f t="shared" si="61"/>
        <v>2</v>
      </c>
      <c r="D667">
        <f t="shared" si="64"/>
        <v>8</v>
      </c>
      <c r="E667" s="1">
        <v>43504</v>
      </c>
      <c r="F667">
        <v>2075</v>
      </c>
      <c r="G667" t="str">
        <f t="shared" si="62"/>
        <v>Magh</v>
      </c>
      <c r="H667">
        <f>VLOOKUP(G667,lookup_monthnum_nep!$A$1:$B$13,2,FALSE)</f>
        <v>10</v>
      </c>
      <c r="I667" t="str">
        <f t="shared" si="60"/>
        <v xml:space="preserve"> 25</v>
      </c>
      <c r="J667" t="s">
        <v>308</v>
      </c>
      <c r="K667" t="str">
        <f t="shared" si="65"/>
        <v xml:space="preserve"> 25-10-2075</v>
      </c>
      <c r="L667" t="s">
        <v>374</v>
      </c>
      <c r="N667" s="7" t="str">
        <f>VLOOKUP(M667,lunar_observance!$A$1:$B$17,2,FALSE)</f>
        <v>cf}+;L</v>
      </c>
      <c r="O667" s="4"/>
    </row>
    <row r="668" spans="1:15" ht="19.8" x14ac:dyDescent="0.3">
      <c r="A668">
        <f t="shared" si="63"/>
        <v>2019</v>
      </c>
      <c r="B668" t="str">
        <f>VLOOKUP(C668,lookup_monthnum_eng!$A$1:$B$13,2,FALSE)</f>
        <v>February</v>
      </c>
      <c r="C668" s="3">
        <f t="shared" si="61"/>
        <v>2</v>
      </c>
      <c r="D668">
        <f t="shared" si="64"/>
        <v>9</v>
      </c>
      <c r="E668" s="1">
        <v>43505</v>
      </c>
      <c r="F668">
        <v>2075</v>
      </c>
      <c r="G668" t="str">
        <f t="shared" si="62"/>
        <v>Magh</v>
      </c>
      <c r="H668">
        <f>VLOOKUP(G668,lookup_monthnum_nep!$A$1:$B$13,2,FALSE)</f>
        <v>10</v>
      </c>
      <c r="I668" t="str">
        <f t="shared" si="60"/>
        <v xml:space="preserve"> 26</v>
      </c>
      <c r="J668" t="s">
        <v>309</v>
      </c>
      <c r="K668" t="str">
        <f t="shared" si="65"/>
        <v xml:space="preserve"> 26-10-2075</v>
      </c>
      <c r="L668" t="s">
        <v>374</v>
      </c>
      <c r="N668" s="7" t="str">
        <f>VLOOKUP(M668,lunar_observance!$A$1:$B$17,2,FALSE)</f>
        <v>cf}+;L</v>
      </c>
      <c r="O668" s="4"/>
    </row>
    <row r="669" spans="1:15" ht="19.8" x14ac:dyDescent="0.3">
      <c r="A669">
        <f t="shared" si="63"/>
        <v>2019</v>
      </c>
      <c r="B669" t="str">
        <f>VLOOKUP(C669,lookup_monthnum_eng!$A$1:$B$13,2,FALSE)</f>
        <v>February</v>
      </c>
      <c r="C669" s="3">
        <f t="shared" si="61"/>
        <v>2</v>
      </c>
      <c r="D669">
        <f t="shared" si="64"/>
        <v>10</v>
      </c>
      <c r="E669" s="1">
        <v>43506</v>
      </c>
      <c r="F669">
        <v>2075</v>
      </c>
      <c r="G669" t="str">
        <f t="shared" si="62"/>
        <v>Magh</v>
      </c>
      <c r="H669">
        <f>VLOOKUP(G669,lookup_monthnum_nep!$A$1:$B$13,2,FALSE)</f>
        <v>10</v>
      </c>
      <c r="I669" t="str">
        <f t="shared" si="60"/>
        <v xml:space="preserve"> 27</v>
      </c>
      <c r="J669" t="s">
        <v>310</v>
      </c>
      <c r="K669" t="str">
        <f t="shared" si="65"/>
        <v xml:space="preserve"> 27-10-2075</v>
      </c>
      <c r="L669" t="s">
        <v>374</v>
      </c>
      <c r="N669" s="7" t="str">
        <f>VLOOKUP(M669,lunar_observance!$A$1:$B$17,2,FALSE)</f>
        <v>cf}+;L</v>
      </c>
      <c r="O669" s="4"/>
    </row>
    <row r="670" spans="1:15" ht="19.8" x14ac:dyDescent="0.3">
      <c r="A670">
        <f t="shared" si="63"/>
        <v>2019</v>
      </c>
      <c r="B670" t="str">
        <f>VLOOKUP(C670,lookup_monthnum_eng!$A$1:$B$13,2,FALSE)</f>
        <v>February</v>
      </c>
      <c r="C670" s="3">
        <f t="shared" si="61"/>
        <v>2</v>
      </c>
      <c r="D670">
        <f t="shared" si="64"/>
        <v>11</v>
      </c>
      <c r="E670" s="1">
        <v>43507</v>
      </c>
      <c r="F670">
        <v>2075</v>
      </c>
      <c r="G670" t="str">
        <f t="shared" si="62"/>
        <v>Magh</v>
      </c>
      <c r="H670">
        <f>VLOOKUP(G670,lookup_monthnum_nep!$A$1:$B$13,2,FALSE)</f>
        <v>10</v>
      </c>
      <c r="I670" t="str">
        <f t="shared" si="60"/>
        <v xml:space="preserve"> 28</v>
      </c>
      <c r="J670" t="s">
        <v>311</v>
      </c>
      <c r="K670" t="str">
        <f t="shared" si="65"/>
        <v xml:space="preserve"> 28-10-2075</v>
      </c>
      <c r="L670" t="s">
        <v>374</v>
      </c>
      <c r="N670" s="7" t="str">
        <f>VLOOKUP(M670,lunar_observance!$A$1:$B$17,2,FALSE)</f>
        <v>cf}+;L</v>
      </c>
      <c r="O670" s="4"/>
    </row>
    <row r="671" spans="1:15" ht="19.8" x14ac:dyDescent="0.3">
      <c r="A671">
        <f t="shared" si="63"/>
        <v>2019</v>
      </c>
      <c r="B671" t="str">
        <f>VLOOKUP(C671,lookup_monthnum_eng!$A$1:$B$13,2,FALSE)</f>
        <v>February</v>
      </c>
      <c r="C671" s="3">
        <f t="shared" si="61"/>
        <v>2</v>
      </c>
      <c r="D671">
        <f t="shared" si="64"/>
        <v>12</v>
      </c>
      <c r="E671" s="1">
        <v>43508</v>
      </c>
      <c r="F671">
        <v>2075</v>
      </c>
      <c r="G671" t="str">
        <f t="shared" si="62"/>
        <v>Magh</v>
      </c>
      <c r="H671">
        <f>VLOOKUP(G671,lookup_monthnum_nep!$A$1:$B$13,2,FALSE)</f>
        <v>10</v>
      </c>
      <c r="I671" t="str">
        <f t="shared" si="60"/>
        <v xml:space="preserve"> 29</v>
      </c>
      <c r="J671" t="s">
        <v>312</v>
      </c>
      <c r="K671" t="str">
        <f t="shared" si="65"/>
        <v xml:space="preserve"> 29-10-2075</v>
      </c>
      <c r="L671" t="s">
        <v>374</v>
      </c>
      <c r="N671" s="7" t="str">
        <f>VLOOKUP(M671,lunar_observance!$A$1:$B$17,2,FALSE)</f>
        <v>cf}+;L</v>
      </c>
      <c r="O671" s="4"/>
    </row>
    <row r="672" spans="1:15" ht="19.8" x14ac:dyDescent="0.3">
      <c r="A672">
        <f t="shared" si="63"/>
        <v>2019</v>
      </c>
      <c r="B672" t="str">
        <f>VLOOKUP(C672,lookup_monthnum_eng!$A$1:$B$13,2,FALSE)</f>
        <v>February</v>
      </c>
      <c r="C672" s="3">
        <f t="shared" si="61"/>
        <v>2</v>
      </c>
      <c r="D672">
        <f t="shared" si="64"/>
        <v>13</v>
      </c>
      <c r="E672" s="1">
        <v>43509</v>
      </c>
      <c r="F672">
        <v>2075</v>
      </c>
      <c r="G672" t="str">
        <f t="shared" si="62"/>
        <v>Falgun</v>
      </c>
      <c r="H672">
        <f>VLOOKUP(G672,lookup_monthnum_nep!$A$1:$B$13,2,FALSE)</f>
        <v>11</v>
      </c>
      <c r="I672" t="str">
        <f t="shared" si="60"/>
        <v xml:space="preserve"> 1</v>
      </c>
      <c r="J672" t="s">
        <v>313</v>
      </c>
      <c r="K672" t="str">
        <f t="shared" si="65"/>
        <v xml:space="preserve"> 1-11-2075</v>
      </c>
      <c r="L672" t="s">
        <v>374</v>
      </c>
      <c r="N672" s="7" t="str">
        <f>VLOOKUP(M672,lunar_observance!$A$1:$B$17,2,FALSE)</f>
        <v>cf}+;L</v>
      </c>
      <c r="O672" s="4"/>
    </row>
    <row r="673" spans="1:15" ht="19.8" x14ac:dyDescent="0.3">
      <c r="A673">
        <f t="shared" si="63"/>
        <v>2019</v>
      </c>
      <c r="B673" t="str">
        <f>VLOOKUP(C673,lookup_monthnum_eng!$A$1:$B$13,2,FALSE)</f>
        <v>February</v>
      </c>
      <c r="C673" s="3">
        <f t="shared" si="61"/>
        <v>2</v>
      </c>
      <c r="D673">
        <f t="shared" si="64"/>
        <v>14</v>
      </c>
      <c r="E673" s="1">
        <v>43510</v>
      </c>
      <c r="F673">
        <v>2075</v>
      </c>
      <c r="G673" t="str">
        <f t="shared" si="62"/>
        <v>Falgun</v>
      </c>
      <c r="H673">
        <f>VLOOKUP(G673,lookup_monthnum_nep!$A$1:$B$13,2,FALSE)</f>
        <v>11</v>
      </c>
      <c r="I673" t="str">
        <f t="shared" ref="I673:I736" si="66">RIGHT(J673, LEN(J673)-FIND(",",J673))</f>
        <v xml:space="preserve"> 2</v>
      </c>
      <c r="J673" t="s">
        <v>314</v>
      </c>
      <c r="K673" t="str">
        <f t="shared" si="65"/>
        <v xml:space="preserve"> 2-11-2075</v>
      </c>
      <c r="L673" t="s">
        <v>374</v>
      </c>
      <c r="N673" s="7" t="str">
        <f>VLOOKUP(M673,lunar_observance!$A$1:$B$17,2,FALSE)</f>
        <v>cf}+;L</v>
      </c>
      <c r="O673" s="4"/>
    </row>
    <row r="674" spans="1:15" ht="19.8" x14ac:dyDescent="0.3">
      <c r="A674">
        <f t="shared" si="63"/>
        <v>2019</v>
      </c>
      <c r="B674" t="str">
        <f>VLOOKUP(C674,lookup_monthnum_eng!$A$1:$B$13,2,FALSE)</f>
        <v>February</v>
      </c>
      <c r="C674" s="3">
        <f t="shared" si="61"/>
        <v>2</v>
      </c>
      <c r="D674">
        <f t="shared" si="64"/>
        <v>15</v>
      </c>
      <c r="E674" s="1">
        <v>43511</v>
      </c>
      <c r="F674">
        <v>2075</v>
      </c>
      <c r="G674" t="str">
        <f t="shared" si="62"/>
        <v>Falgun</v>
      </c>
      <c r="H674">
        <f>VLOOKUP(G674,lookup_monthnum_nep!$A$1:$B$13,2,FALSE)</f>
        <v>11</v>
      </c>
      <c r="I674" t="str">
        <f t="shared" si="66"/>
        <v xml:space="preserve"> 3</v>
      </c>
      <c r="J674" t="s">
        <v>315</v>
      </c>
      <c r="K674" t="str">
        <f t="shared" si="65"/>
        <v xml:space="preserve"> 3-11-2075</v>
      </c>
      <c r="L674" t="s">
        <v>374</v>
      </c>
      <c r="N674" s="7" t="str">
        <f>VLOOKUP(M674,lunar_observance!$A$1:$B$17,2,FALSE)</f>
        <v>cf}+;L</v>
      </c>
      <c r="O674" s="4"/>
    </row>
    <row r="675" spans="1:15" ht="19.8" x14ac:dyDescent="0.3">
      <c r="A675">
        <f t="shared" si="63"/>
        <v>2019</v>
      </c>
      <c r="B675" t="str">
        <f>VLOOKUP(C675,lookup_monthnum_eng!$A$1:$B$13,2,FALSE)</f>
        <v>February</v>
      </c>
      <c r="C675" s="3">
        <f t="shared" si="61"/>
        <v>2</v>
      </c>
      <c r="D675">
        <f t="shared" si="64"/>
        <v>16</v>
      </c>
      <c r="E675" s="1">
        <v>43512</v>
      </c>
      <c r="F675">
        <v>2075</v>
      </c>
      <c r="G675" t="str">
        <f t="shared" si="62"/>
        <v>Falgun</v>
      </c>
      <c r="H675">
        <f>VLOOKUP(G675,lookup_monthnum_nep!$A$1:$B$13,2,FALSE)</f>
        <v>11</v>
      </c>
      <c r="I675" t="str">
        <f t="shared" si="66"/>
        <v xml:space="preserve"> 4</v>
      </c>
      <c r="J675" t="s">
        <v>316</v>
      </c>
      <c r="K675" t="str">
        <f t="shared" si="65"/>
        <v xml:space="preserve"> 4-11-2075</v>
      </c>
      <c r="L675" t="s">
        <v>374</v>
      </c>
      <c r="N675" s="7" t="str">
        <f>VLOOKUP(M675,lunar_observance!$A$1:$B$17,2,FALSE)</f>
        <v>cf}+;L</v>
      </c>
      <c r="O675" s="4"/>
    </row>
    <row r="676" spans="1:15" ht="19.8" x14ac:dyDescent="0.3">
      <c r="A676">
        <f t="shared" si="63"/>
        <v>2019</v>
      </c>
      <c r="B676" t="str">
        <f>VLOOKUP(C676,lookup_monthnum_eng!$A$1:$B$13,2,FALSE)</f>
        <v>February</v>
      </c>
      <c r="C676" s="3">
        <f t="shared" si="61"/>
        <v>2</v>
      </c>
      <c r="D676">
        <f t="shared" si="64"/>
        <v>17</v>
      </c>
      <c r="E676" s="1">
        <v>43513</v>
      </c>
      <c r="F676">
        <v>2075</v>
      </c>
      <c r="G676" t="str">
        <f t="shared" si="62"/>
        <v>Falgun</v>
      </c>
      <c r="H676">
        <f>VLOOKUP(G676,lookup_monthnum_nep!$A$1:$B$13,2,FALSE)</f>
        <v>11</v>
      </c>
      <c r="I676" t="str">
        <f t="shared" si="66"/>
        <v xml:space="preserve"> 5</v>
      </c>
      <c r="J676" t="s">
        <v>317</v>
      </c>
      <c r="K676" t="str">
        <f t="shared" si="65"/>
        <v xml:space="preserve"> 5-11-2075</v>
      </c>
      <c r="L676" t="s">
        <v>374</v>
      </c>
      <c r="N676" s="7" t="str">
        <f>VLOOKUP(M676,lunar_observance!$A$1:$B$17,2,FALSE)</f>
        <v>cf}+;L</v>
      </c>
      <c r="O676" s="4"/>
    </row>
    <row r="677" spans="1:15" ht="19.8" x14ac:dyDescent="0.3">
      <c r="A677">
        <f t="shared" si="63"/>
        <v>2019</v>
      </c>
      <c r="B677" t="str">
        <f>VLOOKUP(C677,lookup_monthnum_eng!$A$1:$B$13,2,FALSE)</f>
        <v>February</v>
      </c>
      <c r="C677" s="3">
        <f t="shared" si="61"/>
        <v>2</v>
      </c>
      <c r="D677">
        <f t="shared" si="64"/>
        <v>18</v>
      </c>
      <c r="E677" s="1">
        <v>43514</v>
      </c>
      <c r="F677">
        <v>2075</v>
      </c>
      <c r="G677" t="str">
        <f t="shared" si="62"/>
        <v>Falgun</v>
      </c>
      <c r="H677">
        <f>VLOOKUP(G677,lookup_monthnum_nep!$A$1:$B$13,2,FALSE)</f>
        <v>11</v>
      </c>
      <c r="I677" t="str">
        <f t="shared" si="66"/>
        <v xml:space="preserve"> 6</v>
      </c>
      <c r="J677" t="s">
        <v>318</v>
      </c>
      <c r="K677" t="str">
        <f t="shared" si="65"/>
        <v xml:space="preserve"> 6-11-2075</v>
      </c>
      <c r="L677" t="s">
        <v>374</v>
      </c>
      <c r="N677" s="7" t="str">
        <f>VLOOKUP(M677,lunar_observance!$A$1:$B$17,2,FALSE)</f>
        <v>cf}+;L</v>
      </c>
      <c r="O677" s="4"/>
    </row>
    <row r="678" spans="1:15" ht="19.8" x14ac:dyDescent="0.3">
      <c r="A678">
        <f t="shared" si="63"/>
        <v>2019</v>
      </c>
      <c r="B678" t="str">
        <f>VLOOKUP(C678,lookup_monthnum_eng!$A$1:$B$13,2,FALSE)</f>
        <v>February</v>
      </c>
      <c r="C678" s="3">
        <f t="shared" si="61"/>
        <v>2</v>
      </c>
      <c r="D678">
        <f t="shared" si="64"/>
        <v>19</v>
      </c>
      <c r="E678" s="1">
        <v>43515</v>
      </c>
      <c r="F678">
        <v>2075</v>
      </c>
      <c r="G678" t="str">
        <f t="shared" si="62"/>
        <v>Falgun</v>
      </c>
      <c r="H678">
        <f>VLOOKUP(G678,lookup_monthnum_nep!$A$1:$B$13,2,FALSE)</f>
        <v>11</v>
      </c>
      <c r="I678" t="str">
        <f t="shared" si="66"/>
        <v xml:space="preserve"> 7</v>
      </c>
      <c r="J678" t="s">
        <v>319</v>
      </c>
      <c r="K678" t="str">
        <f t="shared" si="65"/>
        <v xml:space="preserve"> 7-11-2075</v>
      </c>
      <c r="L678" t="s">
        <v>374</v>
      </c>
      <c r="N678" s="7" t="str">
        <f>VLOOKUP(M678,lunar_observance!$A$1:$B$17,2,FALSE)</f>
        <v>cf}+;L</v>
      </c>
      <c r="O678" s="4"/>
    </row>
    <row r="679" spans="1:15" ht="19.8" x14ac:dyDescent="0.3">
      <c r="A679">
        <f t="shared" si="63"/>
        <v>2019</v>
      </c>
      <c r="B679" t="str">
        <f>VLOOKUP(C679,lookup_monthnum_eng!$A$1:$B$13,2,FALSE)</f>
        <v>February</v>
      </c>
      <c r="C679" s="3">
        <f t="shared" si="61"/>
        <v>2</v>
      </c>
      <c r="D679">
        <f t="shared" si="64"/>
        <v>20</v>
      </c>
      <c r="E679" s="1">
        <v>43516</v>
      </c>
      <c r="F679">
        <v>2075</v>
      </c>
      <c r="G679" t="str">
        <f t="shared" si="62"/>
        <v>Falgun</v>
      </c>
      <c r="H679">
        <f>VLOOKUP(G679,lookup_monthnum_nep!$A$1:$B$13,2,FALSE)</f>
        <v>11</v>
      </c>
      <c r="I679" t="str">
        <f t="shared" si="66"/>
        <v xml:space="preserve"> 8</v>
      </c>
      <c r="J679" t="s">
        <v>320</v>
      </c>
      <c r="K679" t="str">
        <f t="shared" si="65"/>
        <v xml:space="preserve"> 8-11-2075</v>
      </c>
      <c r="L679" t="s">
        <v>374</v>
      </c>
      <c r="N679" s="7" t="str">
        <f>VLOOKUP(M679,lunar_observance!$A$1:$B$17,2,FALSE)</f>
        <v>cf}+;L</v>
      </c>
      <c r="O679" s="4"/>
    </row>
    <row r="680" spans="1:15" ht="19.8" x14ac:dyDescent="0.3">
      <c r="A680">
        <f t="shared" si="63"/>
        <v>2019</v>
      </c>
      <c r="B680" t="str">
        <f>VLOOKUP(C680,lookup_monthnum_eng!$A$1:$B$13,2,FALSE)</f>
        <v>February</v>
      </c>
      <c r="C680" s="3">
        <f t="shared" si="61"/>
        <v>2</v>
      </c>
      <c r="D680">
        <f t="shared" si="64"/>
        <v>21</v>
      </c>
      <c r="E680" s="1">
        <v>43517</v>
      </c>
      <c r="F680">
        <v>2075</v>
      </c>
      <c r="G680" t="str">
        <f t="shared" si="62"/>
        <v>Falgun</v>
      </c>
      <c r="H680">
        <f>VLOOKUP(G680,lookup_monthnum_nep!$A$1:$B$13,2,FALSE)</f>
        <v>11</v>
      </c>
      <c r="I680" t="str">
        <f t="shared" si="66"/>
        <v xml:space="preserve"> 9</v>
      </c>
      <c r="J680" t="s">
        <v>321</v>
      </c>
      <c r="K680" t="str">
        <f t="shared" si="65"/>
        <v xml:space="preserve"> 9-11-2075</v>
      </c>
      <c r="L680" t="s">
        <v>374</v>
      </c>
      <c r="N680" s="7" t="str">
        <f>VLOOKUP(M680,lunar_observance!$A$1:$B$17,2,FALSE)</f>
        <v>cf}+;L</v>
      </c>
      <c r="O680" s="4"/>
    </row>
    <row r="681" spans="1:15" ht="19.8" x14ac:dyDescent="0.3">
      <c r="A681">
        <f t="shared" si="63"/>
        <v>2019</v>
      </c>
      <c r="B681" t="str">
        <f>VLOOKUP(C681,lookup_monthnum_eng!$A$1:$B$13,2,FALSE)</f>
        <v>February</v>
      </c>
      <c r="C681" s="3">
        <f t="shared" si="61"/>
        <v>2</v>
      </c>
      <c r="D681">
        <f t="shared" si="64"/>
        <v>22</v>
      </c>
      <c r="E681" s="1">
        <v>43518</v>
      </c>
      <c r="F681">
        <v>2075</v>
      </c>
      <c r="G681" t="str">
        <f t="shared" si="62"/>
        <v>Falgun</v>
      </c>
      <c r="H681">
        <f>VLOOKUP(G681,lookup_monthnum_nep!$A$1:$B$13,2,FALSE)</f>
        <v>11</v>
      </c>
      <c r="I681" t="str">
        <f t="shared" si="66"/>
        <v xml:space="preserve"> 10</v>
      </c>
      <c r="J681" t="s">
        <v>322</v>
      </c>
      <c r="K681" t="str">
        <f t="shared" si="65"/>
        <v xml:space="preserve"> 10-11-2075</v>
      </c>
      <c r="L681" t="s">
        <v>374</v>
      </c>
      <c r="N681" s="7" t="str">
        <f>VLOOKUP(M681,lunar_observance!$A$1:$B$17,2,FALSE)</f>
        <v>cf}+;L</v>
      </c>
      <c r="O681" s="4"/>
    </row>
    <row r="682" spans="1:15" ht="19.8" x14ac:dyDescent="0.3">
      <c r="A682">
        <f t="shared" si="63"/>
        <v>2019</v>
      </c>
      <c r="B682" t="str">
        <f>VLOOKUP(C682,lookup_monthnum_eng!$A$1:$B$13,2,FALSE)</f>
        <v>February</v>
      </c>
      <c r="C682" s="3">
        <f t="shared" si="61"/>
        <v>2</v>
      </c>
      <c r="D682">
        <f t="shared" si="64"/>
        <v>23</v>
      </c>
      <c r="E682" s="1">
        <v>43519</v>
      </c>
      <c r="F682">
        <v>2075</v>
      </c>
      <c r="G682" t="str">
        <f t="shared" si="62"/>
        <v>Falgun</v>
      </c>
      <c r="H682">
        <f>VLOOKUP(G682,lookup_monthnum_nep!$A$1:$B$13,2,FALSE)</f>
        <v>11</v>
      </c>
      <c r="I682" t="str">
        <f t="shared" si="66"/>
        <v xml:space="preserve"> 11</v>
      </c>
      <c r="J682" t="s">
        <v>323</v>
      </c>
      <c r="K682" t="str">
        <f t="shared" si="65"/>
        <v xml:space="preserve"> 11-11-2075</v>
      </c>
      <c r="L682" t="s">
        <v>374</v>
      </c>
      <c r="N682" s="7" t="str">
        <f>VLOOKUP(M682,lunar_observance!$A$1:$B$17,2,FALSE)</f>
        <v>cf}+;L</v>
      </c>
      <c r="O682" s="4"/>
    </row>
    <row r="683" spans="1:15" ht="19.8" x14ac:dyDescent="0.3">
      <c r="A683">
        <f t="shared" si="63"/>
        <v>2019</v>
      </c>
      <c r="B683" t="str">
        <f>VLOOKUP(C683,lookup_monthnum_eng!$A$1:$B$13,2,FALSE)</f>
        <v>February</v>
      </c>
      <c r="C683" s="3">
        <f t="shared" si="61"/>
        <v>2</v>
      </c>
      <c r="D683">
        <f t="shared" si="64"/>
        <v>24</v>
      </c>
      <c r="E683" s="1">
        <v>43520</v>
      </c>
      <c r="F683">
        <v>2075</v>
      </c>
      <c r="G683" t="str">
        <f t="shared" si="62"/>
        <v>Falgun</v>
      </c>
      <c r="H683">
        <f>VLOOKUP(G683,lookup_monthnum_nep!$A$1:$B$13,2,FALSE)</f>
        <v>11</v>
      </c>
      <c r="I683" t="str">
        <f t="shared" si="66"/>
        <v xml:space="preserve"> 12</v>
      </c>
      <c r="J683" t="s">
        <v>324</v>
      </c>
      <c r="K683" t="str">
        <f t="shared" si="65"/>
        <v xml:space="preserve"> 12-11-2075</v>
      </c>
      <c r="L683" t="s">
        <v>374</v>
      </c>
      <c r="N683" s="7" t="str">
        <f>VLOOKUP(M683,lunar_observance!$A$1:$B$17,2,FALSE)</f>
        <v>cf}+;L</v>
      </c>
      <c r="O683" s="4"/>
    </row>
    <row r="684" spans="1:15" ht="19.8" x14ac:dyDescent="0.3">
      <c r="A684">
        <f t="shared" si="63"/>
        <v>2019</v>
      </c>
      <c r="B684" t="str">
        <f>VLOOKUP(C684,lookup_monthnum_eng!$A$1:$B$13,2,FALSE)</f>
        <v>February</v>
      </c>
      <c r="C684" s="3">
        <f t="shared" si="61"/>
        <v>2</v>
      </c>
      <c r="D684">
        <f t="shared" si="64"/>
        <v>25</v>
      </c>
      <c r="E684" s="1">
        <v>43521</v>
      </c>
      <c r="F684">
        <v>2075</v>
      </c>
      <c r="G684" t="str">
        <f t="shared" si="62"/>
        <v>Falgun</v>
      </c>
      <c r="H684">
        <f>VLOOKUP(G684,lookup_monthnum_nep!$A$1:$B$13,2,FALSE)</f>
        <v>11</v>
      </c>
      <c r="I684" t="str">
        <f t="shared" si="66"/>
        <v xml:space="preserve"> 13</v>
      </c>
      <c r="J684" t="s">
        <v>325</v>
      </c>
      <c r="K684" t="str">
        <f t="shared" si="65"/>
        <v xml:space="preserve"> 13-11-2075</v>
      </c>
      <c r="L684" t="s">
        <v>374</v>
      </c>
      <c r="N684" s="7" t="str">
        <f>VLOOKUP(M684,lunar_observance!$A$1:$B$17,2,FALSE)</f>
        <v>cf}+;L</v>
      </c>
      <c r="O684" s="4"/>
    </row>
    <row r="685" spans="1:15" ht="19.8" x14ac:dyDescent="0.3">
      <c r="A685">
        <f t="shared" si="63"/>
        <v>2019</v>
      </c>
      <c r="B685" t="str">
        <f>VLOOKUP(C685,lookup_monthnum_eng!$A$1:$B$13,2,FALSE)</f>
        <v>February</v>
      </c>
      <c r="C685" s="3">
        <f t="shared" si="61"/>
        <v>2</v>
      </c>
      <c r="D685">
        <f t="shared" si="64"/>
        <v>26</v>
      </c>
      <c r="E685" s="1">
        <v>43522</v>
      </c>
      <c r="F685">
        <v>2075</v>
      </c>
      <c r="G685" t="str">
        <f t="shared" si="62"/>
        <v>Falgun</v>
      </c>
      <c r="H685">
        <f>VLOOKUP(G685,lookup_monthnum_nep!$A$1:$B$13,2,FALSE)</f>
        <v>11</v>
      </c>
      <c r="I685" t="str">
        <f t="shared" si="66"/>
        <v xml:space="preserve"> 14</v>
      </c>
      <c r="J685" t="s">
        <v>326</v>
      </c>
      <c r="K685" t="str">
        <f t="shared" si="65"/>
        <v xml:space="preserve"> 14-11-2075</v>
      </c>
      <c r="L685" t="s">
        <v>374</v>
      </c>
      <c r="N685" s="7" t="str">
        <f>VLOOKUP(M685,lunar_observance!$A$1:$B$17,2,FALSE)</f>
        <v>cf}+;L</v>
      </c>
      <c r="O685" s="4"/>
    </row>
    <row r="686" spans="1:15" ht="19.8" x14ac:dyDescent="0.3">
      <c r="A686">
        <f t="shared" si="63"/>
        <v>2019</v>
      </c>
      <c r="B686" t="str">
        <f>VLOOKUP(C686,lookup_monthnum_eng!$A$1:$B$13,2,FALSE)</f>
        <v>February</v>
      </c>
      <c r="C686" s="3">
        <f t="shared" si="61"/>
        <v>2</v>
      </c>
      <c r="D686">
        <f t="shared" si="64"/>
        <v>27</v>
      </c>
      <c r="E686" s="1">
        <v>43523</v>
      </c>
      <c r="F686">
        <v>2075</v>
      </c>
      <c r="G686" t="str">
        <f t="shared" si="62"/>
        <v>Falgun</v>
      </c>
      <c r="H686">
        <f>VLOOKUP(G686,lookup_monthnum_nep!$A$1:$B$13,2,FALSE)</f>
        <v>11</v>
      </c>
      <c r="I686" t="str">
        <f t="shared" si="66"/>
        <v xml:space="preserve"> 15</v>
      </c>
      <c r="J686" t="s">
        <v>327</v>
      </c>
      <c r="K686" t="str">
        <f t="shared" si="65"/>
        <v xml:space="preserve"> 15-11-2075</v>
      </c>
      <c r="L686" t="s">
        <v>374</v>
      </c>
      <c r="N686" s="7" t="str">
        <f>VLOOKUP(M686,lunar_observance!$A$1:$B$17,2,FALSE)</f>
        <v>cf}+;L</v>
      </c>
      <c r="O686" s="4"/>
    </row>
    <row r="687" spans="1:15" ht="19.8" x14ac:dyDescent="0.3">
      <c r="A687">
        <f t="shared" si="63"/>
        <v>2019</v>
      </c>
      <c r="B687" t="str">
        <f>VLOOKUP(C687,lookup_monthnum_eng!$A$1:$B$13,2,FALSE)</f>
        <v>February</v>
      </c>
      <c r="C687" s="3">
        <f t="shared" si="61"/>
        <v>2</v>
      </c>
      <c r="D687">
        <f t="shared" si="64"/>
        <v>28</v>
      </c>
      <c r="E687" s="1">
        <v>43524</v>
      </c>
      <c r="F687">
        <v>2075</v>
      </c>
      <c r="G687" t="str">
        <f t="shared" si="62"/>
        <v>Falgun</v>
      </c>
      <c r="H687">
        <f>VLOOKUP(G687,lookup_monthnum_nep!$A$1:$B$13,2,FALSE)</f>
        <v>11</v>
      </c>
      <c r="I687" t="str">
        <f t="shared" si="66"/>
        <v xml:space="preserve"> 16</v>
      </c>
      <c r="J687" t="s">
        <v>328</v>
      </c>
      <c r="K687" t="str">
        <f t="shared" si="65"/>
        <v xml:space="preserve"> 16-11-2075</v>
      </c>
      <c r="L687" t="s">
        <v>374</v>
      </c>
      <c r="N687" s="7" t="str">
        <f>VLOOKUP(M687,lunar_observance!$A$1:$B$17,2,FALSE)</f>
        <v>cf}+;L</v>
      </c>
      <c r="O687" s="4"/>
    </row>
    <row r="688" spans="1:15" ht="19.8" x14ac:dyDescent="0.3">
      <c r="A688">
        <f t="shared" si="63"/>
        <v>2019</v>
      </c>
      <c r="B688" t="str">
        <f>VLOOKUP(C688,lookup_monthnum_eng!$A$1:$B$13,2,FALSE)</f>
        <v>March</v>
      </c>
      <c r="C688" s="3">
        <f t="shared" si="61"/>
        <v>3</v>
      </c>
      <c r="D688">
        <f t="shared" si="64"/>
        <v>1</v>
      </c>
      <c r="E688" s="1">
        <v>43525</v>
      </c>
      <c r="F688">
        <v>2075</v>
      </c>
      <c r="G688" t="str">
        <f t="shared" si="62"/>
        <v>Falgun</v>
      </c>
      <c r="H688">
        <f>VLOOKUP(G688,lookup_monthnum_nep!$A$1:$B$13,2,FALSE)</f>
        <v>11</v>
      </c>
      <c r="I688" t="str">
        <f t="shared" si="66"/>
        <v xml:space="preserve"> 17</v>
      </c>
      <c r="J688" t="s">
        <v>329</v>
      </c>
      <c r="K688" t="str">
        <f t="shared" si="65"/>
        <v xml:space="preserve"> 17-11-2075</v>
      </c>
      <c r="L688" t="s">
        <v>374</v>
      </c>
      <c r="N688" s="7" t="str">
        <f>VLOOKUP(M688,lunar_observance!$A$1:$B$17,2,FALSE)</f>
        <v>cf}+;L</v>
      </c>
      <c r="O688" s="4"/>
    </row>
    <row r="689" spans="1:15" ht="19.8" x14ac:dyDescent="0.3">
      <c r="A689">
        <f t="shared" si="63"/>
        <v>2019</v>
      </c>
      <c r="B689" t="str">
        <f>VLOOKUP(C689,lookup_monthnum_eng!$A$1:$B$13,2,FALSE)</f>
        <v>March</v>
      </c>
      <c r="C689" s="3">
        <f t="shared" si="61"/>
        <v>3</v>
      </c>
      <c r="D689">
        <f t="shared" si="64"/>
        <v>2</v>
      </c>
      <c r="E689" s="1">
        <v>43526</v>
      </c>
      <c r="F689">
        <v>2075</v>
      </c>
      <c r="G689" t="str">
        <f t="shared" si="62"/>
        <v>Falgun</v>
      </c>
      <c r="H689">
        <f>VLOOKUP(G689,lookup_monthnum_nep!$A$1:$B$13,2,FALSE)</f>
        <v>11</v>
      </c>
      <c r="I689" t="str">
        <f t="shared" si="66"/>
        <v xml:space="preserve"> 18</v>
      </c>
      <c r="J689" t="s">
        <v>330</v>
      </c>
      <c r="K689" t="str">
        <f t="shared" si="65"/>
        <v xml:space="preserve"> 18-11-2075</v>
      </c>
      <c r="L689" t="s">
        <v>374</v>
      </c>
      <c r="N689" s="7" t="str">
        <f>VLOOKUP(M689,lunar_observance!$A$1:$B$17,2,FALSE)</f>
        <v>cf}+;L</v>
      </c>
      <c r="O689" s="4"/>
    </row>
    <row r="690" spans="1:15" ht="19.8" x14ac:dyDescent="0.3">
      <c r="A690">
        <f t="shared" si="63"/>
        <v>2019</v>
      </c>
      <c r="B690" t="str">
        <f>VLOOKUP(C690,lookup_monthnum_eng!$A$1:$B$13,2,FALSE)</f>
        <v>March</v>
      </c>
      <c r="C690" s="3">
        <f t="shared" si="61"/>
        <v>3</v>
      </c>
      <c r="D690">
        <f t="shared" si="64"/>
        <v>3</v>
      </c>
      <c r="E690" s="1">
        <v>43527</v>
      </c>
      <c r="F690">
        <v>2075</v>
      </c>
      <c r="G690" t="str">
        <f t="shared" si="62"/>
        <v>Falgun</v>
      </c>
      <c r="H690">
        <f>VLOOKUP(G690,lookup_monthnum_nep!$A$1:$B$13,2,FALSE)</f>
        <v>11</v>
      </c>
      <c r="I690" t="str">
        <f t="shared" si="66"/>
        <v xml:space="preserve"> 19</v>
      </c>
      <c r="J690" t="s">
        <v>331</v>
      </c>
      <c r="K690" t="str">
        <f t="shared" si="65"/>
        <v xml:space="preserve"> 19-11-2075</v>
      </c>
      <c r="L690" t="s">
        <v>374</v>
      </c>
      <c r="N690" s="7" t="str">
        <f>VLOOKUP(M690,lunar_observance!$A$1:$B$17,2,FALSE)</f>
        <v>cf}+;L</v>
      </c>
      <c r="O690" s="4"/>
    </row>
    <row r="691" spans="1:15" ht="19.8" x14ac:dyDescent="0.3">
      <c r="A691">
        <f t="shared" si="63"/>
        <v>2019</v>
      </c>
      <c r="B691" t="str">
        <f>VLOOKUP(C691,lookup_monthnum_eng!$A$1:$B$13,2,FALSE)</f>
        <v>March</v>
      </c>
      <c r="C691" s="3">
        <f t="shared" si="61"/>
        <v>3</v>
      </c>
      <c r="D691">
        <f t="shared" si="64"/>
        <v>4</v>
      </c>
      <c r="E691" s="1">
        <v>43528</v>
      </c>
      <c r="F691">
        <v>2075</v>
      </c>
      <c r="G691" t="str">
        <f t="shared" si="62"/>
        <v>Falgun</v>
      </c>
      <c r="H691">
        <f>VLOOKUP(G691,lookup_monthnum_nep!$A$1:$B$13,2,FALSE)</f>
        <v>11</v>
      </c>
      <c r="I691" t="str">
        <f t="shared" si="66"/>
        <v xml:space="preserve"> 20</v>
      </c>
      <c r="J691" t="s">
        <v>332</v>
      </c>
      <c r="K691" t="str">
        <f t="shared" si="65"/>
        <v xml:space="preserve"> 20-11-2075</v>
      </c>
      <c r="L691" t="s">
        <v>374</v>
      </c>
      <c r="N691" s="7" t="str">
        <f>VLOOKUP(M691,lunar_observance!$A$1:$B$17,2,FALSE)</f>
        <v>cf}+;L</v>
      </c>
      <c r="O691" s="4"/>
    </row>
    <row r="692" spans="1:15" ht="19.8" x14ac:dyDescent="0.3">
      <c r="A692">
        <f t="shared" si="63"/>
        <v>2019</v>
      </c>
      <c r="B692" t="str">
        <f>VLOOKUP(C692,lookup_monthnum_eng!$A$1:$B$13,2,FALSE)</f>
        <v>March</v>
      </c>
      <c r="C692" s="3">
        <f t="shared" si="61"/>
        <v>3</v>
      </c>
      <c r="D692">
        <f t="shared" si="64"/>
        <v>5</v>
      </c>
      <c r="E692" s="1">
        <v>43529</v>
      </c>
      <c r="F692">
        <v>2075</v>
      </c>
      <c r="G692" t="str">
        <f t="shared" si="62"/>
        <v>Falgun</v>
      </c>
      <c r="H692">
        <f>VLOOKUP(G692,lookup_monthnum_nep!$A$1:$B$13,2,FALSE)</f>
        <v>11</v>
      </c>
      <c r="I692" t="str">
        <f t="shared" si="66"/>
        <v xml:space="preserve"> 21</v>
      </c>
      <c r="J692" t="s">
        <v>333</v>
      </c>
      <c r="K692" t="str">
        <f t="shared" si="65"/>
        <v xml:space="preserve"> 21-11-2075</v>
      </c>
      <c r="L692" t="s">
        <v>374</v>
      </c>
      <c r="N692" s="7" t="str">
        <f>VLOOKUP(M692,lunar_observance!$A$1:$B$17,2,FALSE)</f>
        <v>cf}+;L</v>
      </c>
      <c r="O692" s="4"/>
    </row>
    <row r="693" spans="1:15" ht="19.8" x14ac:dyDescent="0.3">
      <c r="A693">
        <f t="shared" si="63"/>
        <v>2019</v>
      </c>
      <c r="B693" t="str">
        <f>VLOOKUP(C693,lookup_monthnum_eng!$A$1:$B$13,2,FALSE)</f>
        <v>March</v>
      </c>
      <c r="C693" s="3">
        <f t="shared" si="61"/>
        <v>3</v>
      </c>
      <c r="D693">
        <f t="shared" si="64"/>
        <v>6</v>
      </c>
      <c r="E693" s="1">
        <v>43530</v>
      </c>
      <c r="F693">
        <v>2075</v>
      </c>
      <c r="G693" t="str">
        <f t="shared" si="62"/>
        <v>Falgun</v>
      </c>
      <c r="H693">
        <f>VLOOKUP(G693,lookup_monthnum_nep!$A$1:$B$13,2,FALSE)</f>
        <v>11</v>
      </c>
      <c r="I693" t="str">
        <f t="shared" si="66"/>
        <v xml:space="preserve"> 22</v>
      </c>
      <c r="J693" t="s">
        <v>334</v>
      </c>
      <c r="K693" t="str">
        <f t="shared" si="65"/>
        <v xml:space="preserve"> 22-11-2075</v>
      </c>
      <c r="L693" t="s">
        <v>374</v>
      </c>
      <c r="N693" s="7" t="str">
        <f>VLOOKUP(M693,lunar_observance!$A$1:$B$17,2,FALSE)</f>
        <v>cf}+;L</v>
      </c>
      <c r="O693" s="4"/>
    </row>
    <row r="694" spans="1:15" ht="19.8" x14ac:dyDescent="0.3">
      <c r="A694">
        <f t="shared" si="63"/>
        <v>2019</v>
      </c>
      <c r="B694" t="str">
        <f>VLOOKUP(C694,lookup_monthnum_eng!$A$1:$B$13,2,FALSE)</f>
        <v>March</v>
      </c>
      <c r="C694" s="3">
        <f t="shared" si="61"/>
        <v>3</v>
      </c>
      <c r="D694">
        <f t="shared" si="64"/>
        <v>7</v>
      </c>
      <c r="E694" s="1">
        <v>43531</v>
      </c>
      <c r="F694">
        <v>2075</v>
      </c>
      <c r="G694" t="str">
        <f t="shared" si="62"/>
        <v>Falgun</v>
      </c>
      <c r="H694">
        <f>VLOOKUP(G694,lookup_monthnum_nep!$A$1:$B$13,2,FALSE)</f>
        <v>11</v>
      </c>
      <c r="I694" t="str">
        <f t="shared" si="66"/>
        <v xml:space="preserve"> 23</v>
      </c>
      <c r="J694" t="s">
        <v>335</v>
      </c>
      <c r="K694" t="str">
        <f t="shared" si="65"/>
        <v xml:space="preserve"> 23-11-2075</v>
      </c>
      <c r="L694" t="s">
        <v>374</v>
      </c>
      <c r="N694" s="7" t="str">
        <f>VLOOKUP(M694,lunar_observance!$A$1:$B$17,2,FALSE)</f>
        <v>cf}+;L</v>
      </c>
      <c r="O694" s="4"/>
    </row>
    <row r="695" spans="1:15" ht="19.8" x14ac:dyDescent="0.3">
      <c r="A695">
        <f t="shared" si="63"/>
        <v>2019</v>
      </c>
      <c r="B695" t="str">
        <f>VLOOKUP(C695,lookup_monthnum_eng!$A$1:$B$13,2,FALSE)</f>
        <v>March</v>
      </c>
      <c r="C695" s="3">
        <f t="shared" si="61"/>
        <v>3</v>
      </c>
      <c r="D695">
        <f t="shared" si="64"/>
        <v>8</v>
      </c>
      <c r="E695" s="1">
        <v>43532</v>
      </c>
      <c r="F695">
        <v>2075</v>
      </c>
      <c r="G695" t="str">
        <f t="shared" si="62"/>
        <v>Falgun</v>
      </c>
      <c r="H695">
        <f>VLOOKUP(G695,lookup_monthnum_nep!$A$1:$B$13,2,FALSE)</f>
        <v>11</v>
      </c>
      <c r="I695" t="str">
        <f t="shared" si="66"/>
        <v xml:space="preserve"> 24</v>
      </c>
      <c r="J695" t="s">
        <v>336</v>
      </c>
      <c r="K695" t="str">
        <f t="shared" si="65"/>
        <v xml:space="preserve"> 24-11-2075</v>
      </c>
      <c r="L695" t="s">
        <v>374</v>
      </c>
      <c r="N695" s="7" t="str">
        <f>VLOOKUP(M695,lunar_observance!$A$1:$B$17,2,FALSE)</f>
        <v>cf}+;L</v>
      </c>
      <c r="O695" s="4"/>
    </row>
    <row r="696" spans="1:15" ht="19.8" x14ac:dyDescent="0.3">
      <c r="A696">
        <f t="shared" si="63"/>
        <v>2019</v>
      </c>
      <c r="B696" t="str">
        <f>VLOOKUP(C696,lookup_monthnum_eng!$A$1:$B$13,2,FALSE)</f>
        <v>March</v>
      </c>
      <c r="C696" s="3">
        <f t="shared" si="61"/>
        <v>3</v>
      </c>
      <c r="D696">
        <f t="shared" si="64"/>
        <v>9</v>
      </c>
      <c r="E696" s="1">
        <v>43533</v>
      </c>
      <c r="F696">
        <v>2075</v>
      </c>
      <c r="G696" t="str">
        <f t="shared" si="62"/>
        <v>Falgun</v>
      </c>
      <c r="H696">
        <f>VLOOKUP(G696,lookup_monthnum_nep!$A$1:$B$13,2,FALSE)</f>
        <v>11</v>
      </c>
      <c r="I696" t="str">
        <f t="shared" si="66"/>
        <v xml:space="preserve"> 25</v>
      </c>
      <c r="J696" t="s">
        <v>337</v>
      </c>
      <c r="K696" t="str">
        <f t="shared" si="65"/>
        <v xml:space="preserve"> 25-11-2075</v>
      </c>
      <c r="L696" t="s">
        <v>374</v>
      </c>
      <c r="N696" s="7" t="str">
        <f>VLOOKUP(M696,lunar_observance!$A$1:$B$17,2,FALSE)</f>
        <v>cf}+;L</v>
      </c>
      <c r="O696" s="4"/>
    </row>
    <row r="697" spans="1:15" ht="19.8" x14ac:dyDescent="0.3">
      <c r="A697">
        <f t="shared" si="63"/>
        <v>2019</v>
      </c>
      <c r="B697" t="str">
        <f>VLOOKUP(C697,lookup_monthnum_eng!$A$1:$B$13,2,FALSE)</f>
        <v>March</v>
      </c>
      <c r="C697" s="3">
        <f t="shared" si="61"/>
        <v>3</v>
      </c>
      <c r="D697">
        <f t="shared" si="64"/>
        <v>10</v>
      </c>
      <c r="E697" s="1">
        <v>43534</v>
      </c>
      <c r="F697">
        <v>2075</v>
      </c>
      <c r="G697" t="str">
        <f t="shared" si="62"/>
        <v>Falgun</v>
      </c>
      <c r="H697">
        <f>VLOOKUP(G697,lookup_monthnum_nep!$A$1:$B$13,2,FALSE)</f>
        <v>11</v>
      </c>
      <c r="I697" t="str">
        <f t="shared" si="66"/>
        <v xml:space="preserve"> 26</v>
      </c>
      <c r="J697" t="s">
        <v>338</v>
      </c>
      <c r="K697" t="str">
        <f t="shared" si="65"/>
        <v xml:space="preserve"> 26-11-2075</v>
      </c>
      <c r="L697" t="s">
        <v>374</v>
      </c>
      <c r="N697" s="7" t="str">
        <f>VLOOKUP(M697,lunar_observance!$A$1:$B$17,2,FALSE)</f>
        <v>cf}+;L</v>
      </c>
      <c r="O697" s="4"/>
    </row>
    <row r="698" spans="1:15" ht="19.8" x14ac:dyDescent="0.3">
      <c r="A698">
        <f t="shared" si="63"/>
        <v>2019</v>
      </c>
      <c r="B698" t="str">
        <f>VLOOKUP(C698,lookup_monthnum_eng!$A$1:$B$13,2,FALSE)</f>
        <v>March</v>
      </c>
      <c r="C698" s="3">
        <f t="shared" si="61"/>
        <v>3</v>
      </c>
      <c r="D698">
        <f t="shared" si="64"/>
        <v>11</v>
      </c>
      <c r="E698" s="1">
        <v>43535</v>
      </c>
      <c r="F698">
        <v>2075</v>
      </c>
      <c r="G698" t="str">
        <f t="shared" si="62"/>
        <v>Falgun</v>
      </c>
      <c r="H698">
        <f>VLOOKUP(G698,lookup_monthnum_nep!$A$1:$B$13,2,FALSE)</f>
        <v>11</v>
      </c>
      <c r="I698" t="str">
        <f t="shared" si="66"/>
        <v xml:space="preserve"> 27</v>
      </c>
      <c r="J698" t="s">
        <v>339</v>
      </c>
      <c r="K698" t="str">
        <f t="shared" si="65"/>
        <v xml:space="preserve"> 27-11-2075</v>
      </c>
      <c r="L698" t="s">
        <v>374</v>
      </c>
      <c r="N698" s="7" t="str">
        <f>VLOOKUP(M698,lunar_observance!$A$1:$B$17,2,FALSE)</f>
        <v>cf}+;L</v>
      </c>
      <c r="O698" s="4"/>
    </row>
    <row r="699" spans="1:15" ht="19.8" x14ac:dyDescent="0.3">
      <c r="A699">
        <f t="shared" si="63"/>
        <v>2019</v>
      </c>
      <c r="B699" t="str">
        <f>VLOOKUP(C699,lookup_monthnum_eng!$A$1:$B$13,2,FALSE)</f>
        <v>March</v>
      </c>
      <c r="C699" s="3">
        <f t="shared" si="61"/>
        <v>3</v>
      </c>
      <c r="D699">
        <f t="shared" si="64"/>
        <v>12</v>
      </c>
      <c r="E699" s="1">
        <v>43536</v>
      </c>
      <c r="F699">
        <v>2075</v>
      </c>
      <c r="G699" t="str">
        <f t="shared" si="62"/>
        <v>Falgun</v>
      </c>
      <c r="H699">
        <f>VLOOKUP(G699,lookup_monthnum_nep!$A$1:$B$13,2,FALSE)</f>
        <v>11</v>
      </c>
      <c r="I699" t="str">
        <f t="shared" si="66"/>
        <v xml:space="preserve"> 28</v>
      </c>
      <c r="J699" t="s">
        <v>340</v>
      </c>
      <c r="K699" t="str">
        <f t="shared" si="65"/>
        <v xml:space="preserve"> 28-11-2075</v>
      </c>
      <c r="L699" t="s">
        <v>374</v>
      </c>
      <c r="N699" s="7" t="str">
        <f>VLOOKUP(M699,lunar_observance!$A$1:$B$17,2,FALSE)</f>
        <v>cf}+;L</v>
      </c>
      <c r="O699" s="4"/>
    </row>
    <row r="700" spans="1:15" ht="19.8" x14ac:dyDescent="0.3">
      <c r="A700">
        <f t="shared" si="63"/>
        <v>2019</v>
      </c>
      <c r="B700" t="str">
        <f>VLOOKUP(C700,lookup_monthnum_eng!$A$1:$B$13,2,FALSE)</f>
        <v>March</v>
      </c>
      <c r="C700" s="3">
        <f t="shared" si="61"/>
        <v>3</v>
      </c>
      <c r="D700">
        <f t="shared" si="64"/>
        <v>13</v>
      </c>
      <c r="E700" s="1">
        <v>43537</v>
      </c>
      <c r="F700">
        <v>2075</v>
      </c>
      <c r="G700" t="str">
        <f t="shared" si="62"/>
        <v>Falgun</v>
      </c>
      <c r="H700">
        <f>VLOOKUP(G700,lookup_monthnum_nep!$A$1:$B$13,2,FALSE)</f>
        <v>11</v>
      </c>
      <c r="I700" t="str">
        <f t="shared" si="66"/>
        <v xml:space="preserve"> 29</v>
      </c>
      <c r="J700" t="s">
        <v>341</v>
      </c>
      <c r="K700" t="str">
        <f t="shared" si="65"/>
        <v xml:space="preserve"> 29-11-2075</v>
      </c>
      <c r="L700" t="s">
        <v>374</v>
      </c>
      <c r="N700" s="7" t="str">
        <f>VLOOKUP(M700,lunar_observance!$A$1:$B$17,2,FALSE)</f>
        <v>cf}+;L</v>
      </c>
      <c r="O700" s="4"/>
    </row>
    <row r="701" spans="1:15" ht="19.8" x14ac:dyDescent="0.3">
      <c r="A701">
        <f t="shared" si="63"/>
        <v>2019</v>
      </c>
      <c r="B701" t="str">
        <f>VLOOKUP(C701,lookup_monthnum_eng!$A$1:$B$13,2,FALSE)</f>
        <v>March</v>
      </c>
      <c r="C701" s="3">
        <f t="shared" si="61"/>
        <v>3</v>
      </c>
      <c r="D701">
        <f t="shared" si="64"/>
        <v>14</v>
      </c>
      <c r="E701" s="1">
        <v>43538</v>
      </c>
      <c r="F701">
        <v>2075</v>
      </c>
      <c r="G701" t="str">
        <f t="shared" si="62"/>
        <v>Falgun</v>
      </c>
      <c r="H701">
        <f>VLOOKUP(G701,lookup_monthnum_nep!$A$1:$B$13,2,FALSE)</f>
        <v>11</v>
      </c>
      <c r="I701" t="str">
        <f t="shared" si="66"/>
        <v xml:space="preserve"> 30</v>
      </c>
      <c r="J701" t="s">
        <v>342</v>
      </c>
      <c r="K701" t="str">
        <f t="shared" si="65"/>
        <v xml:space="preserve"> 30-11-2075</v>
      </c>
      <c r="L701" t="s">
        <v>374</v>
      </c>
      <c r="N701" s="7" t="str">
        <f>VLOOKUP(M701,lunar_observance!$A$1:$B$17,2,FALSE)</f>
        <v>cf}+;L</v>
      </c>
      <c r="O701" s="4"/>
    </row>
    <row r="702" spans="1:15" ht="19.8" x14ac:dyDescent="0.3">
      <c r="A702">
        <f t="shared" si="63"/>
        <v>2019</v>
      </c>
      <c r="B702" t="str">
        <f>VLOOKUP(C702,lookup_monthnum_eng!$A$1:$B$13,2,FALSE)</f>
        <v>March</v>
      </c>
      <c r="C702" s="3">
        <f t="shared" si="61"/>
        <v>3</v>
      </c>
      <c r="D702">
        <f t="shared" si="64"/>
        <v>15</v>
      </c>
      <c r="E702" s="1">
        <v>43539</v>
      </c>
      <c r="F702">
        <v>2075</v>
      </c>
      <c r="G702" t="str">
        <f t="shared" si="62"/>
        <v>Chaitra</v>
      </c>
      <c r="H702">
        <f>VLOOKUP(G702,lookup_monthnum_nep!$A$1:$B$13,2,FALSE)</f>
        <v>12</v>
      </c>
      <c r="I702" t="str">
        <f t="shared" si="66"/>
        <v xml:space="preserve"> 1</v>
      </c>
      <c r="J702" t="s">
        <v>343</v>
      </c>
      <c r="K702" t="str">
        <f t="shared" si="65"/>
        <v xml:space="preserve"> 1-12-2075</v>
      </c>
      <c r="L702" t="s">
        <v>374</v>
      </c>
      <c r="N702" s="7" t="str">
        <f>VLOOKUP(M702,lunar_observance!$A$1:$B$17,2,FALSE)</f>
        <v>cf}+;L</v>
      </c>
      <c r="O702" s="4"/>
    </row>
    <row r="703" spans="1:15" ht="19.8" x14ac:dyDescent="0.3">
      <c r="A703">
        <f t="shared" si="63"/>
        <v>2019</v>
      </c>
      <c r="B703" t="str">
        <f>VLOOKUP(C703,lookup_monthnum_eng!$A$1:$B$13,2,FALSE)</f>
        <v>March</v>
      </c>
      <c r="C703" s="3">
        <f t="shared" si="61"/>
        <v>3</v>
      </c>
      <c r="D703">
        <f t="shared" si="64"/>
        <v>16</v>
      </c>
      <c r="E703" s="1">
        <v>43540</v>
      </c>
      <c r="F703">
        <v>2075</v>
      </c>
      <c r="G703" t="str">
        <f t="shared" si="62"/>
        <v>Chaitra</v>
      </c>
      <c r="H703">
        <f>VLOOKUP(G703,lookup_monthnum_nep!$A$1:$B$13,2,FALSE)</f>
        <v>12</v>
      </c>
      <c r="I703" t="str">
        <f t="shared" si="66"/>
        <v xml:space="preserve"> 2</v>
      </c>
      <c r="J703" t="s">
        <v>344</v>
      </c>
      <c r="K703" t="str">
        <f t="shared" si="65"/>
        <v xml:space="preserve"> 2-12-2075</v>
      </c>
      <c r="L703" t="s">
        <v>374</v>
      </c>
      <c r="N703" s="7" t="str">
        <f>VLOOKUP(M703,lunar_observance!$A$1:$B$17,2,FALSE)</f>
        <v>cf}+;L</v>
      </c>
      <c r="O703" s="4"/>
    </row>
    <row r="704" spans="1:15" ht="19.8" x14ac:dyDescent="0.3">
      <c r="A704">
        <f t="shared" si="63"/>
        <v>2019</v>
      </c>
      <c r="B704" t="str">
        <f>VLOOKUP(C704,lookup_monthnum_eng!$A$1:$B$13,2,FALSE)</f>
        <v>March</v>
      </c>
      <c r="C704" s="3">
        <f t="shared" si="61"/>
        <v>3</v>
      </c>
      <c r="D704">
        <f t="shared" si="64"/>
        <v>17</v>
      </c>
      <c r="E704" s="1">
        <v>43541</v>
      </c>
      <c r="F704">
        <v>2075</v>
      </c>
      <c r="G704" t="str">
        <f t="shared" si="62"/>
        <v>Chaitra</v>
      </c>
      <c r="H704">
        <f>VLOOKUP(G704,lookup_monthnum_nep!$A$1:$B$13,2,FALSE)</f>
        <v>12</v>
      </c>
      <c r="I704" t="str">
        <f t="shared" si="66"/>
        <v xml:space="preserve"> 3</v>
      </c>
      <c r="J704" t="s">
        <v>345</v>
      </c>
      <c r="K704" t="str">
        <f t="shared" si="65"/>
        <v xml:space="preserve"> 3-12-2075</v>
      </c>
      <c r="L704" t="s">
        <v>374</v>
      </c>
      <c r="N704" s="7" t="str">
        <f>VLOOKUP(M704,lunar_observance!$A$1:$B$17,2,FALSE)</f>
        <v>cf}+;L</v>
      </c>
      <c r="O704" s="4"/>
    </row>
    <row r="705" spans="1:15" ht="19.8" x14ac:dyDescent="0.3">
      <c r="A705">
        <f t="shared" si="63"/>
        <v>2019</v>
      </c>
      <c r="B705" t="str">
        <f>VLOOKUP(C705,lookup_monthnum_eng!$A$1:$B$13,2,FALSE)</f>
        <v>March</v>
      </c>
      <c r="C705" s="3">
        <f t="shared" si="61"/>
        <v>3</v>
      </c>
      <c r="D705">
        <f t="shared" si="64"/>
        <v>18</v>
      </c>
      <c r="E705" s="1">
        <v>43542</v>
      </c>
      <c r="F705">
        <v>2075</v>
      </c>
      <c r="G705" t="str">
        <f t="shared" si="62"/>
        <v>Chaitra</v>
      </c>
      <c r="H705">
        <f>VLOOKUP(G705,lookup_monthnum_nep!$A$1:$B$13,2,FALSE)</f>
        <v>12</v>
      </c>
      <c r="I705" t="str">
        <f t="shared" si="66"/>
        <v xml:space="preserve"> 4</v>
      </c>
      <c r="J705" t="s">
        <v>346</v>
      </c>
      <c r="K705" t="str">
        <f t="shared" si="65"/>
        <v xml:space="preserve"> 4-12-2075</v>
      </c>
      <c r="L705" t="s">
        <v>374</v>
      </c>
      <c r="N705" s="7" t="str">
        <f>VLOOKUP(M705,lunar_observance!$A$1:$B$17,2,FALSE)</f>
        <v>cf}+;L</v>
      </c>
      <c r="O705" s="4"/>
    </row>
    <row r="706" spans="1:15" ht="19.8" x14ac:dyDescent="0.3">
      <c r="A706">
        <f t="shared" si="63"/>
        <v>2019</v>
      </c>
      <c r="B706" t="str">
        <f>VLOOKUP(C706,lookup_monthnum_eng!$A$1:$B$13,2,FALSE)</f>
        <v>March</v>
      </c>
      <c r="C706" s="3">
        <f t="shared" ref="C706:C730" si="67">MONTH(E706)</f>
        <v>3</v>
      </c>
      <c r="D706">
        <f t="shared" si="64"/>
        <v>19</v>
      </c>
      <c r="E706" s="1">
        <v>43543</v>
      </c>
      <c r="F706">
        <v>2075</v>
      </c>
      <c r="G706" t="str">
        <f t="shared" ref="G706:G769" si="68">LEFT(J706, FIND(",",J706)-1)</f>
        <v>Chaitra</v>
      </c>
      <c r="H706">
        <f>VLOOKUP(G706,lookup_monthnum_nep!$A$1:$B$13,2,FALSE)</f>
        <v>12</v>
      </c>
      <c r="I706" t="str">
        <f t="shared" si="66"/>
        <v xml:space="preserve"> 5</v>
      </c>
      <c r="J706" t="s">
        <v>347</v>
      </c>
      <c r="K706" t="str">
        <f t="shared" si="65"/>
        <v xml:space="preserve"> 5-12-2075</v>
      </c>
      <c r="L706" t="s">
        <v>374</v>
      </c>
      <c r="N706" s="7" t="str">
        <f>VLOOKUP(M706,lunar_observance!$A$1:$B$17,2,FALSE)</f>
        <v>cf}+;L</v>
      </c>
      <c r="O706" s="4"/>
    </row>
    <row r="707" spans="1:15" ht="19.8" x14ac:dyDescent="0.3">
      <c r="A707">
        <f t="shared" ref="A707:A770" si="69">YEAR(E707)</f>
        <v>2019</v>
      </c>
      <c r="B707" t="str">
        <f>VLOOKUP(C707,lookup_monthnum_eng!$A$1:$B$13,2,FALSE)</f>
        <v>March</v>
      </c>
      <c r="C707" s="3">
        <f t="shared" si="67"/>
        <v>3</v>
      </c>
      <c r="D707">
        <f t="shared" ref="D707:D770" si="70">DAY(E707)</f>
        <v>20</v>
      </c>
      <c r="E707" s="1">
        <v>43544</v>
      </c>
      <c r="F707">
        <v>2075</v>
      </c>
      <c r="G707" t="str">
        <f t="shared" si="68"/>
        <v>Chaitra</v>
      </c>
      <c r="H707">
        <f>VLOOKUP(G707,lookup_monthnum_nep!$A$1:$B$13,2,FALSE)</f>
        <v>12</v>
      </c>
      <c r="I707" t="str">
        <f t="shared" si="66"/>
        <v xml:space="preserve"> 6</v>
      </c>
      <c r="J707" t="s">
        <v>348</v>
      </c>
      <c r="K707" t="str">
        <f t="shared" ref="K707:K770" si="71">CONCATENATE(I707, "-", H707, "-", F707)</f>
        <v xml:space="preserve"> 6-12-2075</v>
      </c>
      <c r="L707" t="s">
        <v>374</v>
      </c>
      <c r="N707" s="7" t="str">
        <f>VLOOKUP(M707,lunar_observance!$A$1:$B$17,2,FALSE)</f>
        <v>cf}+;L</v>
      </c>
      <c r="O707" s="4"/>
    </row>
    <row r="708" spans="1:15" ht="19.8" x14ac:dyDescent="0.3">
      <c r="A708">
        <f t="shared" si="69"/>
        <v>2019</v>
      </c>
      <c r="B708" t="str">
        <f>VLOOKUP(C708,lookup_monthnum_eng!$A$1:$B$13,2,FALSE)</f>
        <v>March</v>
      </c>
      <c r="C708" s="3">
        <f t="shared" si="67"/>
        <v>3</v>
      </c>
      <c r="D708">
        <f t="shared" si="70"/>
        <v>21</v>
      </c>
      <c r="E708" s="1">
        <v>43545</v>
      </c>
      <c r="F708">
        <v>2075</v>
      </c>
      <c r="G708" t="str">
        <f t="shared" si="68"/>
        <v>Chaitra</v>
      </c>
      <c r="H708">
        <f>VLOOKUP(G708,lookup_monthnum_nep!$A$1:$B$13,2,FALSE)</f>
        <v>12</v>
      </c>
      <c r="I708" t="str">
        <f t="shared" si="66"/>
        <v xml:space="preserve"> 7</v>
      </c>
      <c r="J708" t="s">
        <v>349</v>
      </c>
      <c r="K708" t="str">
        <f t="shared" si="71"/>
        <v xml:space="preserve"> 7-12-2075</v>
      </c>
      <c r="L708" t="s">
        <v>374</v>
      </c>
      <c r="N708" s="7" t="str">
        <f>VLOOKUP(M708,lunar_observance!$A$1:$B$17,2,FALSE)</f>
        <v>cf}+;L</v>
      </c>
      <c r="O708" s="4"/>
    </row>
    <row r="709" spans="1:15" ht="19.8" x14ac:dyDescent="0.3">
      <c r="A709">
        <f t="shared" si="69"/>
        <v>2019</v>
      </c>
      <c r="B709" t="str">
        <f>VLOOKUP(C709,lookup_monthnum_eng!$A$1:$B$13,2,FALSE)</f>
        <v>March</v>
      </c>
      <c r="C709" s="3">
        <f t="shared" si="67"/>
        <v>3</v>
      </c>
      <c r="D709">
        <f t="shared" si="70"/>
        <v>22</v>
      </c>
      <c r="E709" s="1">
        <v>43546</v>
      </c>
      <c r="F709">
        <v>2075</v>
      </c>
      <c r="G709" t="str">
        <f t="shared" si="68"/>
        <v>Chaitra</v>
      </c>
      <c r="H709">
        <f>VLOOKUP(G709,lookup_monthnum_nep!$A$1:$B$13,2,FALSE)</f>
        <v>12</v>
      </c>
      <c r="I709" t="str">
        <f t="shared" si="66"/>
        <v xml:space="preserve"> 8</v>
      </c>
      <c r="J709" t="s">
        <v>350</v>
      </c>
      <c r="K709" t="str">
        <f t="shared" si="71"/>
        <v xml:space="preserve"> 8-12-2075</v>
      </c>
      <c r="L709" t="s">
        <v>374</v>
      </c>
      <c r="N709" s="7" t="str">
        <f>VLOOKUP(M709,lunar_observance!$A$1:$B$17,2,FALSE)</f>
        <v>cf}+;L</v>
      </c>
      <c r="O709" s="4"/>
    </row>
    <row r="710" spans="1:15" ht="19.8" x14ac:dyDescent="0.3">
      <c r="A710">
        <f t="shared" si="69"/>
        <v>2019</v>
      </c>
      <c r="B710" t="str">
        <f>VLOOKUP(C710,lookup_monthnum_eng!$A$1:$B$13,2,FALSE)</f>
        <v>March</v>
      </c>
      <c r="C710" s="3">
        <f t="shared" si="67"/>
        <v>3</v>
      </c>
      <c r="D710">
        <f t="shared" si="70"/>
        <v>23</v>
      </c>
      <c r="E710" s="1">
        <v>43547</v>
      </c>
      <c r="F710">
        <v>2075</v>
      </c>
      <c r="G710" t="str">
        <f t="shared" si="68"/>
        <v>Chaitra</v>
      </c>
      <c r="H710">
        <f>VLOOKUP(G710,lookup_monthnum_nep!$A$1:$B$13,2,FALSE)</f>
        <v>12</v>
      </c>
      <c r="I710" t="str">
        <f t="shared" si="66"/>
        <v xml:space="preserve"> 9</v>
      </c>
      <c r="J710" t="s">
        <v>351</v>
      </c>
      <c r="K710" t="str">
        <f t="shared" si="71"/>
        <v xml:space="preserve"> 9-12-2075</v>
      </c>
      <c r="L710" t="s">
        <v>374</v>
      </c>
      <c r="N710" s="7" t="str">
        <f>VLOOKUP(M710,lunar_observance!$A$1:$B$17,2,FALSE)</f>
        <v>cf}+;L</v>
      </c>
      <c r="O710" s="4"/>
    </row>
    <row r="711" spans="1:15" ht="19.8" x14ac:dyDescent="0.3">
      <c r="A711">
        <f t="shared" si="69"/>
        <v>2019</v>
      </c>
      <c r="B711" t="str">
        <f>VLOOKUP(C711,lookup_monthnum_eng!$A$1:$B$13,2,FALSE)</f>
        <v>March</v>
      </c>
      <c r="C711" s="3">
        <f t="shared" si="67"/>
        <v>3</v>
      </c>
      <c r="D711">
        <f t="shared" si="70"/>
        <v>24</v>
      </c>
      <c r="E711" s="1">
        <v>43548</v>
      </c>
      <c r="F711">
        <v>2075</v>
      </c>
      <c r="G711" t="str">
        <f t="shared" si="68"/>
        <v>Chaitra</v>
      </c>
      <c r="H711">
        <f>VLOOKUP(G711,lookup_monthnum_nep!$A$1:$B$13,2,FALSE)</f>
        <v>12</v>
      </c>
      <c r="I711" t="str">
        <f t="shared" si="66"/>
        <v xml:space="preserve"> 10</v>
      </c>
      <c r="J711" t="s">
        <v>352</v>
      </c>
      <c r="K711" t="str">
        <f t="shared" si="71"/>
        <v xml:space="preserve"> 10-12-2075</v>
      </c>
      <c r="L711" t="s">
        <v>374</v>
      </c>
      <c r="N711" s="7" t="str">
        <f>VLOOKUP(M711,lunar_observance!$A$1:$B$17,2,FALSE)</f>
        <v>cf}+;L</v>
      </c>
      <c r="O711" s="4"/>
    </row>
    <row r="712" spans="1:15" ht="19.8" x14ac:dyDescent="0.3">
      <c r="A712">
        <f t="shared" si="69"/>
        <v>2019</v>
      </c>
      <c r="B712" t="str">
        <f>VLOOKUP(C712,lookup_monthnum_eng!$A$1:$B$13,2,FALSE)</f>
        <v>March</v>
      </c>
      <c r="C712" s="3">
        <f t="shared" si="67"/>
        <v>3</v>
      </c>
      <c r="D712">
        <f t="shared" si="70"/>
        <v>25</v>
      </c>
      <c r="E712" s="1">
        <v>43549</v>
      </c>
      <c r="F712">
        <v>2075</v>
      </c>
      <c r="G712" t="str">
        <f t="shared" si="68"/>
        <v>Chaitra</v>
      </c>
      <c r="H712">
        <f>VLOOKUP(G712,lookup_monthnum_nep!$A$1:$B$13,2,FALSE)</f>
        <v>12</v>
      </c>
      <c r="I712" t="str">
        <f t="shared" si="66"/>
        <v xml:space="preserve"> 11</v>
      </c>
      <c r="J712" t="s">
        <v>353</v>
      </c>
      <c r="K712" t="str">
        <f t="shared" si="71"/>
        <v xml:space="preserve"> 11-12-2075</v>
      </c>
      <c r="L712" t="s">
        <v>374</v>
      </c>
      <c r="N712" s="7" t="str">
        <f>VLOOKUP(M712,lunar_observance!$A$1:$B$17,2,FALSE)</f>
        <v>cf}+;L</v>
      </c>
      <c r="O712" s="4"/>
    </row>
    <row r="713" spans="1:15" ht="19.8" x14ac:dyDescent="0.3">
      <c r="A713">
        <f t="shared" si="69"/>
        <v>2019</v>
      </c>
      <c r="B713" t="str">
        <f>VLOOKUP(C713,lookup_monthnum_eng!$A$1:$B$13,2,FALSE)</f>
        <v>March</v>
      </c>
      <c r="C713" s="3">
        <f t="shared" si="67"/>
        <v>3</v>
      </c>
      <c r="D713">
        <f t="shared" si="70"/>
        <v>26</v>
      </c>
      <c r="E713" s="1">
        <v>43550</v>
      </c>
      <c r="F713">
        <v>2075</v>
      </c>
      <c r="G713" t="str">
        <f t="shared" si="68"/>
        <v>Chaitra</v>
      </c>
      <c r="H713">
        <f>VLOOKUP(G713,lookup_monthnum_nep!$A$1:$B$13,2,FALSE)</f>
        <v>12</v>
      </c>
      <c r="I713" t="str">
        <f t="shared" si="66"/>
        <v xml:space="preserve"> 12</v>
      </c>
      <c r="J713" t="s">
        <v>354</v>
      </c>
      <c r="K713" t="str">
        <f t="shared" si="71"/>
        <v xml:space="preserve"> 12-12-2075</v>
      </c>
      <c r="L713" t="s">
        <v>374</v>
      </c>
      <c r="N713" s="7" t="str">
        <f>VLOOKUP(M713,lunar_observance!$A$1:$B$17,2,FALSE)</f>
        <v>cf}+;L</v>
      </c>
      <c r="O713" s="4"/>
    </row>
    <row r="714" spans="1:15" ht="19.8" x14ac:dyDescent="0.3">
      <c r="A714">
        <f t="shared" si="69"/>
        <v>2019</v>
      </c>
      <c r="B714" t="str">
        <f>VLOOKUP(C714,lookup_monthnum_eng!$A$1:$B$13,2,FALSE)</f>
        <v>March</v>
      </c>
      <c r="C714" s="3">
        <f t="shared" si="67"/>
        <v>3</v>
      </c>
      <c r="D714">
        <f t="shared" si="70"/>
        <v>27</v>
      </c>
      <c r="E714" s="1">
        <v>43551</v>
      </c>
      <c r="F714">
        <v>2075</v>
      </c>
      <c r="G714" t="str">
        <f t="shared" si="68"/>
        <v>Chaitra</v>
      </c>
      <c r="H714">
        <f>VLOOKUP(G714,lookup_monthnum_nep!$A$1:$B$13,2,FALSE)</f>
        <v>12</v>
      </c>
      <c r="I714" t="str">
        <f t="shared" si="66"/>
        <v xml:space="preserve"> 13</v>
      </c>
      <c r="J714" t="s">
        <v>355</v>
      </c>
      <c r="K714" t="str">
        <f t="shared" si="71"/>
        <v xml:space="preserve"> 13-12-2075</v>
      </c>
      <c r="L714" t="s">
        <v>374</v>
      </c>
      <c r="N714" s="7" t="str">
        <f>VLOOKUP(M714,lunar_observance!$A$1:$B$17,2,FALSE)</f>
        <v>cf}+;L</v>
      </c>
      <c r="O714" s="4"/>
    </row>
    <row r="715" spans="1:15" ht="19.8" x14ac:dyDescent="0.3">
      <c r="A715">
        <f t="shared" si="69"/>
        <v>2019</v>
      </c>
      <c r="B715" t="str">
        <f>VLOOKUP(C715,lookup_monthnum_eng!$A$1:$B$13,2,FALSE)</f>
        <v>March</v>
      </c>
      <c r="C715" s="3">
        <f t="shared" si="67"/>
        <v>3</v>
      </c>
      <c r="D715">
        <f t="shared" si="70"/>
        <v>28</v>
      </c>
      <c r="E715" s="1">
        <v>43552</v>
      </c>
      <c r="F715">
        <v>2075</v>
      </c>
      <c r="G715" t="str">
        <f t="shared" si="68"/>
        <v>Chaitra</v>
      </c>
      <c r="H715">
        <f>VLOOKUP(G715,lookup_monthnum_nep!$A$1:$B$13,2,FALSE)</f>
        <v>12</v>
      </c>
      <c r="I715" t="str">
        <f t="shared" si="66"/>
        <v xml:space="preserve"> 14</v>
      </c>
      <c r="J715" t="s">
        <v>356</v>
      </c>
      <c r="K715" t="str">
        <f t="shared" si="71"/>
        <v xml:space="preserve"> 14-12-2075</v>
      </c>
      <c r="L715" t="s">
        <v>374</v>
      </c>
      <c r="N715" s="7" t="str">
        <f>VLOOKUP(M715,lunar_observance!$A$1:$B$17,2,FALSE)</f>
        <v>cf}+;L</v>
      </c>
      <c r="O715" s="4"/>
    </row>
    <row r="716" spans="1:15" ht="19.8" x14ac:dyDescent="0.3">
      <c r="A716">
        <f t="shared" si="69"/>
        <v>2019</v>
      </c>
      <c r="B716" t="str">
        <f>VLOOKUP(C716,lookup_monthnum_eng!$A$1:$B$13,2,FALSE)</f>
        <v>March</v>
      </c>
      <c r="C716" s="3">
        <f t="shared" si="67"/>
        <v>3</v>
      </c>
      <c r="D716">
        <f t="shared" si="70"/>
        <v>29</v>
      </c>
      <c r="E716" s="1">
        <v>43553</v>
      </c>
      <c r="F716">
        <v>2075</v>
      </c>
      <c r="G716" t="str">
        <f t="shared" si="68"/>
        <v>Chaitra</v>
      </c>
      <c r="H716">
        <f>VLOOKUP(G716,lookup_monthnum_nep!$A$1:$B$13,2,FALSE)</f>
        <v>12</v>
      </c>
      <c r="I716" t="str">
        <f t="shared" si="66"/>
        <v xml:space="preserve"> 15</v>
      </c>
      <c r="J716" t="s">
        <v>357</v>
      </c>
      <c r="K716" t="str">
        <f t="shared" si="71"/>
        <v xml:space="preserve"> 15-12-2075</v>
      </c>
      <c r="L716" t="s">
        <v>374</v>
      </c>
      <c r="N716" s="7" t="str">
        <f>VLOOKUP(M716,lunar_observance!$A$1:$B$17,2,FALSE)</f>
        <v>cf}+;L</v>
      </c>
      <c r="O716" s="4"/>
    </row>
    <row r="717" spans="1:15" ht="19.8" x14ac:dyDescent="0.3">
      <c r="A717">
        <f t="shared" si="69"/>
        <v>2019</v>
      </c>
      <c r="B717" t="str">
        <f>VLOOKUP(C717,lookup_monthnum_eng!$A$1:$B$13,2,FALSE)</f>
        <v>March</v>
      </c>
      <c r="C717" s="3">
        <f t="shared" si="67"/>
        <v>3</v>
      </c>
      <c r="D717">
        <f t="shared" si="70"/>
        <v>30</v>
      </c>
      <c r="E717" s="1">
        <v>43554</v>
      </c>
      <c r="F717">
        <v>2075</v>
      </c>
      <c r="G717" t="str">
        <f t="shared" si="68"/>
        <v>Chaitra</v>
      </c>
      <c r="H717">
        <f>VLOOKUP(G717,lookup_monthnum_nep!$A$1:$B$13,2,FALSE)</f>
        <v>12</v>
      </c>
      <c r="I717" t="str">
        <f t="shared" si="66"/>
        <v xml:space="preserve"> 16</v>
      </c>
      <c r="J717" t="s">
        <v>358</v>
      </c>
      <c r="K717" t="str">
        <f t="shared" si="71"/>
        <v xml:space="preserve"> 16-12-2075</v>
      </c>
      <c r="L717" t="s">
        <v>374</v>
      </c>
      <c r="N717" s="7" t="str">
        <f>VLOOKUP(M717,lunar_observance!$A$1:$B$17,2,FALSE)</f>
        <v>cf}+;L</v>
      </c>
      <c r="O717" s="4"/>
    </row>
    <row r="718" spans="1:15" ht="19.8" x14ac:dyDescent="0.3">
      <c r="A718">
        <f t="shared" si="69"/>
        <v>2019</v>
      </c>
      <c r="B718" t="str">
        <f>VLOOKUP(C718,lookup_monthnum_eng!$A$1:$B$13,2,FALSE)</f>
        <v>March</v>
      </c>
      <c r="C718" s="3">
        <f t="shared" si="67"/>
        <v>3</v>
      </c>
      <c r="D718">
        <f t="shared" si="70"/>
        <v>31</v>
      </c>
      <c r="E718" s="1">
        <v>43555</v>
      </c>
      <c r="F718">
        <v>2075</v>
      </c>
      <c r="G718" t="str">
        <f t="shared" si="68"/>
        <v>Chaitra</v>
      </c>
      <c r="H718">
        <f>VLOOKUP(G718,lookup_monthnum_nep!$A$1:$B$13,2,FALSE)</f>
        <v>12</v>
      </c>
      <c r="I718" t="str">
        <f t="shared" si="66"/>
        <v xml:space="preserve"> 17</v>
      </c>
      <c r="J718" t="s">
        <v>359</v>
      </c>
      <c r="K718" t="str">
        <f t="shared" si="71"/>
        <v xml:space="preserve"> 17-12-2075</v>
      </c>
      <c r="L718" t="s">
        <v>374</v>
      </c>
      <c r="N718" s="7" t="str">
        <f>VLOOKUP(M718,lunar_observance!$A$1:$B$17,2,FALSE)</f>
        <v>cf}+;L</v>
      </c>
      <c r="O718" s="4"/>
    </row>
    <row r="719" spans="1:15" ht="19.8" x14ac:dyDescent="0.3">
      <c r="A719">
        <f t="shared" si="69"/>
        <v>2019</v>
      </c>
      <c r="B719" t="str">
        <f>VLOOKUP(C719,lookup_monthnum_eng!$A$1:$B$13,2,FALSE)</f>
        <v>April</v>
      </c>
      <c r="C719" s="3">
        <f t="shared" si="67"/>
        <v>4</v>
      </c>
      <c r="D719">
        <f t="shared" si="70"/>
        <v>1</v>
      </c>
      <c r="E719" s="1">
        <v>43556</v>
      </c>
      <c r="F719">
        <v>2075</v>
      </c>
      <c r="G719" t="str">
        <f t="shared" si="68"/>
        <v>Chaitra</v>
      </c>
      <c r="H719">
        <f>VLOOKUP(G719,lookup_monthnum_nep!$A$1:$B$13,2,FALSE)</f>
        <v>12</v>
      </c>
      <c r="I719" t="str">
        <f t="shared" si="66"/>
        <v xml:space="preserve"> 18</v>
      </c>
      <c r="J719" t="s">
        <v>360</v>
      </c>
      <c r="K719" t="str">
        <f t="shared" si="71"/>
        <v xml:space="preserve"> 18-12-2075</v>
      </c>
      <c r="L719" t="s">
        <v>374</v>
      </c>
      <c r="N719" s="7" t="str">
        <f>VLOOKUP(M719,lunar_observance!$A$1:$B$17,2,FALSE)</f>
        <v>cf}+;L</v>
      </c>
      <c r="O719" s="4"/>
    </row>
    <row r="720" spans="1:15" ht="19.8" x14ac:dyDescent="0.3">
      <c r="A720">
        <f t="shared" si="69"/>
        <v>2019</v>
      </c>
      <c r="B720" t="str">
        <f>VLOOKUP(C720,lookup_monthnum_eng!$A$1:$B$13,2,FALSE)</f>
        <v>April</v>
      </c>
      <c r="C720" s="3">
        <f t="shared" si="67"/>
        <v>4</v>
      </c>
      <c r="D720">
        <f t="shared" si="70"/>
        <v>2</v>
      </c>
      <c r="E720" s="1">
        <v>43557</v>
      </c>
      <c r="F720">
        <v>2075</v>
      </c>
      <c r="G720" t="str">
        <f t="shared" si="68"/>
        <v>Chaitra</v>
      </c>
      <c r="H720">
        <f>VLOOKUP(G720,lookup_monthnum_nep!$A$1:$B$13,2,FALSE)</f>
        <v>12</v>
      </c>
      <c r="I720" t="str">
        <f t="shared" si="66"/>
        <v xml:space="preserve"> 19</v>
      </c>
      <c r="J720" t="s">
        <v>361</v>
      </c>
      <c r="K720" t="str">
        <f t="shared" si="71"/>
        <v xml:space="preserve"> 19-12-2075</v>
      </c>
      <c r="L720" t="s">
        <v>374</v>
      </c>
      <c r="N720" s="7" t="str">
        <f>VLOOKUP(M720,lunar_observance!$A$1:$B$17,2,FALSE)</f>
        <v>cf}+;L</v>
      </c>
      <c r="O720" s="4"/>
    </row>
    <row r="721" spans="1:16" ht="19.8" x14ac:dyDescent="0.3">
      <c r="A721">
        <f t="shared" si="69"/>
        <v>2019</v>
      </c>
      <c r="B721" t="str">
        <f>VLOOKUP(C721,lookup_monthnum_eng!$A$1:$B$13,2,FALSE)</f>
        <v>April</v>
      </c>
      <c r="C721" s="3">
        <f t="shared" si="67"/>
        <v>4</v>
      </c>
      <c r="D721">
        <f t="shared" si="70"/>
        <v>3</v>
      </c>
      <c r="E721" s="1">
        <v>43558</v>
      </c>
      <c r="F721">
        <v>2075</v>
      </c>
      <c r="G721" t="str">
        <f t="shared" si="68"/>
        <v>Chaitra</v>
      </c>
      <c r="H721">
        <f>VLOOKUP(G721,lookup_monthnum_nep!$A$1:$B$13,2,FALSE)</f>
        <v>12</v>
      </c>
      <c r="I721" t="str">
        <f t="shared" si="66"/>
        <v xml:space="preserve"> 20</v>
      </c>
      <c r="J721" t="s">
        <v>362</v>
      </c>
      <c r="K721" t="str">
        <f t="shared" si="71"/>
        <v xml:space="preserve"> 20-12-2075</v>
      </c>
      <c r="L721" t="s">
        <v>374</v>
      </c>
      <c r="N721" s="7" t="str">
        <f>VLOOKUP(M721,lunar_observance!$A$1:$B$17,2,FALSE)</f>
        <v>cf}+;L</v>
      </c>
      <c r="O721" s="4"/>
    </row>
    <row r="722" spans="1:16" ht="19.8" x14ac:dyDescent="0.3">
      <c r="A722">
        <f t="shared" si="69"/>
        <v>2019</v>
      </c>
      <c r="B722" t="str">
        <f>VLOOKUP(C722,lookup_monthnum_eng!$A$1:$B$13,2,FALSE)</f>
        <v>April</v>
      </c>
      <c r="C722" s="3">
        <f t="shared" si="67"/>
        <v>4</v>
      </c>
      <c r="D722">
        <f t="shared" si="70"/>
        <v>4</v>
      </c>
      <c r="E722" s="1">
        <v>43559</v>
      </c>
      <c r="F722">
        <v>2075</v>
      </c>
      <c r="G722" t="str">
        <f t="shared" si="68"/>
        <v>Chaitra</v>
      </c>
      <c r="H722">
        <f>VLOOKUP(G722,lookup_monthnum_nep!$A$1:$B$13,2,FALSE)</f>
        <v>12</v>
      </c>
      <c r="I722" t="str">
        <f t="shared" si="66"/>
        <v xml:space="preserve"> 21</v>
      </c>
      <c r="J722" t="s">
        <v>363</v>
      </c>
      <c r="K722" t="str">
        <f t="shared" si="71"/>
        <v xml:space="preserve"> 21-12-2075</v>
      </c>
      <c r="L722" t="s">
        <v>374</v>
      </c>
      <c r="N722" s="7" t="str">
        <f>VLOOKUP(M722,lunar_observance!$A$1:$B$17,2,FALSE)</f>
        <v>cf}+;L</v>
      </c>
      <c r="O722" s="4"/>
    </row>
    <row r="723" spans="1:16" ht="19.8" x14ac:dyDescent="0.3">
      <c r="A723">
        <f t="shared" si="69"/>
        <v>2019</v>
      </c>
      <c r="B723" t="str">
        <f>VLOOKUP(C723,lookup_monthnum_eng!$A$1:$B$13,2,FALSE)</f>
        <v>April</v>
      </c>
      <c r="C723" s="3">
        <f t="shared" si="67"/>
        <v>4</v>
      </c>
      <c r="D723">
        <f t="shared" si="70"/>
        <v>5</v>
      </c>
      <c r="E723" s="1">
        <v>43560</v>
      </c>
      <c r="F723">
        <v>2075</v>
      </c>
      <c r="G723" t="str">
        <f t="shared" si="68"/>
        <v>Chaitra</v>
      </c>
      <c r="H723">
        <f>VLOOKUP(G723,lookup_monthnum_nep!$A$1:$B$13,2,FALSE)</f>
        <v>12</v>
      </c>
      <c r="I723" t="str">
        <f t="shared" si="66"/>
        <v xml:space="preserve"> 22</v>
      </c>
      <c r="J723" t="s">
        <v>364</v>
      </c>
      <c r="K723" t="str">
        <f t="shared" si="71"/>
        <v xml:space="preserve"> 22-12-2075</v>
      </c>
      <c r="L723" t="s">
        <v>374</v>
      </c>
      <c r="N723" s="7" t="str">
        <f>VLOOKUP(M723,lunar_observance!$A$1:$B$17,2,FALSE)</f>
        <v>cf}+;L</v>
      </c>
      <c r="O723" s="4"/>
    </row>
    <row r="724" spans="1:16" ht="19.8" x14ac:dyDescent="0.3">
      <c r="A724">
        <f t="shared" si="69"/>
        <v>2019</v>
      </c>
      <c r="B724" t="str">
        <f>VLOOKUP(C724,lookup_monthnum_eng!$A$1:$B$13,2,FALSE)</f>
        <v>April</v>
      </c>
      <c r="C724" s="3">
        <f t="shared" si="67"/>
        <v>4</v>
      </c>
      <c r="D724">
        <f t="shared" si="70"/>
        <v>6</v>
      </c>
      <c r="E724" s="1">
        <v>43561</v>
      </c>
      <c r="F724">
        <v>2075</v>
      </c>
      <c r="G724" t="str">
        <f t="shared" si="68"/>
        <v>Chaitra</v>
      </c>
      <c r="H724">
        <f>VLOOKUP(G724,lookup_monthnum_nep!$A$1:$B$13,2,FALSE)</f>
        <v>12</v>
      </c>
      <c r="I724" t="str">
        <f t="shared" si="66"/>
        <v xml:space="preserve"> 23</v>
      </c>
      <c r="J724" t="s">
        <v>365</v>
      </c>
      <c r="K724" t="str">
        <f t="shared" si="71"/>
        <v xml:space="preserve"> 23-12-2075</v>
      </c>
      <c r="L724" t="s">
        <v>374</v>
      </c>
      <c r="N724" s="7" t="str">
        <f>VLOOKUP(M724,lunar_observance!$A$1:$B$17,2,FALSE)</f>
        <v>cf}+;L</v>
      </c>
      <c r="O724" s="4"/>
    </row>
    <row r="725" spans="1:16" ht="19.8" x14ac:dyDescent="0.3">
      <c r="A725">
        <f t="shared" si="69"/>
        <v>2019</v>
      </c>
      <c r="B725" t="str">
        <f>VLOOKUP(C725,lookup_monthnum_eng!$A$1:$B$13,2,FALSE)</f>
        <v>April</v>
      </c>
      <c r="C725" s="3">
        <f t="shared" si="67"/>
        <v>4</v>
      </c>
      <c r="D725">
        <f t="shared" si="70"/>
        <v>7</v>
      </c>
      <c r="E725" s="1">
        <v>43562</v>
      </c>
      <c r="F725">
        <v>2075</v>
      </c>
      <c r="G725" t="str">
        <f t="shared" si="68"/>
        <v>Chaitra</v>
      </c>
      <c r="H725">
        <f>VLOOKUP(G725,lookup_monthnum_nep!$A$1:$B$13,2,FALSE)</f>
        <v>12</v>
      </c>
      <c r="I725" t="str">
        <f t="shared" si="66"/>
        <v xml:space="preserve"> 24</v>
      </c>
      <c r="J725" t="s">
        <v>366</v>
      </c>
      <c r="K725" t="str">
        <f t="shared" si="71"/>
        <v xml:space="preserve"> 24-12-2075</v>
      </c>
      <c r="L725" t="s">
        <v>374</v>
      </c>
      <c r="N725" s="7" t="str">
        <f>VLOOKUP(M725,lunar_observance!$A$1:$B$17,2,FALSE)</f>
        <v>cf}+;L</v>
      </c>
      <c r="O725" s="4"/>
    </row>
    <row r="726" spans="1:16" ht="19.8" x14ac:dyDescent="0.3">
      <c r="A726">
        <f t="shared" si="69"/>
        <v>2019</v>
      </c>
      <c r="B726" t="str">
        <f>VLOOKUP(C726,lookup_monthnum_eng!$A$1:$B$13,2,FALSE)</f>
        <v>April</v>
      </c>
      <c r="C726" s="3">
        <f t="shared" si="67"/>
        <v>4</v>
      </c>
      <c r="D726">
        <f t="shared" si="70"/>
        <v>8</v>
      </c>
      <c r="E726" s="1">
        <v>43563</v>
      </c>
      <c r="F726">
        <v>2075</v>
      </c>
      <c r="G726" t="str">
        <f t="shared" si="68"/>
        <v>Chaitra</v>
      </c>
      <c r="H726">
        <f>VLOOKUP(G726,lookup_monthnum_nep!$A$1:$B$13,2,FALSE)</f>
        <v>12</v>
      </c>
      <c r="I726" t="str">
        <f t="shared" si="66"/>
        <v xml:space="preserve"> 25</v>
      </c>
      <c r="J726" t="s">
        <v>367</v>
      </c>
      <c r="K726" t="str">
        <f t="shared" si="71"/>
        <v xml:space="preserve"> 25-12-2075</v>
      </c>
      <c r="L726" t="s">
        <v>374</v>
      </c>
      <c r="N726" s="7" t="str">
        <f>VLOOKUP(M726,lunar_observance!$A$1:$B$17,2,FALSE)</f>
        <v>cf}+;L</v>
      </c>
      <c r="O726" s="4"/>
    </row>
    <row r="727" spans="1:16" ht="19.8" x14ac:dyDescent="0.3">
      <c r="A727">
        <f t="shared" si="69"/>
        <v>2019</v>
      </c>
      <c r="B727" t="str">
        <f>VLOOKUP(C727,lookup_monthnum_eng!$A$1:$B$13,2,FALSE)</f>
        <v>April</v>
      </c>
      <c r="C727" s="3">
        <f t="shared" si="67"/>
        <v>4</v>
      </c>
      <c r="D727">
        <f t="shared" si="70"/>
        <v>9</v>
      </c>
      <c r="E727" s="1">
        <v>43564</v>
      </c>
      <c r="F727">
        <v>2075</v>
      </c>
      <c r="G727" t="str">
        <f t="shared" si="68"/>
        <v>Chaitra</v>
      </c>
      <c r="H727">
        <f>VLOOKUP(G727,lookup_monthnum_nep!$A$1:$B$13,2,FALSE)</f>
        <v>12</v>
      </c>
      <c r="I727" t="str">
        <f t="shared" si="66"/>
        <v xml:space="preserve"> 26</v>
      </c>
      <c r="J727" t="s">
        <v>368</v>
      </c>
      <c r="K727" t="str">
        <f t="shared" si="71"/>
        <v xml:space="preserve"> 26-12-2075</v>
      </c>
      <c r="L727" t="s">
        <v>374</v>
      </c>
      <c r="N727" s="7" t="str">
        <f>VLOOKUP(M727,lunar_observance!$A$1:$B$17,2,FALSE)</f>
        <v>cf}+;L</v>
      </c>
      <c r="O727" s="4"/>
    </row>
    <row r="728" spans="1:16" ht="19.8" x14ac:dyDescent="0.3">
      <c r="A728">
        <f t="shared" si="69"/>
        <v>2019</v>
      </c>
      <c r="B728" t="str">
        <f>VLOOKUP(C728,lookup_monthnum_eng!$A$1:$B$13,2,FALSE)</f>
        <v>April</v>
      </c>
      <c r="C728" s="3">
        <f t="shared" si="67"/>
        <v>4</v>
      </c>
      <c r="D728">
        <f t="shared" si="70"/>
        <v>10</v>
      </c>
      <c r="E728" s="1">
        <v>43565</v>
      </c>
      <c r="F728">
        <v>2075</v>
      </c>
      <c r="G728" t="str">
        <f t="shared" si="68"/>
        <v>Chaitra</v>
      </c>
      <c r="H728">
        <f>VLOOKUP(G728,lookup_monthnum_nep!$A$1:$B$13,2,FALSE)</f>
        <v>12</v>
      </c>
      <c r="I728" t="str">
        <f t="shared" si="66"/>
        <v xml:space="preserve"> 27</v>
      </c>
      <c r="J728" t="s">
        <v>369</v>
      </c>
      <c r="K728" t="str">
        <f t="shared" si="71"/>
        <v xml:space="preserve"> 27-12-2075</v>
      </c>
      <c r="L728" t="s">
        <v>374</v>
      </c>
      <c r="N728" s="7" t="str">
        <f>VLOOKUP(M728,lunar_observance!$A$1:$B$17,2,FALSE)</f>
        <v>cf}+;L</v>
      </c>
      <c r="O728" s="4"/>
    </row>
    <row r="729" spans="1:16" ht="19.8" x14ac:dyDescent="0.3">
      <c r="A729">
        <f t="shared" si="69"/>
        <v>2019</v>
      </c>
      <c r="B729" t="str">
        <f>VLOOKUP(C729,lookup_monthnum_eng!$A$1:$B$13,2,FALSE)</f>
        <v>April</v>
      </c>
      <c r="C729" s="3">
        <f t="shared" si="67"/>
        <v>4</v>
      </c>
      <c r="D729">
        <f t="shared" si="70"/>
        <v>11</v>
      </c>
      <c r="E729" s="1">
        <v>43566</v>
      </c>
      <c r="F729">
        <v>2075</v>
      </c>
      <c r="G729" t="str">
        <f t="shared" si="68"/>
        <v>Chaitra</v>
      </c>
      <c r="H729">
        <f>VLOOKUP(G729,lookup_monthnum_nep!$A$1:$B$13,2,FALSE)</f>
        <v>12</v>
      </c>
      <c r="I729" t="str">
        <f t="shared" si="66"/>
        <v xml:space="preserve"> 28</v>
      </c>
      <c r="J729" t="s">
        <v>370</v>
      </c>
      <c r="K729" t="str">
        <f t="shared" si="71"/>
        <v xml:space="preserve"> 28-12-2075</v>
      </c>
      <c r="L729" t="s">
        <v>374</v>
      </c>
      <c r="N729" s="7" t="str">
        <f>VLOOKUP(M729,lunar_observance!$A$1:$B$17,2,FALSE)</f>
        <v>cf}+;L</v>
      </c>
      <c r="O729" s="4"/>
    </row>
    <row r="730" spans="1:16" ht="19.8" x14ac:dyDescent="0.3">
      <c r="A730">
        <f t="shared" si="69"/>
        <v>2019</v>
      </c>
      <c r="B730" t="str">
        <f>VLOOKUP(C730,lookup_monthnum_eng!$A$1:$B$13,2,FALSE)</f>
        <v>April</v>
      </c>
      <c r="C730" s="3">
        <f t="shared" si="67"/>
        <v>4</v>
      </c>
      <c r="D730">
        <f t="shared" si="70"/>
        <v>12</v>
      </c>
      <c r="E730" s="1">
        <v>43567</v>
      </c>
      <c r="F730">
        <v>2075</v>
      </c>
      <c r="G730" t="str">
        <f t="shared" si="68"/>
        <v>Chaitra</v>
      </c>
      <c r="H730">
        <f>VLOOKUP(G730,lookup_monthnum_nep!$A$1:$B$13,2,FALSE)</f>
        <v>12</v>
      </c>
      <c r="I730" t="str">
        <f t="shared" si="66"/>
        <v xml:space="preserve"> 29</v>
      </c>
      <c r="J730" t="s">
        <v>371</v>
      </c>
      <c r="K730" t="str">
        <f t="shared" si="71"/>
        <v xml:space="preserve"> 29-12-2075</v>
      </c>
      <c r="L730" t="s">
        <v>374</v>
      </c>
      <c r="N730" s="7" t="str">
        <f>VLOOKUP(M730,lunar_observance!$A$1:$B$17,2,FALSE)</f>
        <v>cf}+;L</v>
      </c>
      <c r="O730" s="4"/>
    </row>
    <row r="731" spans="1:16" ht="19.8" x14ac:dyDescent="0.3">
      <c r="A731">
        <f t="shared" si="69"/>
        <v>2019</v>
      </c>
      <c r="B731" t="str">
        <f>VLOOKUP(C731,lookup_monthnum_eng!$A$1:$B$13,2,FALSE)</f>
        <v>April</v>
      </c>
      <c r="C731" s="3">
        <f>MONTH(E731)</f>
        <v>4</v>
      </c>
      <c r="D731">
        <f t="shared" si="70"/>
        <v>13</v>
      </c>
      <c r="E731" s="1">
        <v>43568</v>
      </c>
      <c r="F731">
        <v>2075</v>
      </c>
      <c r="G731" t="str">
        <f t="shared" si="68"/>
        <v>Chaitra</v>
      </c>
      <c r="H731">
        <f>VLOOKUP(G731,lookup_monthnum_nep!$A$1:$B$13,2,FALSE)</f>
        <v>12</v>
      </c>
      <c r="I731" t="str">
        <f t="shared" si="66"/>
        <v xml:space="preserve"> 30</v>
      </c>
      <c r="J731" t="s">
        <v>372</v>
      </c>
      <c r="K731" t="str">
        <f t="shared" si="71"/>
        <v xml:space="preserve"> 30-12-2075</v>
      </c>
      <c r="L731" t="s">
        <v>374</v>
      </c>
      <c r="N731" s="7" t="str">
        <f>VLOOKUP(M731,lunar_observance!$A$1:$B$17,2,FALSE)</f>
        <v>cf}+;L</v>
      </c>
      <c r="O731" s="4"/>
    </row>
    <row r="732" spans="1:16" ht="19.8" x14ac:dyDescent="0.3">
      <c r="A732">
        <f t="shared" si="69"/>
        <v>2019</v>
      </c>
      <c r="B732" t="str">
        <f>VLOOKUP(C732,lookup_monthnum_eng!$A$1:$B$13,2,FALSE)</f>
        <v>April</v>
      </c>
      <c r="C732" s="3">
        <f t="shared" ref="C732:C795" si="72">MONTH(E732)</f>
        <v>4</v>
      </c>
      <c r="D732">
        <f t="shared" si="70"/>
        <v>14</v>
      </c>
      <c r="E732" s="1">
        <v>43569</v>
      </c>
      <c r="F732">
        <v>2076</v>
      </c>
      <c r="G732" t="str">
        <f t="shared" si="68"/>
        <v>Baisakh</v>
      </c>
      <c r="H732">
        <f>VLOOKUP(G732,lookup_monthnum_nep!$A$1:$B$13,2,FALSE)</f>
        <v>1</v>
      </c>
      <c r="I732" t="str">
        <f t="shared" si="66"/>
        <v xml:space="preserve"> 1</v>
      </c>
      <c r="J732" t="s">
        <v>6</v>
      </c>
      <c r="K732" t="str">
        <f t="shared" si="71"/>
        <v xml:space="preserve"> 1-1-2076</v>
      </c>
      <c r="L732" t="s">
        <v>374</v>
      </c>
      <c r="M732">
        <v>9</v>
      </c>
      <c r="N732" s="7" t="str">
        <f>VLOOKUP(M732,lunar_observance!$A$1:$B$17,2,FALSE)</f>
        <v>gjdL</v>
      </c>
      <c r="O732" s="4" t="s">
        <v>425</v>
      </c>
      <c r="P732" t="s">
        <v>430</v>
      </c>
    </row>
    <row r="733" spans="1:16" ht="19.8" x14ac:dyDescent="0.3">
      <c r="A733">
        <f t="shared" si="69"/>
        <v>2019</v>
      </c>
      <c r="B733" t="str">
        <f>VLOOKUP(C733,lookup_monthnum_eng!$A$1:$B$13,2,FALSE)</f>
        <v>April</v>
      </c>
      <c r="C733" s="3">
        <f t="shared" si="72"/>
        <v>4</v>
      </c>
      <c r="D733">
        <f t="shared" si="70"/>
        <v>15</v>
      </c>
      <c r="E733" s="1">
        <v>43570</v>
      </c>
      <c r="F733">
        <v>2076</v>
      </c>
      <c r="G733" t="str">
        <f t="shared" si="68"/>
        <v>Baisakh</v>
      </c>
      <c r="H733">
        <f>VLOOKUP(G733,lookup_monthnum_nep!$A$1:$B$13,2,FALSE)</f>
        <v>1</v>
      </c>
      <c r="I733" t="str">
        <f t="shared" si="66"/>
        <v xml:space="preserve"> 2</v>
      </c>
      <c r="J733" t="s">
        <v>8</v>
      </c>
      <c r="K733" t="str">
        <f t="shared" si="71"/>
        <v xml:space="preserve"> 2-1-2076</v>
      </c>
      <c r="L733" t="s">
        <v>374</v>
      </c>
      <c r="M733">
        <v>10</v>
      </c>
      <c r="N733" s="7" t="str">
        <f>VLOOKUP(M733,lunar_observance!$A$1:$B$17,2,FALSE)</f>
        <v>bzdL</v>
      </c>
      <c r="O733" s="4" t="s">
        <v>431</v>
      </c>
    </row>
    <row r="734" spans="1:16" ht="19.8" x14ac:dyDescent="0.3">
      <c r="A734">
        <f t="shared" si="69"/>
        <v>2019</v>
      </c>
      <c r="B734" t="str">
        <f>VLOOKUP(C734,lookup_monthnum_eng!$A$1:$B$13,2,FALSE)</f>
        <v>April</v>
      </c>
      <c r="C734" s="3">
        <f t="shared" si="72"/>
        <v>4</v>
      </c>
      <c r="D734">
        <f t="shared" si="70"/>
        <v>16</v>
      </c>
      <c r="E734" s="1">
        <v>43571</v>
      </c>
      <c r="F734">
        <v>2076</v>
      </c>
      <c r="G734" t="str">
        <f t="shared" si="68"/>
        <v>Baisakh</v>
      </c>
      <c r="H734">
        <f>VLOOKUP(G734,lookup_monthnum_nep!$A$1:$B$13,2,FALSE)</f>
        <v>1</v>
      </c>
      <c r="I734" t="str">
        <f t="shared" si="66"/>
        <v xml:space="preserve"> 3</v>
      </c>
      <c r="J734" t="s">
        <v>9</v>
      </c>
      <c r="K734" t="str">
        <f t="shared" si="71"/>
        <v xml:space="preserve"> 3-1-2076</v>
      </c>
      <c r="L734" t="s">
        <v>374</v>
      </c>
      <c r="M734">
        <v>12</v>
      </c>
      <c r="N734" s="7" t="str">
        <f>VLOOKUP(M734,lunar_observance!$A$1:$B$17,2,FALSE)</f>
        <v>¢fbzL</v>
      </c>
      <c r="O734" s="4"/>
    </row>
    <row r="735" spans="1:16" ht="19.8" x14ac:dyDescent="0.3">
      <c r="A735">
        <f t="shared" si="69"/>
        <v>2019</v>
      </c>
      <c r="B735" t="str">
        <f>VLOOKUP(C735,lookup_monthnum_eng!$A$1:$B$13,2,FALSE)</f>
        <v>April</v>
      </c>
      <c r="C735" s="3">
        <f t="shared" si="72"/>
        <v>4</v>
      </c>
      <c r="D735">
        <f t="shared" si="70"/>
        <v>17</v>
      </c>
      <c r="E735" s="1">
        <v>43572</v>
      </c>
      <c r="F735">
        <v>2076</v>
      </c>
      <c r="G735" t="str">
        <f t="shared" si="68"/>
        <v>Baisakh</v>
      </c>
      <c r="H735">
        <f>VLOOKUP(G735,lookup_monthnum_nep!$A$1:$B$13,2,FALSE)</f>
        <v>1</v>
      </c>
      <c r="I735" t="str">
        <f t="shared" si="66"/>
        <v xml:space="preserve"> 4</v>
      </c>
      <c r="J735" t="s">
        <v>10</v>
      </c>
      <c r="K735" t="str">
        <f t="shared" si="71"/>
        <v xml:space="preserve"> 4-1-2076</v>
      </c>
      <c r="L735" t="s">
        <v>374</v>
      </c>
      <c r="M735">
        <v>13</v>
      </c>
      <c r="N735" s="7" t="str">
        <f>VLOOKUP(M735,lunar_observance!$A$1:$B$17,2,FALSE)</f>
        <v>qof]bzL</v>
      </c>
      <c r="O735" s="4" t="s">
        <v>432</v>
      </c>
    </row>
    <row r="736" spans="1:16" ht="19.8" x14ac:dyDescent="0.3">
      <c r="A736">
        <f t="shared" si="69"/>
        <v>2019</v>
      </c>
      <c r="B736" t="str">
        <f>VLOOKUP(C736,lookup_monthnum_eng!$A$1:$B$13,2,FALSE)</f>
        <v>April</v>
      </c>
      <c r="C736" s="3">
        <f t="shared" si="72"/>
        <v>4</v>
      </c>
      <c r="D736">
        <f t="shared" si="70"/>
        <v>18</v>
      </c>
      <c r="E736" s="1">
        <v>43573</v>
      </c>
      <c r="F736">
        <v>2076</v>
      </c>
      <c r="G736" t="str">
        <f t="shared" si="68"/>
        <v>Baisakh</v>
      </c>
      <c r="H736">
        <f>VLOOKUP(G736,lookup_monthnum_nep!$A$1:$B$13,2,FALSE)</f>
        <v>1</v>
      </c>
      <c r="I736" t="str">
        <f t="shared" si="66"/>
        <v xml:space="preserve"> 5</v>
      </c>
      <c r="J736" t="s">
        <v>11</v>
      </c>
      <c r="K736" t="str">
        <f t="shared" si="71"/>
        <v xml:space="preserve"> 5-1-2076</v>
      </c>
      <c r="L736" t="s">
        <v>374</v>
      </c>
      <c r="M736">
        <v>14</v>
      </c>
      <c r="N736" s="7" t="str">
        <f>VLOOKUP(M736,lunar_observance!$A$1:$B$17,2,FALSE)</f>
        <v>rt'b{zL</v>
      </c>
      <c r="O736" s="4"/>
    </row>
    <row r="737" spans="1:15" ht="19.8" x14ac:dyDescent="0.3">
      <c r="A737">
        <f t="shared" si="69"/>
        <v>2019</v>
      </c>
      <c r="B737" t="str">
        <f>VLOOKUP(C737,lookup_monthnum_eng!$A$1:$B$13,2,FALSE)</f>
        <v>April</v>
      </c>
      <c r="C737" s="3">
        <f t="shared" si="72"/>
        <v>4</v>
      </c>
      <c r="D737">
        <f t="shared" si="70"/>
        <v>19</v>
      </c>
      <c r="E737" s="1">
        <v>43574</v>
      </c>
      <c r="F737">
        <v>2076</v>
      </c>
      <c r="G737" t="str">
        <f t="shared" si="68"/>
        <v>Baisakh</v>
      </c>
      <c r="H737">
        <f>VLOOKUP(G737,lookup_monthnum_nep!$A$1:$B$13,2,FALSE)</f>
        <v>1</v>
      </c>
      <c r="I737" t="str">
        <f t="shared" ref="I737:I800" si="73">RIGHT(J737, LEN(J737)-FIND(",",J737))</f>
        <v xml:space="preserve"> 6</v>
      </c>
      <c r="J737" t="s">
        <v>12</v>
      </c>
      <c r="K737" t="str">
        <f t="shared" si="71"/>
        <v xml:space="preserve"> 6-1-2076</v>
      </c>
      <c r="L737" t="s">
        <v>374</v>
      </c>
      <c r="M737">
        <v>15</v>
      </c>
      <c r="N737" s="7" t="str">
        <f>VLOOKUP(M737,lunar_observance!$A$1:$B$17,2,FALSE)</f>
        <v>k"l0f{df</v>
      </c>
      <c r="O737" s="4" t="s">
        <v>433</v>
      </c>
    </row>
    <row r="738" spans="1:15" ht="19.8" x14ac:dyDescent="0.3">
      <c r="A738">
        <f t="shared" si="69"/>
        <v>2019</v>
      </c>
      <c r="B738" t="str">
        <f>VLOOKUP(C738,lookup_monthnum_eng!$A$1:$B$13,2,FALSE)</f>
        <v>April</v>
      </c>
      <c r="C738" s="3">
        <f t="shared" si="72"/>
        <v>4</v>
      </c>
      <c r="D738">
        <f t="shared" si="70"/>
        <v>20</v>
      </c>
      <c r="E738" s="1">
        <v>43575</v>
      </c>
      <c r="F738">
        <v>2076</v>
      </c>
      <c r="G738" t="str">
        <f t="shared" si="68"/>
        <v>Baisakh</v>
      </c>
      <c r="H738">
        <f>VLOOKUP(G738,lookup_monthnum_nep!$A$1:$B$13,2,FALSE)</f>
        <v>1</v>
      </c>
      <c r="I738" t="str">
        <f t="shared" si="73"/>
        <v xml:space="preserve"> 7</v>
      </c>
      <c r="J738" t="s">
        <v>13</v>
      </c>
      <c r="K738" t="str">
        <f t="shared" si="71"/>
        <v xml:space="preserve"> 7-1-2076</v>
      </c>
      <c r="L738" t="s">
        <v>374</v>
      </c>
      <c r="M738">
        <v>1</v>
      </c>
      <c r="N738" s="7" t="str">
        <f>VLOOKUP(M738,lunar_observance!$A$1:$B$17,2,FALSE)</f>
        <v>k|ltkbf</v>
      </c>
      <c r="O738" s="4" t="s">
        <v>434</v>
      </c>
    </row>
    <row r="739" spans="1:15" ht="19.8" x14ac:dyDescent="0.3">
      <c r="A739">
        <f t="shared" si="69"/>
        <v>2019</v>
      </c>
      <c r="B739" t="str">
        <f>VLOOKUP(C739,lookup_monthnum_eng!$A$1:$B$13,2,FALSE)</f>
        <v>April</v>
      </c>
      <c r="C739" s="3">
        <f t="shared" si="72"/>
        <v>4</v>
      </c>
      <c r="D739">
        <f t="shared" si="70"/>
        <v>21</v>
      </c>
      <c r="E739" s="1">
        <v>43576</v>
      </c>
      <c r="F739">
        <v>2076</v>
      </c>
      <c r="G739" t="str">
        <f t="shared" si="68"/>
        <v>Baisakh</v>
      </c>
      <c r="H739">
        <f>VLOOKUP(G739,lookup_monthnum_nep!$A$1:$B$13,2,FALSE)</f>
        <v>1</v>
      </c>
      <c r="I739" t="str">
        <f t="shared" si="73"/>
        <v xml:space="preserve"> 8</v>
      </c>
      <c r="J739" t="s">
        <v>14</v>
      </c>
      <c r="K739" t="str">
        <f t="shared" si="71"/>
        <v xml:space="preserve"> 8-1-2076</v>
      </c>
      <c r="L739" t="s">
        <v>374</v>
      </c>
      <c r="M739">
        <v>2</v>
      </c>
      <c r="N739" s="7" t="str">
        <f>VLOOKUP(M739,lunar_observance!$A$1:$B$17,2,FALSE)</f>
        <v>l¢ltof</v>
      </c>
      <c r="O739" s="4"/>
    </row>
    <row r="740" spans="1:15" ht="19.8" x14ac:dyDescent="0.3">
      <c r="A740">
        <f t="shared" si="69"/>
        <v>2019</v>
      </c>
      <c r="B740" t="str">
        <f>VLOOKUP(C740,lookup_monthnum_eng!$A$1:$B$13,2,FALSE)</f>
        <v>April</v>
      </c>
      <c r="C740" s="3">
        <f t="shared" si="72"/>
        <v>4</v>
      </c>
      <c r="D740">
        <f t="shared" si="70"/>
        <v>22</v>
      </c>
      <c r="E740" s="1">
        <v>43577</v>
      </c>
      <c r="F740">
        <v>2076</v>
      </c>
      <c r="G740" t="str">
        <f t="shared" si="68"/>
        <v>Baisakh</v>
      </c>
      <c r="H740">
        <f>VLOOKUP(G740,lookup_monthnum_nep!$A$1:$B$13,2,FALSE)</f>
        <v>1</v>
      </c>
      <c r="I740" t="str">
        <f t="shared" si="73"/>
        <v xml:space="preserve"> 9</v>
      </c>
      <c r="J740" t="s">
        <v>15</v>
      </c>
      <c r="K740" t="str">
        <f t="shared" si="71"/>
        <v xml:space="preserve"> 9-1-2076</v>
      </c>
      <c r="L740" t="s">
        <v>374</v>
      </c>
      <c r="M740">
        <v>3</v>
      </c>
      <c r="N740" s="7" t="str">
        <f>VLOOKUP(M740,lunar_observance!$A$1:$B$17,2,FALSE)</f>
        <v>t[ltof</v>
      </c>
      <c r="O740" s="4" t="s">
        <v>426</v>
      </c>
    </row>
    <row r="741" spans="1:15" ht="19.8" x14ac:dyDescent="0.3">
      <c r="A741">
        <f t="shared" si="69"/>
        <v>2019</v>
      </c>
      <c r="B741" t="str">
        <f>VLOOKUP(C741,lookup_monthnum_eng!$A$1:$B$13,2,FALSE)</f>
        <v>April</v>
      </c>
      <c r="C741" s="3">
        <f t="shared" si="72"/>
        <v>4</v>
      </c>
      <c r="D741">
        <f t="shared" si="70"/>
        <v>23</v>
      </c>
      <c r="E741" s="1">
        <v>43578</v>
      </c>
      <c r="F741">
        <v>2076</v>
      </c>
      <c r="G741" t="str">
        <f t="shared" si="68"/>
        <v>Baisakh</v>
      </c>
      <c r="H741">
        <f>VLOOKUP(G741,lookup_monthnum_nep!$A$1:$B$13,2,FALSE)</f>
        <v>1</v>
      </c>
      <c r="I741" t="str">
        <f t="shared" si="73"/>
        <v xml:space="preserve"> 10</v>
      </c>
      <c r="J741" t="s">
        <v>16</v>
      </c>
      <c r="K741" t="str">
        <f t="shared" si="71"/>
        <v xml:space="preserve"> 10-1-2076</v>
      </c>
      <c r="L741" t="s">
        <v>374</v>
      </c>
      <c r="M741">
        <v>4</v>
      </c>
      <c r="N741" s="7" t="str">
        <f>VLOOKUP(M741,lunar_observance!$A$1:$B$17,2,FALSE)</f>
        <v>rt'yL{</v>
      </c>
      <c r="O741" s="4" t="s">
        <v>427</v>
      </c>
    </row>
    <row r="742" spans="1:15" ht="19.8" x14ac:dyDescent="0.3">
      <c r="A742">
        <f t="shared" si="69"/>
        <v>2019</v>
      </c>
      <c r="B742" t="str">
        <f>VLOOKUP(C742,lookup_monthnum_eng!$A$1:$B$13,2,FALSE)</f>
        <v>April</v>
      </c>
      <c r="C742" s="3">
        <f t="shared" si="72"/>
        <v>4</v>
      </c>
      <c r="D742">
        <f t="shared" si="70"/>
        <v>24</v>
      </c>
      <c r="E742" s="1">
        <v>43579</v>
      </c>
      <c r="F742">
        <v>2076</v>
      </c>
      <c r="G742" t="str">
        <f t="shared" si="68"/>
        <v>Baisakh</v>
      </c>
      <c r="H742">
        <f>VLOOKUP(G742,lookup_monthnum_nep!$A$1:$B$13,2,FALSE)</f>
        <v>1</v>
      </c>
      <c r="I742" t="str">
        <f t="shared" si="73"/>
        <v xml:space="preserve"> 11</v>
      </c>
      <c r="J742" t="s">
        <v>17</v>
      </c>
      <c r="K742" t="str">
        <f t="shared" si="71"/>
        <v xml:space="preserve"> 11-1-2076</v>
      </c>
      <c r="L742" t="s">
        <v>374</v>
      </c>
      <c r="M742">
        <v>5</v>
      </c>
      <c r="N742" s="7" t="str">
        <f>VLOOKUP(M742,lunar_observance!$A$1:$B$17,2,FALSE)</f>
        <v>k~rdL</v>
      </c>
      <c r="O742" s="4" t="s">
        <v>428</v>
      </c>
    </row>
    <row r="743" spans="1:15" ht="19.8" x14ac:dyDescent="0.3">
      <c r="A743">
        <f t="shared" si="69"/>
        <v>2019</v>
      </c>
      <c r="B743" t="str">
        <f>VLOOKUP(C743,lookup_monthnum_eng!$A$1:$B$13,2,FALSE)</f>
        <v>April</v>
      </c>
      <c r="C743" s="3">
        <f t="shared" si="72"/>
        <v>4</v>
      </c>
      <c r="D743">
        <f t="shared" si="70"/>
        <v>25</v>
      </c>
      <c r="E743" s="1">
        <v>43580</v>
      </c>
      <c r="F743">
        <v>2076</v>
      </c>
      <c r="G743" t="str">
        <f t="shared" si="68"/>
        <v>Baisakh</v>
      </c>
      <c r="H743">
        <f>VLOOKUP(G743,lookup_monthnum_nep!$A$1:$B$13,2,FALSE)</f>
        <v>1</v>
      </c>
      <c r="I743" t="str">
        <f t="shared" si="73"/>
        <v xml:space="preserve"> 12</v>
      </c>
      <c r="J743" t="s">
        <v>18</v>
      </c>
      <c r="K743" t="str">
        <f t="shared" si="71"/>
        <v xml:space="preserve"> 12-1-2076</v>
      </c>
      <c r="L743" t="s">
        <v>374</v>
      </c>
      <c r="M743">
        <v>6</v>
      </c>
      <c r="N743" s="7" t="str">
        <f>VLOOKUP(M743,lunar_observance!$A$1:$B$17,2,FALSE)</f>
        <v>ifi7L</v>
      </c>
      <c r="O743" s="4"/>
    </row>
    <row r="744" spans="1:15" ht="19.8" x14ac:dyDescent="0.3">
      <c r="A744">
        <f t="shared" si="69"/>
        <v>2019</v>
      </c>
      <c r="B744" t="str">
        <f>VLOOKUP(C744,lookup_monthnum_eng!$A$1:$B$13,2,FALSE)</f>
        <v>April</v>
      </c>
      <c r="C744" s="3">
        <f t="shared" si="72"/>
        <v>4</v>
      </c>
      <c r="D744">
        <f t="shared" si="70"/>
        <v>26</v>
      </c>
      <c r="E744" s="1">
        <v>43581</v>
      </c>
      <c r="F744">
        <v>2076</v>
      </c>
      <c r="G744" t="str">
        <f t="shared" si="68"/>
        <v>Baisakh</v>
      </c>
      <c r="H744">
        <f>VLOOKUP(G744,lookup_monthnum_nep!$A$1:$B$13,2,FALSE)</f>
        <v>1</v>
      </c>
      <c r="I744" t="str">
        <f t="shared" si="73"/>
        <v xml:space="preserve"> 13</v>
      </c>
      <c r="J744" t="s">
        <v>19</v>
      </c>
      <c r="K744" t="str">
        <f t="shared" si="71"/>
        <v xml:space="preserve"> 13-1-2076</v>
      </c>
      <c r="L744" t="s">
        <v>374</v>
      </c>
      <c r="M744">
        <v>7</v>
      </c>
      <c r="N744" s="7" t="str">
        <f>VLOOKUP(M744,lunar_observance!$A$1:$B$17,2,FALSE)</f>
        <v>;KtdL</v>
      </c>
      <c r="O744" s="4"/>
    </row>
    <row r="745" spans="1:15" ht="19.8" x14ac:dyDescent="0.3">
      <c r="A745">
        <f t="shared" si="69"/>
        <v>2019</v>
      </c>
      <c r="B745" t="str">
        <f>VLOOKUP(C745,lookup_monthnum_eng!$A$1:$B$13,2,FALSE)</f>
        <v>April</v>
      </c>
      <c r="C745" s="3">
        <f t="shared" si="72"/>
        <v>4</v>
      </c>
      <c r="D745">
        <f t="shared" si="70"/>
        <v>27</v>
      </c>
      <c r="E745" s="1">
        <v>43582</v>
      </c>
      <c r="F745">
        <v>2076</v>
      </c>
      <c r="G745" t="str">
        <f t="shared" si="68"/>
        <v>Baisakh</v>
      </c>
      <c r="H745">
        <f>VLOOKUP(G745,lookup_monthnum_nep!$A$1:$B$13,2,FALSE)</f>
        <v>1</v>
      </c>
      <c r="I745" t="str">
        <f t="shared" si="73"/>
        <v xml:space="preserve"> 14</v>
      </c>
      <c r="J745" t="s">
        <v>20</v>
      </c>
      <c r="K745" t="str">
        <f t="shared" si="71"/>
        <v xml:space="preserve"> 14-1-2076</v>
      </c>
      <c r="L745" t="s">
        <v>374</v>
      </c>
      <c r="M745">
        <v>8</v>
      </c>
      <c r="N745" s="7" t="str">
        <f>VLOOKUP(M745,lunar_observance!$A$1:$B$17,2,FALSE)</f>
        <v>ci7dL</v>
      </c>
      <c r="O745" s="4"/>
    </row>
    <row r="746" spans="1:15" ht="19.8" x14ac:dyDescent="0.3">
      <c r="A746">
        <f t="shared" si="69"/>
        <v>2019</v>
      </c>
      <c r="B746" t="str">
        <f>VLOOKUP(C746,lookup_monthnum_eng!$A$1:$B$13,2,FALSE)</f>
        <v>April</v>
      </c>
      <c r="C746" s="3">
        <f t="shared" si="72"/>
        <v>4</v>
      </c>
      <c r="D746">
        <f t="shared" si="70"/>
        <v>28</v>
      </c>
      <c r="E746" s="1">
        <v>43583</v>
      </c>
      <c r="F746">
        <v>2076</v>
      </c>
      <c r="G746" t="str">
        <f t="shared" si="68"/>
        <v>Baisakh</v>
      </c>
      <c r="H746">
        <f>VLOOKUP(G746,lookup_monthnum_nep!$A$1:$B$13,2,FALSE)</f>
        <v>1</v>
      </c>
      <c r="I746" t="str">
        <f t="shared" si="73"/>
        <v xml:space="preserve"> 15</v>
      </c>
      <c r="J746" t="s">
        <v>21</v>
      </c>
      <c r="K746" t="str">
        <f t="shared" si="71"/>
        <v xml:space="preserve"> 15-1-2076</v>
      </c>
      <c r="L746" t="s">
        <v>374</v>
      </c>
      <c r="M746">
        <v>9</v>
      </c>
      <c r="N746" s="7" t="str">
        <f>VLOOKUP(M746,lunar_observance!$A$1:$B$17,2,FALSE)</f>
        <v>gjdL</v>
      </c>
      <c r="O746" s="4"/>
    </row>
    <row r="747" spans="1:15" ht="19.8" x14ac:dyDescent="0.3">
      <c r="A747">
        <f t="shared" si="69"/>
        <v>2019</v>
      </c>
      <c r="B747" t="str">
        <f>VLOOKUP(C747,lookup_monthnum_eng!$A$1:$B$13,2,FALSE)</f>
        <v>April</v>
      </c>
      <c r="C747" s="3">
        <f t="shared" si="72"/>
        <v>4</v>
      </c>
      <c r="D747">
        <f t="shared" si="70"/>
        <v>29</v>
      </c>
      <c r="E747" s="1">
        <v>43584</v>
      </c>
      <c r="F747">
        <v>2076</v>
      </c>
      <c r="G747" t="str">
        <f t="shared" si="68"/>
        <v>Baisakh</v>
      </c>
      <c r="H747">
        <f>VLOOKUP(G747,lookup_monthnum_nep!$A$1:$B$13,2,FALSE)</f>
        <v>1</v>
      </c>
      <c r="I747" t="str">
        <f t="shared" si="73"/>
        <v xml:space="preserve"> 16</v>
      </c>
      <c r="J747" t="s">
        <v>22</v>
      </c>
      <c r="K747" t="str">
        <f t="shared" si="71"/>
        <v xml:space="preserve"> 16-1-2076</v>
      </c>
      <c r="L747" t="s">
        <v>374</v>
      </c>
      <c r="M747">
        <v>10</v>
      </c>
      <c r="N747" s="7" t="str">
        <f>VLOOKUP(M747,lunar_observance!$A$1:$B$17,2,FALSE)</f>
        <v>bzdL</v>
      </c>
      <c r="O747" s="4"/>
    </row>
    <row r="748" spans="1:15" ht="19.8" x14ac:dyDescent="0.3">
      <c r="A748">
        <f t="shared" si="69"/>
        <v>2019</v>
      </c>
      <c r="B748" t="str">
        <f>VLOOKUP(C748,lookup_monthnum_eng!$A$1:$B$13,2,FALSE)</f>
        <v>April</v>
      </c>
      <c r="C748" s="3">
        <f t="shared" si="72"/>
        <v>4</v>
      </c>
      <c r="D748">
        <f t="shared" si="70"/>
        <v>30</v>
      </c>
      <c r="E748" s="1">
        <v>43585</v>
      </c>
      <c r="F748">
        <v>2076</v>
      </c>
      <c r="G748" t="str">
        <f t="shared" si="68"/>
        <v>Baisakh</v>
      </c>
      <c r="H748">
        <f>VLOOKUP(G748,lookup_monthnum_nep!$A$1:$B$13,2,FALSE)</f>
        <v>1</v>
      </c>
      <c r="I748" t="str">
        <f t="shared" si="73"/>
        <v xml:space="preserve"> 17</v>
      </c>
      <c r="J748" t="s">
        <v>23</v>
      </c>
      <c r="K748" t="str">
        <f t="shared" si="71"/>
        <v xml:space="preserve"> 17-1-2076</v>
      </c>
      <c r="L748" t="s">
        <v>374</v>
      </c>
      <c r="M748">
        <v>11</v>
      </c>
      <c r="N748" s="7" t="str">
        <f>VLOOKUP(M748,lunar_observance!$A$1:$B$17,2,FALSE)</f>
        <v>PsfbzL</v>
      </c>
      <c r="O748" s="4"/>
    </row>
    <row r="749" spans="1:15" ht="19.8" x14ac:dyDescent="0.3">
      <c r="A749">
        <f t="shared" si="69"/>
        <v>2019</v>
      </c>
      <c r="B749" t="str">
        <f>VLOOKUP(C749,lookup_monthnum_eng!$A$1:$B$13,2,FALSE)</f>
        <v>May</v>
      </c>
      <c r="C749" s="3">
        <f t="shared" si="72"/>
        <v>5</v>
      </c>
      <c r="D749">
        <f t="shared" si="70"/>
        <v>1</v>
      </c>
      <c r="E749" s="1">
        <v>43586</v>
      </c>
      <c r="F749">
        <v>2076</v>
      </c>
      <c r="G749" t="str">
        <f t="shared" si="68"/>
        <v>Baisakh</v>
      </c>
      <c r="H749">
        <f>VLOOKUP(G749,lookup_monthnum_nep!$A$1:$B$13,2,FALSE)</f>
        <v>1</v>
      </c>
      <c r="I749" t="str">
        <f t="shared" si="73"/>
        <v xml:space="preserve"> 18</v>
      </c>
      <c r="J749" t="s">
        <v>24</v>
      </c>
      <c r="K749" t="str">
        <f t="shared" si="71"/>
        <v xml:space="preserve"> 18-1-2076</v>
      </c>
      <c r="L749" t="s">
        <v>374</v>
      </c>
      <c r="M749">
        <v>12</v>
      </c>
      <c r="N749" s="7" t="str">
        <f>VLOOKUP(M749,lunar_observance!$A$1:$B$17,2,FALSE)</f>
        <v>¢fbzL</v>
      </c>
      <c r="O749" s="4" t="s">
        <v>429</v>
      </c>
    </row>
    <row r="750" spans="1:15" ht="19.8" x14ac:dyDescent="0.3">
      <c r="A750">
        <f t="shared" si="69"/>
        <v>2019</v>
      </c>
      <c r="B750" t="str">
        <f>VLOOKUP(C750,lookup_monthnum_eng!$A$1:$B$13,2,FALSE)</f>
        <v>May</v>
      </c>
      <c r="C750" s="3">
        <f t="shared" si="72"/>
        <v>5</v>
      </c>
      <c r="D750">
        <f t="shared" si="70"/>
        <v>2</v>
      </c>
      <c r="E750" s="1">
        <v>43587</v>
      </c>
      <c r="F750">
        <v>2076</v>
      </c>
      <c r="G750" t="str">
        <f t="shared" si="68"/>
        <v>Baisakh</v>
      </c>
      <c r="H750">
        <f>VLOOKUP(G750,lookup_monthnum_nep!$A$1:$B$13,2,FALSE)</f>
        <v>1</v>
      </c>
      <c r="I750" t="str">
        <f t="shared" si="73"/>
        <v xml:space="preserve"> 19</v>
      </c>
      <c r="J750" t="s">
        <v>25</v>
      </c>
      <c r="K750" t="str">
        <f t="shared" si="71"/>
        <v xml:space="preserve"> 19-1-2076</v>
      </c>
      <c r="L750" t="s">
        <v>374</v>
      </c>
      <c r="M750">
        <v>13</v>
      </c>
      <c r="N750" s="7" t="str">
        <f>VLOOKUP(M750,lunar_observance!$A$1:$B$17,2,FALSE)</f>
        <v>qof]bzL</v>
      </c>
      <c r="O750" s="4"/>
    </row>
    <row r="751" spans="1:15" ht="19.8" x14ac:dyDescent="0.3">
      <c r="A751">
        <f t="shared" si="69"/>
        <v>2019</v>
      </c>
      <c r="B751" t="str">
        <f>VLOOKUP(C751,lookup_monthnum_eng!$A$1:$B$13,2,FALSE)</f>
        <v>May</v>
      </c>
      <c r="C751" s="3">
        <f t="shared" si="72"/>
        <v>5</v>
      </c>
      <c r="D751">
        <f t="shared" si="70"/>
        <v>3</v>
      </c>
      <c r="E751" s="1">
        <v>43588</v>
      </c>
      <c r="F751">
        <v>2076</v>
      </c>
      <c r="G751" t="str">
        <f t="shared" si="68"/>
        <v>Baisakh</v>
      </c>
      <c r="H751">
        <f>VLOOKUP(G751,lookup_monthnum_nep!$A$1:$B$13,2,FALSE)</f>
        <v>1</v>
      </c>
      <c r="I751" t="str">
        <f t="shared" si="73"/>
        <v xml:space="preserve"> 20</v>
      </c>
      <c r="J751" t="s">
        <v>26</v>
      </c>
      <c r="K751" t="str">
        <f t="shared" si="71"/>
        <v xml:space="preserve"> 20-1-2076</v>
      </c>
      <c r="L751" t="s">
        <v>374</v>
      </c>
      <c r="M751">
        <v>14</v>
      </c>
      <c r="N751" s="7" t="str">
        <f>VLOOKUP(M751,lunar_observance!$A$1:$B$17,2,FALSE)</f>
        <v>rt'b{zL</v>
      </c>
      <c r="O751" s="4" t="s">
        <v>435</v>
      </c>
    </row>
    <row r="752" spans="1:15" ht="19.8" x14ac:dyDescent="0.3">
      <c r="A752">
        <f t="shared" si="69"/>
        <v>2019</v>
      </c>
      <c r="B752" t="str">
        <f>VLOOKUP(C752,lookup_monthnum_eng!$A$1:$B$13,2,FALSE)</f>
        <v>May</v>
      </c>
      <c r="C752" s="3">
        <f t="shared" si="72"/>
        <v>5</v>
      </c>
      <c r="D752">
        <f t="shared" si="70"/>
        <v>4</v>
      </c>
      <c r="E752" s="1">
        <v>43589</v>
      </c>
      <c r="F752">
        <v>2076</v>
      </c>
      <c r="G752" t="str">
        <f t="shared" si="68"/>
        <v>Baisakh</v>
      </c>
      <c r="H752">
        <f>VLOOKUP(G752,lookup_monthnum_nep!$A$1:$B$13,2,FALSE)</f>
        <v>1</v>
      </c>
      <c r="I752" t="str">
        <f t="shared" si="73"/>
        <v xml:space="preserve"> 21</v>
      </c>
      <c r="J752" t="s">
        <v>27</v>
      </c>
      <c r="K752" t="str">
        <f t="shared" si="71"/>
        <v xml:space="preserve"> 21-1-2076</v>
      </c>
      <c r="L752" t="s">
        <v>374</v>
      </c>
      <c r="M752">
        <v>0</v>
      </c>
      <c r="N752" s="7" t="str">
        <f>VLOOKUP(M752,lunar_observance!$A$1:$B$17,2,FALSE)</f>
        <v>cf}+;L</v>
      </c>
      <c r="O752" s="4" t="s">
        <v>436</v>
      </c>
    </row>
    <row r="753" spans="1:15" ht="19.8" x14ac:dyDescent="0.3">
      <c r="A753">
        <f t="shared" si="69"/>
        <v>2019</v>
      </c>
      <c r="B753" t="str">
        <f>VLOOKUP(C753,lookup_monthnum_eng!$A$1:$B$13,2,FALSE)</f>
        <v>May</v>
      </c>
      <c r="C753" s="3">
        <f t="shared" si="72"/>
        <v>5</v>
      </c>
      <c r="D753">
        <f t="shared" si="70"/>
        <v>5</v>
      </c>
      <c r="E753" s="1">
        <v>43590</v>
      </c>
      <c r="F753">
        <v>2076</v>
      </c>
      <c r="G753" t="str">
        <f t="shared" si="68"/>
        <v>Baisakh</v>
      </c>
      <c r="H753">
        <f>VLOOKUP(G753,lookup_monthnum_nep!$A$1:$B$13,2,FALSE)</f>
        <v>1</v>
      </c>
      <c r="I753" t="str">
        <f t="shared" si="73"/>
        <v xml:space="preserve"> 22</v>
      </c>
      <c r="J753" t="s">
        <v>28</v>
      </c>
      <c r="K753" t="str">
        <f t="shared" si="71"/>
        <v xml:space="preserve"> 22-1-2076</v>
      </c>
      <c r="L753" t="s">
        <v>374</v>
      </c>
      <c r="M753">
        <v>1</v>
      </c>
      <c r="N753" s="7" t="str">
        <f>VLOOKUP(M753,lunar_observance!$A$1:$B$17,2,FALSE)</f>
        <v>k|ltkbf</v>
      </c>
      <c r="O753" s="4" t="s">
        <v>437</v>
      </c>
    </row>
    <row r="754" spans="1:15" ht="19.8" x14ac:dyDescent="0.3">
      <c r="A754">
        <f t="shared" si="69"/>
        <v>2019</v>
      </c>
      <c r="B754" t="str">
        <f>VLOOKUP(C754,lookup_monthnum_eng!$A$1:$B$13,2,FALSE)</f>
        <v>May</v>
      </c>
      <c r="C754" s="3">
        <f t="shared" si="72"/>
        <v>5</v>
      </c>
      <c r="D754">
        <f t="shared" si="70"/>
        <v>6</v>
      </c>
      <c r="E754" s="1">
        <v>43591</v>
      </c>
      <c r="F754">
        <v>2076</v>
      </c>
      <c r="G754" t="str">
        <f t="shared" si="68"/>
        <v>Baisakh</v>
      </c>
      <c r="H754">
        <f>VLOOKUP(G754,lookup_monthnum_nep!$A$1:$B$13,2,FALSE)</f>
        <v>1</v>
      </c>
      <c r="I754" t="str">
        <f t="shared" si="73"/>
        <v xml:space="preserve"> 23</v>
      </c>
      <c r="J754" t="s">
        <v>29</v>
      </c>
      <c r="K754" t="str">
        <f t="shared" si="71"/>
        <v xml:space="preserve"> 23-1-2076</v>
      </c>
      <c r="L754" t="s">
        <v>374</v>
      </c>
      <c r="M754">
        <v>2</v>
      </c>
      <c r="N754" s="7" t="str">
        <f>VLOOKUP(M754,lunar_observance!$A$1:$B$17,2,FALSE)</f>
        <v>l¢ltof</v>
      </c>
      <c r="O754" s="4"/>
    </row>
    <row r="755" spans="1:15" ht="19.8" x14ac:dyDescent="0.3">
      <c r="A755">
        <f t="shared" si="69"/>
        <v>2019</v>
      </c>
      <c r="B755" t="str">
        <f>VLOOKUP(C755,lookup_monthnum_eng!$A$1:$B$13,2,FALSE)</f>
        <v>May</v>
      </c>
      <c r="C755" s="3">
        <f t="shared" si="72"/>
        <v>5</v>
      </c>
      <c r="D755">
        <f t="shared" si="70"/>
        <v>7</v>
      </c>
      <c r="E755" s="1">
        <v>43592</v>
      </c>
      <c r="F755">
        <v>2076</v>
      </c>
      <c r="G755" t="str">
        <f t="shared" si="68"/>
        <v>Baisakh</v>
      </c>
      <c r="H755">
        <f>VLOOKUP(G755,lookup_monthnum_nep!$A$1:$B$13,2,FALSE)</f>
        <v>1</v>
      </c>
      <c r="I755" t="str">
        <f t="shared" si="73"/>
        <v xml:space="preserve"> 24</v>
      </c>
      <c r="J755" t="s">
        <v>30</v>
      </c>
      <c r="K755" t="str">
        <f t="shared" si="71"/>
        <v xml:space="preserve"> 24-1-2076</v>
      </c>
      <c r="L755" t="s">
        <v>374</v>
      </c>
      <c r="M755">
        <v>3</v>
      </c>
      <c r="N755" s="7" t="str">
        <f>VLOOKUP(M755,lunar_observance!$A$1:$B$17,2,FALSE)</f>
        <v>t[ltof</v>
      </c>
      <c r="O755" s="4" t="s">
        <v>438</v>
      </c>
    </row>
    <row r="756" spans="1:15" ht="19.8" x14ac:dyDescent="0.3">
      <c r="A756">
        <f t="shared" si="69"/>
        <v>2019</v>
      </c>
      <c r="B756" t="str">
        <f>VLOOKUP(C756,lookup_monthnum_eng!$A$1:$B$13,2,FALSE)</f>
        <v>May</v>
      </c>
      <c r="C756" s="3">
        <f t="shared" si="72"/>
        <v>5</v>
      </c>
      <c r="D756">
        <f t="shared" si="70"/>
        <v>8</v>
      </c>
      <c r="E756" s="1">
        <v>43593</v>
      </c>
      <c r="F756">
        <v>2076</v>
      </c>
      <c r="G756" t="str">
        <f t="shared" si="68"/>
        <v>Baisakh</v>
      </c>
      <c r="H756">
        <f>VLOOKUP(G756,lookup_monthnum_nep!$A$1:$B$13,2,FALSE)</f>
        <v>1</v>
      </c>
      <c r="I756" t="str">
        <f t="shared" si="73"/>
        <v xml:space="preserve"> 25</v>
      </c>
      <c r="J756" t="s">
        <v>31</v>
      </c>
      <c r="K756" t="str">
        <f t="shared" si="71"/>
        <v xml:space="preserve"> 25-1-2076</v>
      </c>
      <c r="L756" t="s">
        <v>374</v>
      </c>
      <c r="M756">
        <v>4</v>
      </c>
      <c r="N756" s="7" t="str">
        <f>VLOOKUP(M756,lunar_observance!$A$1:$B$17,2,FALSE)</f>
        <v>rt'yL{</v>
      </c>
      <c r="O756" s="4" t="s">
        <v>439</v>
      </c>
    </row>
    <row r="757" spans="1:15" ht="19.8" x14ac:dyDescent="0.3">
      <c r="A757">
        <f t="shared" si="69"/>
        <v>2019</v>
      </c>
      <c r="B757" t="str">
        <f>VLOOKUP(C757,lookup_monthnum_eng!$A$1:$B$13,2,FALSE)</f>
        <v>May</v>
      </c>
      <c r="C757" s="3">
        <f t="shared" si="72"/>
        <v>5</v>
      </c>
      <c r="D757">
        <f t="shared" si="70"/>
        <v>9</v>
      </c>
      <c r="E757" s="1">
        <v>43594</v>
      </c>
      <c r="F757">
        <v>2076</v>
      </c>
      <c r="G757" t="str">
        <f t="shared" si="68"/>
        <v>Baisakh</v>
      </c>
      <c r="H757">
        <f>VLOOKUP(G757,lookup_monthnum_nep!$A$1:$B$13,2,FALSE)</f>
        <v>1</v>
      </c>
      <c r="I757" t="str">
        <f t="shared" si="73"/>
        <v xml:space="preserve"> 26</v>
      </c>
      <c r="J757" t="s">
        <v>32</v>
      </c>
      <c r="K757" t="str">
        <f t="shared" si="71"/>
        <v xml:space="preserve"> 26-1-2076</v>
      </c>
      <c r="L757" t="s">
        <v>374</v>
      </c>
      <c r="M757">
        <v>5</v>
      </c>
      <c r="N757" s="7" t="str">
        <f>VLOOKUP(M757,lunar_observance!$A$1:$B$17,2,FALSE)</f>
        <v>k~rdL</v>
      </c>
      <c r="O757" s="4" t="s">
        <v>440</v>
      </c>
    </row>
    <row r="758" spans="1:15" ht="19.8" x14ac:dyDescent="0.3">
      <c r="A758">
        <f t="shared" si="69"/>
        <v>2019</v>
      </c>
      <c r="B758" t="str">
        <f>VLOOKUP(C758,lookup_monthnum_eng!$A$1:$B$13,2,FALSE)</f>
        <v>May</v>
      </c>
      <c r="C758" s="3">
        <f t="shared" si="72"/>
        <v>5</v>
      </c>
      <c r="D758">
        <f t="shared" si="70"/>
        <v>10</v>
      </c>
      <c r="E758" s="1">
        <v>43595</v>
      </c>
      <c r="F758">
        <v>2076</v>
      </c>
      <c r="G758" t="str">
        <f t="shared" si="68"/>
        <v>Baisakh</v>
      </c>
      <c r="H758">
        <f>VLOOKUP(G758,lookup_monthnum_nep!$A$1:$B$13,2,FALSE)</f>
        <v>1</v>
      </c>
      <c r="I758" t="str">
        <f t="shared" si="73"/>
        <v xml:space="preserve"> 27</v>
      </c>
      <c r="J758" t="s">
        <v>33</v>
      </c>
      <c r="K758" t="str">
        <f t="shared" si="71"/>
        <v xml:space="preserve"> 27-1-2076</v>
      </c>
      <c r="L758" t="s">
        <v>374</v>
      </c>
      <c r="M758">
        <v>6</v>
      </c>
      <c r="N758" s="7" t="str">
        <f>VLOOKUP(M758,lunar_observance!$A$1:$B$17,2,FALSE)</f>
        <v>ifi7L</v>
      </c>
      <c r="O758" s="4"/>
    </row>
    <row r="759" spans="1:15" ht="19.8" x14ac:dyDescent="0.3">
      <c r="A759">
        <f t="shared" si="69"/>
        <v>2019</v>
      </c>
      <c r="B759" t="str">
        <f>VLOOKUP(C759,lookup_monthnum_eng!$A$1:$B$13,2,FALSE)</f>
        <v>May</v>
      </c>
      <c r="C759" s="3">
        <f t="shared" si="72"/>
        <v>5</v>
      </c>
      <c r="D759">
        <f t="shared" si="70"/>
        <v>11</v>
      </c>
      <c r="E759" s="1">
        <v>43596</v>
      </c>
      <c r="F759">
        <v>2076</v>
      </c>
      <c r="G759" t="str">
        <f t="shared" si="68"/>
        <v>Baisakh</v>
      </c>
      <c r="H759">
        <f>VLOOKUP(G759,lookup_monthnum_nep!$A$1:$B$13,2,FALSE)</f>
        <v>1</v>
      </c>
      <c r="I759" t="str">
        <f t="shared" si="73"/>
        <v xml:space="preserve"> 28</v>
      </c>
      <c r="J759" t="s">
        <v>34</v>
      </c>
      <c r="K759" t="str">
        <f t="shared" si="71"/>
        <v xml:space="preserve"> 28-1-2076</v>
      </c>
      <c r="L759" t="s">
        <v>374</v>
      </c>
      <c r="M759">
        <v>7</v>
      </c>
      <c r="N759" s="7" t="str">
        <f>VLOOKUP(M759,lunar_observance!$A$1:$B$17,2,FALSE)</f>
        <v>;KtdL</v>
      </c>
      <c r="O759" s="4"/>
    </row>
    <row r="760" spans="1:15" ht="19.8" x14ac:dyDescent="0.3">
      <c r="A760">
        <f t="shared" si="69"/>
        <v>2019</v>
      </c>
      <c r="B760" t="str">
        <f>VLOOKUP(C760,lookup_monthnum_eng!$A$1:$B$13,2,FALSE)</f>
        <v>May</v>
      </c>
      <c r="C760" s="3">
        <f t="shared" si="72"/>
        <v>5</v>
      </c>
      <c r="D760">
        <f t="shared" si="70"/>
        <v>12</v>
      </c>
      <c r="E760" s="1">
        <v>43597</v>
      </c>
      <c r="F760">
        <v>2076</v>
      </c>
      <c r="G760" t="str">
        <f t="shared" si="68"/>
        <v>Baisakh</v>
      </c>
      <c r="H760">
        <f>VLOOKUP(G760,lookup_monthnum_nep!$A$1:$B$13,2,FALSE)</f>
        <v>1</v>
      </c>
      <c r="I760" t="str">
        <f t="shared" si="73"/>
        <v xml:space="preserve"> 29</v>
      </c>
      <c r="J760" t="s">
        <v>35</v>
      </c>
      <c r="K760" t="str">
        <f t="shared" si="71"/>
        <v xml:space="preserve"> 29-1-2076</v>
      </c>
      <c r="L760" t="s">
        <v>374</v>
      </c>
      <c r="M760">
        <v>8</v>
      </c>
      <c r="N760" s="7" t="str">
        <f>VLOOKUP(M760,lunar_observance!$A$1:$B$17,2,FALSE)</f>
        <v>ci7dL</v>
      </c>
      <c r="O760" s="4" t="s">
        <v>441</v>
      </c>
    </row>
    <row r="761" spans="1:15" ht="19.8" x14ac:dyDescent="0.3">
      <c r="A761">
        <f t="shared" si="69"/>
        <v>2019</v>
      </c>
      <c r="B761" t="str">
        <f>VLOOKUP(C761,lookup_monthnum_eng!$A$1:$B$13,2,FALSE)</f>
        <v>May</v>
      </c>
      <c r="C761" s="3">
        <f t="shared" si="72"/>
        <v>5</v>
      </c>
      <c r="D761">
        <f t="shared" si="70"/>
        <v>13</v>
      </c>
      <c r="E761" s="1">
        <v>43598</v>
      </c>
      <c r="F761">
        <v>2076</v>
      </c>
      <c r="G761" t="str">
        <f t="shared" si="68"/>
        <v>Baisakh</v>
      </c>
      <c r="H761">
        <f>VLOOKUP(G761,lookup_monthnum_nep!$A$1:$B$13,2,FALSE)</f>
        <v>1</v>
      </c>
      <c r="I761" t="str">
        <f t="shared" si="73"/>
        <v xml:space="preserve"> 30</v>
      </c>
      <c r="J761" t="s">
        <v>36</v>
      </c>
      <c r="K761" t="str">
        <f t="shared" si="71"/>
        <v xml:space="preserve"> 30-1-2076</v>
      </c>
      <c r="L761" t="s">
        <v>374</v>
      </c>
      <c r="M761">
        <v>9</v>
      </c>
      <c r="N761" s="7" t="str">
        <f>VLOOKUP(M761,lunar_observance!$A$1:$B$17,2,FALSE)</f>
        <v>gjdL</v>
      </c>
      <c r="O761" s="4" t="s">
        <v>442</v>
      </c>
    </row>
    <row r="762" spans="1:15" ht="19.8" x14ac:dyDescent="0.3">
      <c r="A762">
        <f t="shared" si="69"/>
        <v>2019</v>
      </c>
      <c r="B762" t="str">
        <f>VLOOKUP(C762,lookup_monthnum_eng!$A$1:$B$13,2,FALSE)</f>
        <v>May</v>
      </c>
      <c r="C762" s="3">
        <f t="shared" si="72"/>
        <v>5</v>
      </c>
      <c r="D762">
        <f t="shared" si="70"/>
        <v>14</v>
      </c>
      <c r="E762" s="1">
        <v>43599</v>
      </c>
      <c r="F762">
        <v>2076</v>
      </c>
      <c r="G762" t="str">
        <f t="shared" si="68"/>
        <v>Baisakh</v>
      </c>
      <c r="H762">
        <f>VLOOKUP(G762,lookup_monthnum_nep!$A$1:$B$13,2,FALSE)</f>
        <v>1</v>
      </c>
      <c r="I762" t="str">
        <f t="shared" si="73"/>
        <v xml:space="preserve"> 31</v>
      </c>
      <c r="J762" t="s">
        <v>37</v>
      </c>
      <c r="K762" t="str">
        <f t="shared" si="71"/>
        <v xml:space="preserve"> 31-1-2076</v>
      </c>
      <c r="L762" t="s">
        <v>374</v>
      </c>
      <c r="M762">
        <v>10</v>
      </c>
      <c r="N762" s="7" t="str">
        <f>VLOOKUP(M762,lunar_observance!$A$1:$B$17,2,FALSE)</f>
        <v>bzdL</v>
      </c>
      <c r="O762" s="4"/>
    </row>
    <row r="763" spans="1:15" ht="19.8" x14ac:dyDescent="0.3">
      <c r="A763">
        <f t="shared" si="69"/>
        <v>2019</v>
      </c>
      <c r="B763" t="str">
        <f>VLOOKUP(C763,lookup_monthnum_eng!$A$1:$B$13,2,FALSE)</f>
        <v>May</v>
      </c>
      <c r="C763" s="3">
        <f t="shared" si="72"/>
        <v>5</v>
      </c>
      <c r="D763">
        <f t="shared" si="70"/>
        <v>15</v>
      </c>
      <c r="E763" s="1">
        <v>43600</v>
      </c>
      <c r="F763">
        <v>2076</v>
      </c>
      <c r="G763" t="str">
        <f t="shared" si="68"/>
        <v>Jestha</v>
      </c>
      <c r="H763">
        <f>VLOOKUP(G763,lookup_monthnum_nep!$A$1:$B$13,2,FALSE)</f>
        <v>2</v>
      </c>
      <c r="I763" t="str">
        <f t="shared" si="73"/>
        <v xml:space="preserve"> 1</v>
      </c>
      <c r="J763" t="s">
        <v>38</v>
      </c>
      <c r="K763" t="str">
        <f t="shared" si="71"/>
        <v xml:space="preserve"> 1-2-2076</v>
      </c>
      <c r="L763" t="s">
        <v>374</v>
      </c>
      <c r="M763">
        <v>11</v>
      </c>
      <c r="N763" s="7" t="str">
        <f>VLOOKUP(M763,lunar_observance!$A$1:$B$17,2,FALSE)</f>
        <v>PsfbzL</v>
      </c>
      <c r="O763" s="4" t="s">
        <v>443</v>
      </c>
    </row>
    <row r="764" spans="1:15" ht="19.8" x14ac:dyDescent="0.3">
      <c r="A764">
        <f t="shared" si="69"/>
        <v>2019</v>
      </c>
      <c r="B764" t="str">
        <f>VLOOKUP(C764,lookup_monthnum_eng!$A$1:$B$13,2,FALSE)</f>
        <v>May</v>
      </c>
      <c r="C764" s="3">
        <f t="shared" si="72"/>
        <v>5</v>
      </c>
      <c r="D764">
        <f t="shared" si="70"/>
        <v>16</v>
      </c>
      <c r="E764" s="1">
        <v>43601</v>
      </c>
      <c r="F764">
        <v>2076</v>
      </c>
      <c r="G764" t="str">
        <f t="shared" si="68"/>
        <v>Jestha</v>
      </c>
      <c r="H764">
        <f>VLOOKUP(G764,lookup_monthnum_nep!$A$1:$B$13,2,FALSE)</f>
        <v>2</v>
      </c>
      <c r="I764" t="str">
        <f t="shared" si="73"/>
        <v xml:space="preserve"> 2</v>
      </c>
      <c r="J764" t="s">
        <v>39</v>
      </c>
      <c r="K764" t="str">
        <f t="shared" si="71"/>
        <v xml:space="preserve"> 2-2-2076</v>
      </c>
      <c r="L764" t="s">
        <v>374</v>
      </c>
      <c r="M764">
        <v>12</v>
      </c>
      <c r="N764" s="7" t="str">
        <f>VLOOKUP(M764,lunar_observance!$A$1:$B$17,2,FALSE)</f>
        <v>¢fbzL</v>
      </c>
      <c r="O764" s="4"/>
    </row>
    <row r="765" spans="1:15" ht="19.8" x14ac:dyDescent="0.3">
      <c r="A765">
        <f t="shared" si="69"/>
        <v>2019</v>
      </c>
      <c r="B765" t="str">
        <f>VLOOKUP(C765,lookup_monthnum_eng!$A$1:$B$13,2,FALSE)</f>
        <v>May</v>
      </c>
      <c r="C765" s="3">
        <f t="shared" si="72"/>
        <v>5</v>
      </c>
      <c r="D765">
        <f t="shared" si="70"/>
        <v>17</v>
      </c>
      <c r="E765" s="1">
        <v>43602</v>
      </c>
      <c r="F765">
        <v>2076</v>
      </c>
      <c r="G765" t="str">
        <f t="shared" si="68"/>
        <v>Jestha</v>
      </c>
      <c r="H765">
        <f>VLOOKUP(G765,lookup_monthnum_nep!$A$1:$B$13,2,FALSE)</f>
        <v>2</v>
      </c>
      <c r="I765" t="str">
        <f t="shared" si="73"/>
        <v xml:space="preserve"> 3</v>
      </c>
      <c r="J765" t="s">
        <v>40</v>
      </c>
      <c r="K765" t="str">
        <f t="shared" si="71"/>
        <v xml:space="preserve"> 3-2-2076</v>
      </c>
      <c r="L765" t="s">
        <v>374</v>
      </c>
      <c r="M765">
        <v>13</v>
      </c>
      <c r="N765" s="7" t="str">
        <f>VLOOKUP(M765,lunar_observance!$A$1:$B$17,2,FALSE)</f>
        <v>qof]bzL</v>
      </c>
      <c r="O765" s="4" t="s">
        <v>444</v>
      </c>
    </row>
    <row r="766" spans="1:15" ht="19.8" x14ac:dyDescent="0.3">
      <c r="A766">
        <f t="shared" si="69"/>
        <v>2019</v>
      </c>
      <c r="B766" t="str">
        <f>VLOOKUP(C766,lookup_monthnum_eng!$A$1:$B$13,2,FALSE)</f>
        <v>May</v>
      </c>
      <c r="C766" s="3">
        <f t="shared" si="72"/>
        <v>5</v>
      </c>
      <c r="D766">
        <f t="shared" si="70"/>
        <v>18</v>
      </c>
      <c r="E766" s="1">
        <v>43603</v>
      </c>
      <c r="F766">
        <v>2076</v>
      </c>
      <c r="G766" t="str">
        <f t="shared" si="68"/>
        <v>Jestha</v>
      </c>
      <c r="H766">
        <f>VLOOKUP(G766,lookup_monthnum_nep!$A$1:$B$13,2,FALSE)</f>
        <v>2</v>
      </c>
      <c r="I766" t="str">
        <f t="shared" si="73"/>
        <v xml:space="preserve"> 4</v>
      </c>
      <c r="J766" t="s">
        <v>41</v>
      </c>
      <c r="K766" t="str">
        <f t="shared" si="71"/>
        <v xml:space="preserve"> 4-2-2076</v>
      </c>
      <c r="L766" t="s">
        <v>374</v>
      </c>
      <c r="M766">
        <v>15</v>
      </c>
      <c r="N766" s="7" t="str">
        <f>VLOOKUP(M766,lunar_observance!$A$1:$B$17,2,FALSE)</f>
        <v>k"l0f{df</v>
      </c>
      <c r="O766" s="4" t="s">
        <v>445</v>
      </c>
    </row>
    <row r="767" spans="1:15" ht="19.8" x14ac:dyDescent="0.3">
      <c r="A767">
        <f t="shared" si="69"/>
        <v>2019</v>
      </c>
      <c r="B767" t="str">
        <f>VLOOKUP(C767,lookup_monthnum_eng!$A$1:$B$13,2,FALSE)</f>
        <v>May</v>
      </c>
      <c r="C767" s="3">
        <f t="shared" si="72"/>
        <v>5</v>
      </c>
      <c r="D767">
        <f t="shared" si="70"/>
        <v>19</v>
      </c>
      <c r="E767" s="1">
        <v>43604</v>
      </c>
      <c r="F767">
        <v>2076</v>
      </c>
      <c r="G767" t="str">
        <f t="shared" si="68"/>
        <v>Jestha</v>
      </c>
      <c r="H767">
        <f>VLOOKUP(G767,lookup_monthnum_nep!$A$1:$B$13,2,FALSE)</f>
        <v>2</v>
      </c>
      <c r="I767" t="str">
        <f t="shared" si="73"/>
        <v xml:space="preserve"> 5</v>
      </c>
      <c r="J767" t="s">
        <v>42</v>
      </c>
      <c r="K767" t="str">
        <f t="shared" si="71"/>
        <v xml:space="preserve"> 5-2-2076</v>
      </c>
      <c r="L767" t="s">
        <v>374</v>
      </c>
      <c r="M767">
        <v>1</v>
      </c>
      <c r="N767" s="7" t="str">
        <f>VLOOKUP(M767,lunar_observance!$A$1:$B$17,2,FALSE)</f>
        <v>k|ltkbf</v>
      </c>
      <c r="O767" s="4"/>
    </row>
    <row r="768" spans="1:15" ht="19.8" x14ac:dyDescent="0.3">
      <c r="A768">
        <f t="shared" si="69"/>
        <v>2019</v>
      </c>
      <c r="B768" t="str">
        <f>VLOOKUP(C768,lookup_monthnum_eng!$A$1:$B$13,2,FALSE)</f>
        <v>May</v>
      </c>
      <c r="C768" s="3">
        <f t="shared" si="72"/>
        <v>5</v>
      </c>
      <c r="D768">
        <f t="shared" si="70"/>
        <v>20</v>
      </c>
      <c r="E768" s="1">
        <v>43605</v>
      </c>
      <c r="F768">
        <v>2076</v>
      </c>
      <c r="G768" t="str">
        <f t="shared" si="68"/>
        <v>Jestha</v>
      </c>
      <c r="H768">
        <f>VLOOKUP(G768,lookup_monthnum_nep!$A$1:$B$13,2,FALSE)</f>
        <v>2</v>
      </c>
      <c r="I768" t="str">
        <f t="shared" si="73"/>
        <v xml:space="preserve"> 6</v>
      </c>
      <c r="J768" t="s">
        <v>43</v>
      </c>
      <c r="K768" t="str">
        <f t="shared" si="71"/>
        <v xml:space="preserve"> 6-2-2076</v>
      </c>
      <c r="L768" t="s">
        <v>374</v>
      </c>
      <c r="M768">
        <v>2</v>
      </c>
      <c r="N768" s="7" t="str">
        <f>VLOOKUP(M768,lunar_observance!$A$1:$B$17,2,FALSE)</f>
        <v>l¢ltof</v>
      </c>
      <c r="O768" s="4"/>
    </row>
    <row r="769" spans="1:15" ht="19.8" x14ac:dyDescent="0.3">
      <c r="A769">
        <f t="shared" si="69"/>
        <v>2019</v>
      </c>
      <c r="B769" t="str">
        <f>VLOOKUP(C769,lookup_monthnum_eng!$A$1:$B$13,2,FALSE)</f>
        <v>May</v>
      </c>
      <c r="C769" s="3">
        <f t="shared" si="72"/>
        <v>5</v>
      </c>
      <c r="D769">
        <f t="shared" si="70"/>
        <v>21</v>
      </c>
      <c r="E769" s="1">
        <v>43606</v>
      </c>
      <c r="F769">
        <v>2076</v>
      </c>
      <c r="G769" t="str">
        <f t="shared" si="68"/>
        <v>Jestha</v>
      </c>
      <c r="H769">
        <f>VLOOKUP(G769,lookup_monthnum_nep!$A$1:$B$13,2,FALSE)</f>
        <v>2</v>
      </c>
      <c r="I769" t="str">
        <f t="shared" si="73"/>
        <v xml:space="preserve"> 7</v>
      </c>
      <c r="J769" t="s">
        <v>44</v>
      </c>
      <c r="K769" t="str">
        <f t="shared" si="71"/>
        <v xml:space="preserve"> 7-2-2076</v>
      </c>
      <c r="L769" t="s">
        <v>374</v>
      </c>
      <c r="M769">
        <v>3</v>
      </c>
      <c r="N769" s="7" t="str">
        <f>VLOOKUP(M769,lunar_observance!$A$1:$B$17,2,FALSE)</f>
        <v>t[ltof</v>
      </c>
      <c r="O769" s="4"/>
    </row>
    <row r="770" spans="1:15" ht="19.8" x14ac:dyDescent="0.3">
      <c r="A770">
        <f t="shared" si="69"/>
        <v>2019</v>
      </c>
      <c r="B770" t="str">
        <f>VLOOKUP(C770,lookup_monthnum_eng!$A$1:$B$13,2,FALSE)</f>
        <v>May</v>
      </c>
      <c r="C770" s="3">
        <f t="shared" si="72"/>
        <v>5</v>
      </c>
      <c r="D770">
        <f t="shared" si="70"/>
        <v>22</v>
      </c>
      <c r="E770" s="1">
        <v>43607</v>
      </c>
      <c r="F770">
        <v>2076</v>
      </c>
      <c r="G770" t="str">
        <f t="shared" ref="G770:G833" si="74">LEFT(J770, FIND(",",J770)-1)</f>
        <v>Jestha</v>
      </c>
      <c r="H770">
        <f>VLOOKUP(G770,lookup_monthnum_nep!$A$1:$B$13,2,FALSE)</f>
        <v>2</v>
      </c>
      <c r="I770" t="str">
        <f t="shared" si="73"/>
        <v xml:space="preserve"> 8</v>
      </c>
      <c r="J770" t="s">
        <v>45</v>
      </c>
      <c r="K770" t="str">
        <f t="shared" si="71"/>
        <v xml:space="preserve"> 8-2-2076</v>
      </c>
      <c r="L770" t="s">
        <v>374</v>
      </c>
      <c r="M770">
        <v>4</v>
      </c>
      <c r="N770" s="7" t="str">
        <f>VLOOKUP(M770,lunar_observance!$A$1:$B$17,2,FALSE)</f>
        <v>rt'yL{</v>
      </c>
      <c r="O770" s="4" t="s">
        <v>446</v>
      </c>
    </row>
    <row r="771" spans="1:15" ht="19.8" x14ac:dyDescent="0.3">
      <c r="A771">
        <f t="shared" ref="A771:A834" si="75">YEAR(E771)</f>
        <v>2019</v>
      </c>
      <c r="B771" t="str">
        <f>VLOOKUP(C771,lookup_monthnum_eng!$A$1:$B$13,2,FALSE)</f>
        <v>May</v>
      </c>
      <c r="C771" s="3">
        <f t="shared" si="72"/>
        <v>5</v>
      </c>
      <c r="D771">
        <f t="shared" ref="D771:D834" si="76">DAY(E771)</f>
        <v>23</v>
      </c>
      <c r="E771" s="1">
        <v>43608</v>
      </c>
      <c r="F771">
        <v>2076</v>
      </c>
      <c r="G771" t="str">
        <f t="shared" si="74"/>
        <v>Jestha</v>
      </c>
      <c r="H771">
        <f>VLOOKUP(G771,lookup_monthnum_nep!$A$1:$B$13,2,FALSE)</f>
        <v>2</v>
      </c>
      <c r="I771" t="str">
        <f t="shared" si="73"/>
        <v xml:space="preserve"> 9</v>
      </c>
      <c r="J771" t="s">
        <v>46</v>
      </c>
      <c r="K771" t="str">
        <f t="shared" ref="K771:K834" si="77">CONCATENATE(I771, "-", H771, "-", F771)</f>
        <v xml:space="preserve"> 9-2-2076</v>
      </c>
      <c r="L771" t="s">
        <v>374</v>
      </c>
      <c r="M771">
        <v>5</v>
      </c>
      <c r="N771" s="7" t="str">
        <f>VLOOKUP(M771,lunar_observance!$A$1:$B$17,2,FALSE)</f>
        <v>k~rdL</v>
      </c>
      <c r="O771" s="4"/>
    </row>
    <row r="772" spans="1:15" ht="19.8" x14ac:dyDescent="0.3">
      <c r="A772">
        <f t="shared" si="75"/>
        <v>2019</v>
      </c>
      <c r="B772" t="str">
        <f>VLOOKUP(C772,lookup_monthnum_eng!$A$1:$B$13,2,FALSE)</f>
        <v>May</v>
      </c>
      <c r="C772" s="3">
        <f t="shared" si="72"/>
        <v>5</v>
      </c>
      <c r="D772">
        <f t="shared" si="76"/>
        <v>24</v>
      </c>
      <c r="E772" s="1">
        <v>43609</v>
      </c>
      <c r="F772">
        <v>2076</v>
      </c>
      <c r="G772" t="str">
        <f t="shared" si="74"/>
        <v>Jestha</v>
      </c>
      <c r="H772">
        <f>VLOOKUP(G772,lookup_monthnum_nep!$A$1:$B$13,2,FALSE)</f>
        <v>2</v>
      </c>
      <c r="I772" t="str">
        <f t="shared" si="73"/>
        <v xml:space="preserve"> 10</v>
      </c>
      <c r="J772" t="s">
        <v>47</v>
      </c>
      <c r="K772" t="str">
        <f t="shared" si="77"/>
        <v xml:space="preserve"> 10-2-2076</v>
      </c>
      <c r="L772" t="s">
        <v>374</v>
      </c>
      <c r="M772">
        <v>6</v>
      </c>
      <c r="N772" s="7" t="str">
        <f>VLOOKUP(M772,lunar_observance!$A$1:$B$17,2,FALSE)</f>
        <v>ifi7L</v>
      </c>
      <c r="O772" s="4"/>
    </row>
    <row r="773" spans="1:15" ht="19.8" x14ac:dyDescent="0.3">
      <c r="A773">
        <f t="shared" si="75"/>
        <v>2019</v>
      </c>
      <c r="B773" t="str">
        <f>VLOOKUP(C773,lookup_monthnum_eng!$A$1:$B$13,2,FALSE)</f>
        <v>May</v>
      </c>
      <c r="C773" s="3">
        <f t="shared" si="72"/>
        <v>5</v>
      </c>
      <c r="D773">
        <f t="shared" si="76"/>
        <v>25</v>
      </c>
      <c r="E773" s="1">
        <v>43610</v>
      </c>
      <c r="F773">
        <v>2076</v>
      </c>
      <c r="G773" t="str">
        <f t="shared" si="74"/>
        <v>Jestha</v>
      </c>
      <c r="H773">
        <f>VLOOKUP(G773,lookup_monthnum_nep!$A$1:$B$13,2,FALSE)</f>
        <v>2</v>
      </c>
      <c r="I773" t="str">
        <f t="shared" si="73"/>
        <v xml:space="preserve"> 11</v>
      </c>
      <c r="J773" t="s">
        <v>48</v>
      </c>
      <c r="K773" t="str">
        <f t="shared" si="77"/>
        <v xml:space="preserve"> 11-2-2076</v>
      </c>
      <c r="L773" t="s">
        <v>374</v>
      </c>
      <c r="M773">
        <v>6</v>
      </c>
      <c r="N773" s="7" t="str">
        <f>VLOOKUP(M773,lunar_observance!$A$1:$B$17,2,FALSE)</f>
        <v>ifi7L</v>
      </c>
      <c r="O773" s="4"/>
    </row>
    <row r="774" spans="1:15" ht="19.8" x14ac:dyDescent="0.3">
      <c r="A774">
        <f t="shared" si="75"/>
        <v>2019</v>
      </c>
      <c r="B774" t="str">
        <f>VLOOKUP(C774,lookup_monthnum_eng!$A$1:$B$13,2,FALSE)</f>
        <v>May</v>
      </c>
      <c r="C774" s="3">
        <f t="shared" si="72"/>
        <v>5</v>
      </c>
      <c r="D774">
        <f t="shared" si="76"/>
        <v>26</v>
      </c>
      <c r="E774" s="1">
        <v>43611</v>
      </c>
      <c r="F774">
        <v>2076</v>
      </c>
      <c r="G774" t="str">
        <f t="shared" si="74"/>
        <v>Jestha</v>
      </c>
      <c r="H774">
        <f>VLOOKUP(G774,lookup_monthnum_nep!$A$1:$B$13,2,FALSE)</f>
        <v>2</v>
      </c>
      <c r="I774" t="str">
        <f t="shared" si="73"/>
        <v xml:space="preserve"> 12</v>
      </c>
      <c r="J774" t="s">
        <v>49</v>
      </c>
      <c r="K774" t="str">
        <f t="shared" si="77"/>
        <v xml:space="preserve"> 12-2-2076</v>
      </c>
      <c r="L774" t="s">
        <v>374</v>
      </c>
      <c r="M774">
        <v>7</v>
      </c>
      <c r="N774" s="7" t="str">
        <f>VLOOKUP(M774,lunar_observance!$A$1:$B$17,2,FALSE)</f>
        <v>;KtdL</v>
      </c>
      <c r="O774" s="4"/>
    </row>
    <row r="775" spans="1:15" ht="19.8" x14ac:dyDescent="0.3">
      <c r="A775">
        <f t="shared" si="75"/>
        <v>2019</v>
      </c>
      <c r="B775" t="str">
        <f>VLOOKUP(C775,lookup_monthnum_eng!$A$1:$B$13,2,FALSE)</f>
        <v>May</v>
      </c>
      <c r="C775" s="3">
        <f t="shared" si="72"/>
        <v>5</v>
      </c>
      <c r="D775">
        <f t="shared" si="76"/>
        <v>27</v>
      </c>
      <c r="E775" s="1">
        <v>43612</v>
      </c>
      <c r="F775">
        <v>2076</v>
      </c>
      <c r="G775" t="str">
        <f t="shared" si="74"/>
        <v>Jestha</v>
      </c>
      <c r="H775">
        <f>VLOOKUP(G775,lookup_monthnum_nep!$A$1:$B$13,2,FALSE)</f>
        <v>2</v>
      </c>
      <c r="I775" t="str">
        <f t="shared" si="73"/>
        <v xml:space="preserve"> 13</v>
      </c>
      <c r="J775" t="s">
        <v>50</v>
      </c>
      <c r="K775" t="str">
        <f t="shared" si="77"/>
        <v xml:space="preserve"> 13-2-2076</v>
      </c>
      <c r="L775" t="s">
        <v>374</v>
      </c>
      <c r="M775">
        <v>8</v>
      </c>
      <c r="N775" s="7" t="str">
        <f>VLOOKUP(M775,lunar_observance!$A$1:$B$17,2,FALSE)</f>
        <v>ci7dL</v>
      </c>
      <c r="O775" s="4"/>
    </row>
    <row r="776" spans="1:15" ht="19.8" x14ac:dyDescent="0.3">
      <c r="A776">
        <f t="shared" si="75"/>
        <v>2019</v>
      </c>
      <c r="B776" t="str">
        <f>VLOOKUP(C776,lookup_monthnum_eng!$A$1:$B$13,2,FALSE)</f>
        <v>May</v>
      </c>
      <c r="C776" s="3">
        <f t="shared" si="72"/>
        <v>5</v>
      </c>
      <c r="D776">
        <f t="shared" si="76"/>
        <v>28</v>
      </c>
      <c r="E776" s="1">
        <v>43613</v>
      </c>
      <c r="F776">
        <v>2076</v>
      </c>
      <c r="G776" t="str">
        <f t="shared" si="74"/>
        <v>Jestha</v>
      </c>
      <c r="H776">
        <f>VLOOKUP(G776,lookup_monthnum_nep!$A$1:$B$13,2,FALSE)</f>
        <v>2</v>
      </c>
      <c r="I776" t="str">
        <f t="shared" si="73"/>
        <v xml:space="preserve"> 14</v>
      </c>
      <c r="J776" t="s">
        <v>51</v>
      </c>
      <c r="K776" t="str">
        <f t="shared" si="77"/>
        <v xml:space="preserve"> 14-2-2076</v>
      </c>
      <c r="L776" t="s">
        <v>374</v>
      </c>
      <c r="M776">
        <v>9</v>
      </c>
      <c r="N776" s="7" t="str">
        <f>VLOOKUP(M776,lunar_observance!$A$1:$B$17,2,FALSE)</f>
        <v>gjdL</v>
      </c>
      <c r="O776" s="4"/>
    </row>
    <row r="777" spans="1:15" ht="19.8" x14ac:dyDescent="0.3">
      <c r="A777">
        <f t="shared" si="75"/>
        <v>2019</v>
      </c>
      <c r="B777" t="str">
        <f>VLOOKUP(C777,lookup_monthnum_eng!$A$1:$B$13,2,FALSE)</f>
        <v>May</v>
      </c>
      <c r="C777" s="3">
        <f t="shared" si="72"/>
        <v>5</v>
      </c>
      <c r="D777">
        <f t="shared" si="76"/>
        <v>29</v>
      </c>
      <c r="E777" s="1">
        <v>43614</v>
      </c>
      <c r="F777">
        <v>2076</v>
      </c>
      <c r="G777" t="str">
        <f t="shared" si="74"/>
        <v>Jestha</v>
      </c>
      <c r="H777">
        <f>VLOOKUP(G777,lookup_monthnum_nep!$A$1:$B$13,2,FALSE)</f>
        <v>2</v>
      </c>
      <c r="I777" t="str">
        <f t="shared" si="73"/>
        <v xml:space="preserve"> 15</v>
      </c>
      <c r="J777" t="s">
        <v>52</v>
      </c>
      <c r="K777" t="str">
        <f t="shared" si="77"/>
        <v xml:space="preserve"> 15-2-2076</v>
      </c>
      <c r="L777" t="s">
        <v>374</v>
      </c>
      <c r="M777">
        <v>10</v>
      </c>
      <c r="N777" s="7" t="str">
        <f>VLOOKUP(M777,lunar_observance!$A$1:$B$17,2,FALSE)</f>
        <v>bzdL</v>
      </c>
      <c r="O777" s="4" t="s">
        <v>447</v>
      </c>
    </row>
    <row r="778" spans="1:15" ht="19.8" x14ac:dyDescent="0.3">
      <c r="A778">
        <f t="shared" si="75"/>
        <v>2019</v>
      </c>
      <c r="B778" t="str">
        <f>VLOOKUP(C778,lookup_monthnum_eng!$A$1:$B$13,2,FALSE)</f>
        <v>May</v>
      </c>
      <c r="C778" s="3">
        <f t="shared" si="72"/>
        <v>5</v>
      </c>
      <c r="D778">
        <f t="shared" si="76"/>
        <v>30</v>
      </c>
      <c r="E778" s="1">
        <v>43615</v>
      </c>
      <c r="F778">
        <v>2076</v>
      </c>
      <c r="G778" t="str">
        <f t="shared" si="74"/>
        <v>Jestha</v>
      </c>
      <c r="H778">
        <f>VLOOKUP(G778,lookup_monthnum_nep!$A$1:$B$13,2,FALSE)</f>
        <v>2</v>
      </c>
      <c r="I778" t="str">
        <f t="shared" si="73"/>
        <v xml:space="preserve"> 16</v>
      </c>
      <c r="J778" t="s">
        <v>53</v>
      </c>
      <c r="K778" t="str">
        <f t="shared" si="77"/>
        <v xml:space="preserve"> 16-2-2076</v>
      </c>
      <c r="L778" t="s">
        <v>374</v>
      </c>
      <c r="M778">
        <v>11</v>
      </c>
      <c r="N778" s="7" t="str">
        <f>VLOOKUP(M778,lunar_observance!$A$1:$B$17,2,FALSE)</f>
        <v>PsfbzL</v>
      </c>
      <c r="O778" s="4"/>
    </row>
    <row r="779" spans="1:15" ht="19.8" x14ac:dyDescent="0.3">
      <c r="A779">
        <f t="shared" si="75"/>
        <v>2019</v>
      </c>
      <c r="B779" t="str">
        <f>VLOOKUP(C779,lookup_monthnum_eng!$A$1:$B$13,2,FALSE)</f>
        <v>May</v>
      </c>
      <c r="C779" s="3">
        <f t="shared" si="72"/>
        <v>5</v>
      </c>
      <c r="D779">
        <f t="shared" si="76"/>
        <v>31</v>
      </c>
      <c r="E779" s="1">
        <v>43616</v>
      </c>
      <c r="F779">
        <v>2076</v>
      </c>
      <c r="G779" t="str">
        <f t="shared" si="74"/>
        <v>Jestha</v>
      </c>
      <c r="H779">
        <f>VLOOKUP(G779,lookup_monthnum_nep!$A$1:$B$13,2,FALSE)</f>
        <v>2</v>
      </c>
      <c r="I779" t="str">
        <f t="shared" si="73"/>
        <v xml:space="preserve"> 17</v>
      </c>
      <c r="J779" t="s">
        <v>54</v>
      </c>
      <c r="K779" t="str">
        <f t="shared" si="77"/>
        <v xml:space="preserve"> 17-2-2076</v>
      </c>
      <c r="L779" t="s">
        <v>374</v>
      </c>
      <c r="M779">
        <v>12</v>
      </c>
      <c r="N779" s="7" t="str">
        <f>VLOOKUP(M779,lunar_observance!$A$1:$B$17,2,FALSE)</f>
        <v>¢fbzL</v>
      </c>
      <c r="O779" s="4" t="s">
        <v>448</v>
      </c>
    </row>
    <row r="780" spans="1:15" ht="19.8" x14ac:dyDescent="0.3">
      <c r="A780">
        <f t="shared" si="75"/>
        <v>2019</v>
      </c>
      <c r="B780" t="str">
        <f>VLOOKUP(C780,lookup_monthnum_eng!$A$1:$B$13,2,FALSE)</f>
        <v>June</v>
      </c>
      <c r="C780" s="3">
        <f t="shared" si="72"/>
        <v>6</v>
      </c>
      <c r="D780">
        <f t="shared" si="76"/>
        <v>1</v>
      </c>
      <c r="E780" s="1">
        <v>43617</v>
      </c>
      <c r="F780">
        <v>2076</v>
      </c>
      <c r="G780" t="str">
        <f t="shared" si="74"/>
        <v>Jestha</v>
      </c>
      <c r="H780">
        <f>VLOOKUP(G780,lookup_monthnum_nep!$A$1:$B$13,2,FALSE)</f>
        <v>2</v>
      </c>
      <c r="I780" t="str">
        <f t="shared" si="73"/>
        <v xml:space="preserve"> 18</v>
      </c>
      <c r="J780" t="s">
        <v>55</v>
      </c>
      <c r="K780" t="str">
        <f t="shared" si="77"/>
        <v xml:space="preserve"> 18-2-2076</v>
      </c>
      <c r="L780" t="s">
        <v>374</v>
      </c>
      <c r="M780">
        <v>13</v>
      </c>
      <c r="N780" s="7" t="str">
        <f>VLOOKUP(M780,lunar_observance!$A$1:$B$17,2,FALSE)</f>
        <v>qof]bzL</v>
      </c>
      <c r="O780" s="4"/>
    </row>
    <row r="781" spans="1:15" ht="19.8" x14ac:dyDescent="0.3">
      <c r="A781">
        <f t="shared" si="75"/>
        <v>2019</v>
      </c>
      <c r="B781" t="str">
        <f>VLOOKUP(C781,lookup_monthnum_eng!$A$1:$B$13,2,FALSE)</f>
        <v>June</v>
      </c>
      <c r="C781" s="3">
        <f t="shared" si="72"/>
        <v>6</v>
      </c>
      <c r="D781">
        <f t="shared" si="76"/>
        <v>2</v>
      </c>
      <c r="E781" s="1">
        <v>43618</v>
      </c>
      <c r="F781">
        <v>2076</v>
      </c>
      <c r="G781" t="str">
        <f t="shared" si="74"/>
        <v>Jestha</v>
      </c>
      <c r="H781">
        <f>VLOOKUP(G781,lookup_monthnum_nep!$A$1:$B$13,2,FALSE)</f>
        <v>2</v>
      </c>
      <c r="I781" t="str">
        <f t="shared" si="73"/>
        <v xml:space="preserve"> 19</v>
      </c>
      <c r="J781" t="s">
        <v>56</v>
      </c>
      <c r="K781" t="str">
        <f t="shared" si="77"/>
        <v xml:space="preserve"> 19-2-2076</v>
      </c>
      <c r="L781" t="s">
        <v>374</v>
      </c>
      <c r="M781">
        <v>14</v>
      </c>
      <c r="N781" s="7" t="str">
        <f>VLOOKUP(M781,lunar_observance!$A$1:$B$17,2,FALSE)</f>
        <v>rt'b{zL</v>
      </c>
      <c r="O781" s="4"/>
    </row>
    <row r="782" spans="1:15" ht="19.8" x14ac:dyDescent="0.3">
      <c r="A782">
        <f t="shared" si="75"/>
        <v>2019</v>
      </c>
      <c r="B782" t="str">
        <f>VLOOKUP(C782,lookup_monthnum_eng!$A$1:$B$13,2,FALSE)</f>
        <v>June</v>
      </c>
      <c r="C782" s="3">
        <f t="shared" si="72"/>
        <v>6</v>
      </c>
      <c r="D782">
        <f t="shared" si="76"/>
        <v>3</v>
      </c>
      <c r="E782" s="1">
        <v>43619</v>
      </c>
      <c r="F782">
        <v>2076</v>
      </c>
      <c r="G782" t="str">
        <f t="shared" si="74"/>
        <v>Jestha</v>
      </c>
      <c r="H782">
        <f>VLOOKUP(G782,lookup_monthnum_nep!$A$1:$B$13,2,FALSE)</f>
        <v>2</v>
      </c>
      <c r="I782" t="str">
        <f t="shared" si="73"/>
        <v xml:space="preserve"> 20</v>
      </c>
      <c r="J782" t="s">
        <v>57</v>
      </c>
      <c r="K782" t="str">
        <f t="shared" si="77"/>
        <v xml:space="preserve"> 20-2-2076</v>
      </c>
      <c r="L782" t="s">
        <v>374</v>
      </c>
      <c r="M782">
        <v>0</v>
      </c>
      <c r="N782" s="7" t="str">
        <f>VLOOKUP(M782,lunar_observance!$A$1:$B$17,2,FALSE)</f>
        <v>cf}+;L</v>
      </c>
      <c r="O782" s="4"/>
    </row>
    <row r="783" spans="1:15" ht="19.8" x14ac:dyDescent="0.3">
      <c r="A783">
        <f t="shared" si="75"/>
        <v>2019</v>
      </c>
      <c r="B783" t="str">
        <f>VLOOKUP(C783,lookup_monthnum_eng!$A$1:$B$13,2,FALSE)</f>
        <v>June</v>
      </c>
      <c r="C783" s="3">
        <f t="shared" si="72"/>
        <v>6</v>
      </c>
      <c r="D783">
        <f t="shared" si="76"/>
        <v>4</v>
      </c>
      <c r="E783" s="1">
        <v>43620</v>
      </c>
      <c r="F783">
        <v>2076</v>
      </c>
      <c r="G783" t="str">
        <f t="shared" si="74"/>
        <v>Jestha</v>
      </c>
      <c r="H783">
        <f>VLOOKUP(G783,lookup_monthnum_nep!$A$1:$B$13,2,FALSE)</f>
        <v>2</v>
      </c>
      <c r="I783" t="str">
        <f t="shared" si="73"/>
        <v xml:space="preserve"> 21</v>
      </c>
      <c r="J783" t="s">
        <v>58</v>
      </c>
      <c r="K783" t="str">
        <f t="shared" si="77"/>
        <v xml:space="preserve"> 21-2-2076</v>
      </c>
      <c r="L783" t="s">
        <v>374</v>
      </c>
      <c r="M783">
        <v>1</v>
      </c>
      <c r="N783" s="7" t="str">
        <f>VLOOKUP(M783,lunar_observance!$A$1:$B$17,2,FALSE)</f>
        <v>k|ltkbf</v>
      </c>
      <c r="O783" s="4"/>
    </row>
    <row r="784" spans="1:15" ht="19.8" x14ac:dyDescent="0.3">
      <c r="A784">
        <f t="shared" si="75"/>
        <v>2019</v>
      </c>
      <c r="B784" t="str">
        <f>VLOOKUP(C784,lookup_monthnum_eng!$A$1:$B$13,2,FALSE)</f>
        <v>June</v>
      </c>
      <c r="C784" s="3">
        <f t="shared" si="72"/>
        <v>6</v>
      </c>
      <c r="D784">
        <f t="shared" si="76"/>
        <v>5</v>
      </c>
      <c r="E784" s="1">
        <v>43621</v>
      </c>
      <c r="F784">
        <v>2076</v>
      </c>
      <c r="G784" t="str">
        <f t="shared" si="74"/>
        <v>Jestha</v>
      </c>
      <c r="H784">
        <f>VLOOKUP(G784,lookup_monthnum_nep!$A$1:$B$13,2,FALSE)</f>
        <v>2</v>
      </c>
      <c r="I784" t="str">
        <f t="shared" si="73"/>
        <v xml:space="preserve"> 22</v>
      </c>
      <c r="J784" t="s">
        <v>59</v>
      </c>
      <c r="K784" t="str">
        <f t="shared" si="77"/>
        <v xml:space="preserve"> 22-2-2076</v>
      </c>
      <c r="L784" t="s">
        <v>374</v>
      </c>
      <c r="M784">
        <v>2</v>
      </c>
      <c r="N784" s="7" t="str">
        <f>VLOOKUP(M784,lunar_observance!$A$1:$B$17,2,FALSE)</f>
        <v>l¢ltof</v>
      </c>
      <c r="O784" s="4" t="s">
        <v>449</v>
      </c>
    </row>
    <row r="785" spans="1:15" ht="19.8" x14ac:dyDescent="0.3">
      <c r="A785">
        <f t="shared" si="75"/>
        <v>2019</v>
      </c>
      <c r="B785" t="str">
        <f>VLOOKUP(C785,lookup_monthnum_eng!$A$1:$B$13,2,FALSE)</f>
        <v>June</v>
      </c>
      <c r="C785" s="3">
        <f t="shared" si="72"/>
        <v>6</v>
      </c>
      <c r="D785">
        <f t="shared" si="76"/>
        <v>6</v>
      </c>
      <c r="E785" s="1">
        <v>43622</v>
      </c>
      <c r="F785">
        <v>2076</v>
      </c>
      <c r="G785" t="str">
        <f t="shared" si="74"/>
        <v>Jestha</v>
      </c>
      <c r="H785">
        <f>VLOOKUP(G785,lookup_monthnum_nep!$A$1:$B$13,2,FALSE)</f>
        <v>2</v>
      </c>
      <c r="I785" t="str">
        <f t="shared" si="73"/>
        <v xml:space="preserve"> 23</v>
      </c>
      <c r="J785" t="s">
        <v>60</v>
      </c>
      <c r="K785" t="str">
        <f t="shared" si="77"/>
        <v xml:space="preserve"> 23-2-2076</v>
      </c>
      <c r="L785" t="s">
        <v>374</v>
      </c>
      <c r="M785">
        <v>3</v>
      </c>
      <c r="N785" s="7" t="str">
        <f>VLOOKUP(M785,lunar_observance!$A$1:$B$17,2,FALSE)</f>
        <v>t[ltof</v>
      </c>
      <c r="O785" s="4"/>
    </row>
    <row r="786" spans="1:15" ht="19.8" x14ac:dyDescent="0.3">
      <c r="A786">
        <f t="shared" si="75"/>
        <v>2019</v>
      </c>
      <c r="B786" t="str">
        <f>VLOOKUP(C786,lookup_monthnum_eng!$A$1:$B$13,2,FALSE)</f>
        <v>June</v>
      </c>
      <c r="C786" s="3">
        <f t="shared" si="72"/>
        <v>6</v>
      </c>
      <c r="D786">
        <f t="shared" si="76"/>
        <v>7</v>
      </c>
      <c r="E786" s="1">
        <v>43623</v>
      </c>
      <c r="F786">
        <v>2076</v>
      </c>
      <c r="G786" t="str">
        <f t="shared" si="74"/>
        <v>Jestha</v>
      </c>
      <c r="H786">
        <f>VLOOKUP(G786,lookup_monthnum_nep!$A$1:$B$13,2,FALSE)</f>
        <v>2</v>
      </c>
      <c r="I786" t="str">
        <f t="shared" si="73"/>
        <v xml:space="preserve"> 24</v>
      </c>
      <c r="J786" t="s">
        <v>61</v>
      </c>
      <c r="K786" t="str">
        <f t="shared" si="77"/>
        <v xml:space="preserve"> 24-2-2076</v>
      </c>
      <c r="L786" t="s">
        <v>374</v>
      </c>
      <c r="M786">
        <v>4</v>
      </c>
      <c r="N786" s="7" t="str">
        <f>VLOOKUP(M786,lunar_observance!$A$1:$B$17,2,FALSE)</f>
        <v>rt'yL{</v>
      </c>
      <c r="O786" s="4"/>
    </row>
    <row r="787" spans="1:15" ht="19.8" x14ac:dyDescent="0.3">
      <c r="A787">
        <f t="shared" si="75"/>
        <v>2019</v>
      </c>
      <c r="B787" t="str">
        <f>VLOOKUP(C787,lookup_monthnum_eng!$A$1:$B$13,2,FALSE)</f>
        <v>June</v>
      </c>
      <c r="C787" s="3">
        <f t="shared" si="72"/>
        <v>6</v>
      </c>
      <c r="D787">
        <f t="shared" si="76"/>
        <v>8</v>
      </c>
      <c r="E787" s="1">
        <v>43624</v>
      </c>
      <c r="F787">
        <v>2076</v>
      </c>
      <c r="G787" t="str">
        <f t="shared" si="74"/>
        <v>Jestha</v>
      </c>
      <c r="H787">
        <f>VLOOKUP(G787,lookup_monthnum_nep!$A$1:$B$13,2,FALSE)</f>
        <v>2</v>
      </c>
      <c r="I787" t="str">
        <f t="shared" si="73"/>
        <v xml:space="preserve"> 25</v>
      </c>
      <c r="J787" t="s">
        <v>62</v>
      </c>
      <c r="K787" t="str">
        <f t="shared" si="77"/>
        <v xml:space="preserve"> 25-2-2076</v>
      </c>
      <c r="L787" t="s">
        <v>374</v>
      </c>
      <c r="M787">
        <v>5</v>
      </c>
      <c r="N787" s="7" t="str">
        <f>VLOOKUP(M787,lunar_observance!$A$1:$B$17,2,FALSE)</f>
        <v>k~rdL</v>
      </c>
      <c r="O787" s="4" t="s">
        <v>450</v>
      </c>
    </row>
    <row r="788" spans="1:15" ht="19.8" x14ac:dyDescent="0.3">
      <c r="A788">
        <f t="shared" si="75"/>
        <v>2019</v>
      </c>
      <c r="B788" t="str">
        <f>VLOOKUP(C788,lookup_monthnum_eng!$A$1:$B$13,2,FALSE)</f>
        <v>June</v>
      </c>
      <c r="C788" s="3">
        <f t="shared" si="72"/>
        <v>6</v>
      </c>
      <c r="D788">
        <f t="shared" si="76"/>
        <v>9</v>
      </c>
      <c r="E788" s="1">
        <v>43625</v>
      </c>
      <c r="F788">
        <v>2076</v>
      </c>
      <c r="G788" t="str">
        <f t="shared" si="74"/>
        <v>Jestha</v>
      </c>
      <c r="H788">
        <f>VLOOKUP(G788,lookup_monthnum_nep!$A$1:$B$13,2,FALSE)</f>
        <v>2</v>
      </c>
      <c r="I788" t="str">
        <f t="shared" si="73"/>
        <v xml:space="preserve"> 26</v>
      </c>
      <c r="J788" t="s">
        <v>63</v>
      </c>
      <c r="K788" t="str">
        <f t="shared" si="77"/>
        <v xml:space="preserve"> 26-2-2076</v>
      </c>
      <c r="L788" t="s">
        <v>374</v>
      </c>
      <c r="M788">
        <v>7</v>
      </c>
      <c r="N788" s="7" t="str">
        <f>VLOOKUP(M788,lunar_observance!$A$1:$B$17,2,FALSE)</f>
        <v>;KtdL</v>
      </c>
      <c r="O788" s="4"/>
    </row>
    <row r="789" spans="1:15" ht="19.8" x14ac:dyDescent="0.3">
      <c r="A789">
        <f t="shared" si="75"/>
        <v>2019</v>
      </c>
      <c r="B789" t="str">
        <f>VLOOKUP(C789,lookup_monthnum_eng!$A$1:$B$13,2,FALSE)</f>
        <v>June</v>
      </c>
      <c r="C789" s="3">
        <f t="shared" si="72"/>
        <v>6</v>
      </c>
      <c r="D789">
        <f t="shared" si="76"/>
        <v>10</v>
      </c>
      <c r="E789" s="1">
        <v>43626</v>
      </c>
      <c r="F789">
        <v>2076</v>
      </c>
      <c r="G789" t="str">
        <f t="shared" si="74"/>
        <v>Jestha</v>
      </c>
      <c r="H789">
        <f>VLOOKUP(G789,lookup_monthnum_nep!$A$1:$B$13,2,FALSE)</f>
        <v>2</v>
      </c>
      <c r="I789" t="str">
        <f t="shared" si="73"/>
        <v xml:space="preserve"> 27</v>
      </c>
      <c r="J789" t="s">
        <v>64</v>
      </c>
      <c r="K789" t="str">
        <f t="shared" si="77"/>
        <v xml:space="preserve"> 27-2-2076</v>
      </c>
      <c r="L789" t="s">
        <v>374</v>
      </c>
      <c r="M789">
        <v>8</v>
      </c>
      <c r="N789" s="7" t="str">
        <f>VLOOKUP(M789,lunar_observance!$A$1:$B$17,2,FALSE)</f>
        <v>ci7dL</v>
      </c>
      <c r="O789" s="4"/>
    </row>
    <row r="790" spans="1:15" ht="19.8" x14ac:dyDescent="0.3">
      <c r="A790">
        <f t="shared" si="75"/>
        <v>2019</v>
      </c>
      <c r="B790" t="str">
        <f>VLOOKUP(C790,lookup_monthnum_eng!$A$1:$B$13,2,FALSE)</f>
        <v>June</v>
      </c>
      <c r="C790" s="3">
        <f t="shared" si="72"/>
        <v>6</v>
      </c>
      <c r="D790">
        <f t="shared" si="76"/>
        <v>11</v>
      </c>
      <c r="E790" s="1">
        <v>43627</v>
      </c>
      <c r="F790">
        <v>2076</v>
      </c>
      <c r="G790" t="str">
        <f t="shared" si="74"/>
        <v>Jestha</v>
      </c>
      <c r="H790">
        <f>VLOOKUP(G790,lookup_monthnum_nep!$A$1:$B$13,2,FALSE)</f>
        <v>2</v>
      </c>
      <c r="I790" t="str">
        <f t="shared" si="73"/>
        <v xml:space="preserve"> 28</v>
      </c>
      <c r="J790" t="s">
        <v>65</v>
      </c>
      <c r="K790" t="str">
        <f t="shared" si="77"/>
        <v xml:space="preserve"> 28-2-2076</v>
      </c>
      <c r="L790" t="s">
        <v>374</v>
      </c>
      <c r="M790">
        <v>9</v>
      </c>
      <c r="N790" s="7" t="str">
        <f>VLOOKUP(M790,lunar_observance!$A$1:$B$17,2,FALSE)</f>
        <v>gjdL</v>
      </c>
      <c r="O790" s="4"/>
    </row>
    <row r="791" spans="1:15" ht="19.8" x14ac:dyDescent="0.3">
      <c r="A791">
        <f t="shared" si="75"/>
        <v>2019</v>
      </c>
      <c r="B791" t="str">
        <f>VLOOKUP(C791,lookup_monthnum_eng!$A$1:$B$13,2,FALSE)</f>
        <v>June</v>
      </c>
      <c r="C791" s="3">
        <f t="shared" si="72"/>
        <v>6</v>
      </c>
      <c r="D791">
        <f t="shared" si="76"/>
        <v>12</v>
      </c>
      <c r="E791" s="1">
        <v>43628</v>
      </c>
      <c r="F791">
        <v>2076</v>
      </c>
      <c r="G791" t="str">
        <f t="shared" si="74"/>
        <v>Jestha</v>
      </c>
      <c r="H791">
        <f>VLOOKUP(G791,lookup_monthnum_nep!$A$1:$B$13,2,FALSE)</f>
        <v>2</v>
      </c>
      <c r="I791" t="str">
        <f t="shared" si="73"/>
        <v xml:space="preserve"> 29</v>
      </c>
      <c r="J791" t="s">
        <v>66</v>
      </c>
      <c r="K791" t="str">
        <f t="shared" si="77"/>
        <v xml:space="preserve"> 29-2-2076</v>
      </c>
      <c r="L791" t="s">
        <v>374</v>
      </c>
      <c r="M791">
        <v>10</v>
      </c>
      <c r="N791" s="7" t="str">
        <f>VLOOKUP(M791,lunar_observance!$A$1:$B$17,2,FALSE)</f>
        <v>bzdL</v>
      </c>
      <c r="O791" s="4" t="s">
        <v>451</v>
      </c>
    </row>
    <row r="792" spans="1:15" ht="19.8" x14ac:dyDescent="0.3">
      <c r="A792">
        <f t="shared" si="75"/>
        <v>2019</v>
      </c>
      <c r="B792" t="str">
        <f>VLOOKUP(C792,lookup_monthnum_eng!$A$1:$B$13,2,FALSE)</f>
        <v>June</v>
      </c>
      <c r="C792" s="3">
        <f t="shared" si="72"/>
        <v>6</v>
      </c>
      <c r="D792">
        <f t="shared" si="76"/>
        <v>13</v>
      </c>
      <c r="E792" s="1">
        <v>43629</v>
      </c>
      <c r="F792">
        <v>2076</v>
      </c>
      <c r="G792" t="str">
        <f t="shared" si="74"/>
        <v>Jestha</v>
      </c>
      <c r="H792">
        <f>VLOOKUP(G792,lookup_monthnum_nep!$A$1:$B$13,2,FALSE)</f>
        <v>2</v>
      </c>
      <c r="I792" t="str">
        <f t="shared" si="73"/>
        <v xml:space="preserve"> 30</v>
      </c>
      <c r="J792" t="s">
        <v>67</v>
      </c>
      <c r="K792" t="str">
        <f t="shared" si="77"/>
        <v xml:space="preserve"> 30-2-2076</v>
      </c>
      <c r="L792" t="s">
        <v>374</v>
      </c>
      <c r="M792">
        <v>11</v>
      </c>
      <c r="N792" s="7" t="str">
        <f>VLOOKUP(M792,lunar_observance!$A$1:$B$17,2,FALSE)</f>
        <v>PsfbzL</v>
      </c>
      <c r="O792" s="4" t="s">
        <v>452</v>
      </c>
    </row>
    <row r="793" spans="1:15" ht="19.8" x14ac:dyDescent="0.3">
      <c r="A793">
        <f t="shared" si="75"/>
        <v>2019</v>
      </c>
      <c r="B793" t="str">
        <f>VLOOKUP(C793,lookup_monthnum_eng!$A$1:$B$13,2,FALSE)</f>
        <v>June</v>
      </c>
      <c r="C793" s="3">
        <f t="shared" si="72"/>
        <v>6</v>
      </c>
      <c r="D793">
        <f t="shared" si="76"/>
        <v>14</v>
      </c>
      <c r="E793" s="1">
        <v>43630</v>
      </c>
      <c r="F793">
        <v>2076</v>
      </c>
      <c r="G793" t="str">
        <f t="shared" si="74"/>
        <v>Jestha</v>
      </c>
      <c r="H793">
        <f>VLOOKUP(G793,lookup_monthnum_nep!$A$1:$B$13,2,FALSE)</f>
        <v>2</v>
      </c>
      <c r="I793" t="str">
        <f t="shared" si="73"/>
        <v xml:space="preserve"> 31</v>
      </c>
      <c r="J793" t="s">
        <v>68</v>
      </c>
      <c r="K793" t="str">
        <f t="shared" si="77"/>
        <v xml:space="preserve"> 31-2-2076</v>
      </c>
      <c r="L793" t="s">
        <v>374</v>
      </c>
      <c r="M793">
        <v>12</v>
      </c>
      <c r="N793" s="7" t="str">
        <f>VLOOKUP(M793,lunar_observance!$A$1:$B$17,2,FALSE)</f>
        <v>¢fbzL</v>
      </c>
      <c r="O793" s="4" t="s">
        <v>453</v>
      </c>
    </row>
    <row r="794" spans="1:15" ht="19.8" x14ac:dyDescent="0.3">
      <c r="A794">
        <f t="shared" si="75"/>
        <v>2019</v>
      </c>
      <c r="B794" t="str">
        <f>VLOOKUP(C794,lookup_monthnum_eng!$A$1:$B$13,2,FALSE)</f>
        <v>June</v>
      </c>
      <c r="C794" s="3">
        <f t="shared" si="72"/>
        <v>6</v>
      </c>
      <c r="D794">
        <f t="shared" si="76"/>
        <v>15</v>
      </c>
      <c r="E794" s="1">
        <v>43631</v>
      </c>
      <c r="F794">
        <v>2076</v>
      </c>
      <c r="G794" t="str">
        <f t="shared" si="74"/>
        <v>Jestha</v>
      </c>
      <c r="H794">
        <f>VLOOKUP(G794,lookup_monthnum_nep!$A$1:$B$13,2,FALSE)</f>
        <v>2</v>
      </c>
      <c r="I794" t="str">
        <f t="shared" si="73"/>
        <v xml:space="preserve"> 32</v>
      </c>
      <c r="J794" t="s">
        <v>410</v>
      </c>
      <c r="K794" t="str">
        <f t="shared" si="77"/>
        <v xml:space="preserve"> 32-2-2076</v>
      </c>
      <c r="L794" t="s">
        <v>374</v>
      </c>
      <c r="M794">
        <v>13</v>
      </c>
      <c r="N794" s="7" t="str">
        <f>VLOOKUP(M794,lunar_observance!$A$1:$B$17,2,FALSE)</f>
        <v>qof]bzL</v>
      </c>
      <c r="O794" s="4"/>
    </row>
    <row r="795" spans="1:15" ht="19.8" x14ac:dyDescent="0.3">
      <c r="A795">
        <f t="shared" si="75"/>
        <v>2019</v>
      </c>
      <c r="B795" t="str">
        <f>VLOOKUP(C795,lookup_monthnum_eng!$A$1:$B$13,2,FALSE)</f>
        <v>June</v>
      </c>
      <c r="C795" s="3">
        <f t="shared" si="72"/>
        <v>6</v>
      </c>
      <c r="D795">
        <f t="shared" si="76"/>
        <v>16</v>
      </c>
      <c r="E795" s="1">
        <v>43632</v>
      </c>
      <c r="F795">
        <v>2076</v>
      </c>
      <c r="G795" t="str">
        <f t="shared" si="74"/>
        <v>Ashar</v>
      </c>
      <c r="H795">
        <f>VLOOKUP(G795,lookup_monthnum_nep!$A$1:$B$13,2,FALSE)</f>
        <v>3</v>
      </c>
      <c r="I795" t="str">
        <f t="shared" si="73"/>
        <v xml:space="preserve"> 1</v>
      </c>
      <c r="J795" t="s">
        <v>69</v>
      </c>
      <c r="K795" t="str">
        <f t="shared" si="77"/>
        <v xml:space="preserve"> 1-3-2076</v>
      </c>
      <c r="L795" t="s">
        <v>374</v>
      </c>
      <c r="M795">
        <v>14</v>
      </c>
      <c r="N795" s="7" t="str">
        <f>VLOOKUP(M795,lunar_observance!$A$1:$B$17,2,FALSE)</f>
        <v>rt'b{zL</v>
      </c>
      <c r="O795" s="4"/>
    </row>
    <row r="796" spans="1:15" ht="19.8" x14ac:dyDescent="0.3">
      <c r="A796">
        <f t="shared" si="75"/>
        <v>2019</v>
      </c>
      <c r="B796" t="str">
        <f>VLOOKUP(C796,lookup_monthnum_eng!$A$1:$B$13,2,FALSE)</f>
        <v>June</v>
      </c>
      <c r="C796" s="3">
        <f t="shared" ref="C796:C859" si="78">MONTH(E796)</f>
        <v>6</v>
      </c>
      <c r="D796">
        <f t="shared" si="76"/>
        <v>17</v>
      </c>
      <c r="E796" s="1">
        <v>43633</v>
      </c>
      <c r="F796">
        <v>2076</v>
      </c>
      <c r="G796" t="str">
        <f t="shared" si="74"/>
        <v>Ashar</v>
      </c>
      <c r="H796">
        <f>VLOOKUP(G796,lookup_monthnum_nep!$A$1:$B$13,2,FALSE)</f>
        <v>3</v>
      </c>
      <c r="I796" t="str">
        <f t="shared" si="73"/>
        <v xml:space="preserve"> 2</v>
      </c>
      <c r="J796" t="s">
        <v>70</v>
      </c>
      <c r="K796" t="str">
        <f t="shared" si="77"/>
        <v xml:space="preserve"> 2-3-2076</v>
      </c>
      <c r="L796" t="s">
        <v>374</v>
      </c>
      <c r="M796">
        <v>15</v>
      </c>
      <c r="N796" s="7" t="str">
        <f>VLOOKUP(M796,lunar_observance!$A$1:$B$17,2,FALSE)</f>
        <v>k"l0f{df</v>
      </c>
      <c r="O796" s="4"/>
    </row>
    <row r="797" spans="1:15" ht="19.8" x14ac:dyDescent="0.3">
      <c r="A797">
        <f t="shared" si="75"/>
        <v>2019</v>
      </c>
      <c r="B797" t="str">
        <f>VLOOKUP(C797,lookup_monthnum_eng!$A$1:$B$13,2,FALSE)</f>
        <v>June</v>
      </c>
      <c r="C797" s="3">
        <f t="shared" si="78"/>
        <v>6</v>
      </c>
      <c r="D797">
        <f t="shared" si="76"/>
        <v>18</v>
      </c>
      <c r="E797" s="1">
        <v>43634</v>
      </c>
      <c r="F797">
        <v>2076</v>
      </c>
      <c r="G797" t="str">
        <f t="shared" si="74"/>
        <v>Ashar</v>
      </c>
      <c r="H797">
        <f>VLOOKUP(G797,lookup_monthnum_nep!$A$1:$B$13,2,FALSE)</f>
        <v>3</v>
      </c>
      <c r="I797" t="str">
        <f t="shared" si="73"/>
        <v xml:space="preserve"> 3</v>
      </c>
      <c r="J797" t="s">
        <v>71</v>
      </c>
      <c r="K797" t="str">
        <f t="shared" si="77"/>
        <v xml:space="preserve"> 3-3-2076</v>
      </c>
      <c r="L797" t="s">
        <v>374</v>
      </c>
      <c r="M797">
        <v>1</v>
      </c>
      <c r="N797" s="7" t="str">
        <f>VLOOKUP(M797,lunar_observance!$A$1:$B$17,2,FALSE)</f>
        <v>k|ltkbf</v>
      </c>
      <c r="O797" s="4"/>
    </row>
    <row r="798" spans="1:15" ht="19.8" x14ac:dyDescent="0.3">
      <c r="A798">
        <f t="shared" si="75"/>
        <v>2019</v>
      </c>
      <c r="B798" t="str">
        <f>VLOOKUP(C798,lookup_monthnum_eng!$A$1:$B$13,2,FALSE)</f>
        <v>June</v>
      </c>
      <c r="C798" s="3">
        <f t="shared" si="78"/>
        <v>6</v>
      </c>
      <c r="D798">
        <f t="shared" si="76"/>
        <v>19</v>
      </c>
      <c r="E798" s="1">
        <v>43635</v>
      </c>
      <c r="F798">
        <v>2076</v>
      </c>
      <c r="G798" t="str">
        <f t="shared" si="74"/>
        <v>Ashar</v>
      </c>
      <c r="H798">
        <f>VLOOKUP(G798,lookup_monthnum_nep!$A$1:$B$13,2,FALSE)</f>
        <v>3</v>
      </c>
      <c r="I798" t="str">
        <f t="shared" si="73"/>
        <v xml:space="preserve"> 4</v>
      </c>
      <c r="J798" t="s">
        <v>72</v>
      </c>
      <c r="K798" t="str">
        <f t="shared" si="77"/>
        <v xml:space="preserve"> 4-3-2076</v>
      </c>
      <c r="L798" t="s">
        <v>374</v>
      </c>
      <c r="M798">
        <v>2</v>
      </c>
      <c r="N798" s="7" t="str">
        <f>VLOOKUP(M798,lunar_observance!$A$1:$B$17,2,FALSE)</f>
        <v>l¢ltof</v>
      </c>
      <c r="O798" s="4"/>
    </row>
    <row r="799" spans="1:15" ht="19.8" x14ac:dyDescent="0.3">
      <c r="A799">
        <f t="shared" si="75"/>
        <v>2019</v>
      </c>
      <c r="B799" t="str">
        <f>VLOOKUP(C799,lookup_monthnum_eng!$A$1:$B$13,2,FALSE)</f>
        <v>June</v>
      </c>
      <c r="C799" s="3">
        <f t="shared" si="78"/>
        <v>6</v>
      </c>
      <c r="D799">
        <f t="shared" si="76"/>
        <v>20</v>
      </c>
      <c r="E799" s="1">
        <v>43636</v>
      </c>
      <c r="F799">
        <v>2076</v>
      </c>
      <c r="G799" t="str">
        <f t="shared" si="74"/>
        <v>Ashar</v>
      </c>
      <c r="H799">
        <f>VLOOKUP(G799,lookup_monthnum_nep!$A$1:$B$13,2,FALSE)</f>
        <v>3</v>
      </c>
      <c r="I799" t="str">
        <f t="shared" si="73"/>
        <v xml:space="preserve"> 5</v>
      </c>
      <c r="J799" t="s">
        <v>73</v>
      </c>
      <c r="K799" t="str">
        <f t="shared" si="77"/>
        <v xml:space="preserve"> 5-3-2076</v>
      </c>
      <c r="L799" t="s">
        <v>374</v>
      </c>
      <c r="M799">
        <v>3</v>
      </c>
      <c r="N799" s="7" t="str">
        <f>VLOOKUP(M799,lunar_observance!$A$1:$B$17,2,FALSE)</f>
        <v>t[ltof</v>
      </c>
      <c r="O799" s="4" t="s">
        <v>454</v>
      </c>
    </row>
    <row r="800" spans="1:15" ht="19.8" x14ac:dyDescent="0.3">
      <c r="A800">
        <f t="shared" si="75"/>
        <v>2019</v>
      </c>
      <c r="B800" t="str">
        <f>VLOOKUP(C800,lookup_monthnum_eng!$A$1:$B$13,2,FALSE)</f>
        <v>June</v>
      </c>
      <c r="C800" s="3">
        <f t="shared" si="78"/>
        <v>6</v>
      </c>
      <c r="D800">
        <f t="shared" si="76"/>
        <v>21</v>
      </c>
      <c r="E800" s="1">
        <v>43637</v>
      </c>
      <c r="F800">
        <v>2076</v>
      </c>
      <c r="G800" t="str">
        <f t="shared" si="74"/>
        <v>Ashar</v>
      </c>
      <c r="H800">
        <f>VLOOKUP(G800,lookup_monthnum_nep!$A$1:$B$13,2,FALSE)</f>
        <v>3</v>
      </c>
      <c r="I800" t="str">
        <f t="shared" si="73"/>
        <v xml:space="preserve"> 6</v>
      </c>
      <c r="J800" t="s">
        <v>74</v>
      </c>
      <c r="K800" t="str">
        <f t="shared" si="77"/>
        <v xml:space="preserve"> 6-3-2076</v>
      </c>
      <c r="L800" t="s">
        <v>374</v>
      </c>
      <c r="M800">
        <v>4</v>
      </c>
      <c r="N800" s="7" t="str">
        <f>VLOOKUP(M800,lunar_observance!$A$1:$B$17,2,FALSE)</f>
        <v>rt'yL{</v>
      </c>
      <c r="O800" s="4" t="s">
        <v>455</v>
      </c>
    </row>
    <row r="801" spans="1:15" ht="19.8" x14ac:dyDescent="0.3">
      <c r="A801">
        <f t="shared" si="75"/>
        <v>2019</v>
      </c>
      <c r="B801" t="str">
        <f>VLOOKUP(C801,lookup_monthnum_eng!$A$1:$B$13,2,FALSE)</f>
        <v>June</v>
      </c>
      <c r="C801" s="3">
        <f t="shared" si="78"/>
        <v>6</v>
      </c>
      <c r="D801">
        <f t="shared" si="76"/>
        <v>22</v>
      </c>
      <c r="E801" s="1">
        <v>43638</v>
      </c>
      <c r="F801">
        <v>2076</v>
      </c>
      <c r="G801" t="str">
        <f t="shared" si="74"/>
        <v>Ashar</v>
      </c>
      <c r="H801">
        <f>VLOOKUP(G801,lookup_monthnum_nep!$A$1:$B$13,2,FALSE)</f>
        <v>3</v>
      </c>
      <c r="I801" t="str">
        <f t="shared" ref="I801:I864" si="79">RIGHT(J801, LEN(J801)-FIND(",",J801))</f>
        <v xml:space="preserve"> 7</v>
      </c>
      <c r="J801" t="s">
        <v>75</v>
      </c>
      <c r="K801" t="str">
        <f t="shared" si="77"/>
        <v xml:space="preserve"> 7-3-2076</v>
      </c>
      <c r="L801" t="s">
        <v>374</v>
      </c>
      <c r="M801">
        <v>5</v>
      </c>
      <c r="N801" s="7" t="str">
        <f>VLOOKUP(M801,lunar_observance!$A$1:$B$17,2,FALSE)</f>
        <v>k~rdL</v>
      </c>
      <c r="O801" s="4"/>
    </row>
    <row r="802" spans="1:15" ht="19.8" x14ac:dyDescent="0.3">
      <c r="A802">
        <f t="shared" si="75"/>
        <v>2019</v>
      </c>
      <c r="B802" t="str">
        <f>VLOOKUP(C802,lookup_monthnum_eng!$A$1:$B$13,2,FALSE)</f>
        <v>June</v>
      </c>
      <c r="C802" s="3">
        <f t="shared" si="78"/>
        <v>6</v>
      </c>
      <c r="D802">
        <f t="shared" si="76"/>
        <v>23</v>
      </c>
      <c r="E802" s="1">
        <v>43639</v>
      </c>
      <c r="F802">
        <v>2076</v>
      </c>
      <c r="G802" t="str">
        <f t="shared" si="74"/>
        <v>Ashar</v>
      </c>
      <c r="H802">
        <f>VLOOKUP(G802,lookup_monthnum_nep!$A$1:$B$13,2,FALSE)</f>
        <v>3</v>
      </c>
      <c r="I802" t="str">
        <f t="shared" si="79"/>
        <v xml:space="preserve"> 8</v>
      </c>
      <c r="J802" t="s">
        <v>76</v>
      </c>
      <c r="K802" t="str">
        <f t="shared" si="77"/>
        <v xml:space="preserve"> 8-3-2076</v>
      </c>
      <c r="L802" t="s">
        <v>374</v>
      </c>
      <c r="M802">
        <v>6</v>
      </c>
      <c r="N802" s="7" t="str">
        <f>VLOOKUP(M802,lunar_observance!$A$1:$B$17,2,FALSE)</f>
        <v>ifi7L</v>
      </c>
      <c r="O802" s="4"/>
    </row>
    <row r="803" spans="1:15" ht="19.8" x14ac:dyDescent="0.3">
      <c r="A803">
        <f t="shared" si="75"/>
        <v>2019</v>
      </c>
      <c r="B803" t="str">
        <f>VLOOKUP(C803,lookup_monthnum_eng!$A$1:$B$13,2,FALSE)</f>
        <v>June</v>
      </c>
      <c r="C803" s="3">
        <f t="shared" si="78"/>
        <v>6</v>
      </c>
      <c r="D803">
        <f t="shared" si="76"/>
        <v>24</v>
      </c>
      <c r="E803" s="1">
        <v>43640</v>
      </c>
      <c r="F803">
        <v>2076</v>
      </c>
      <c r="G803" t="str">
        <f t="shared" si="74"/>
        <v>Ashar</v>
      </c>
      <c r="H803">
        <f>VLOOKUP(G803,lookup_monthnum_nep!$A$1:$B$13,2,FALSE)</f>
        <v>3</v>
      </c>
      <c r="I803" t="str">
        <f t="shared" si="79"/>
        <v xml:space="preserve"> 9</v>
      </c>
      <c r="J803" t="s">
        <v>77</v>
      </c>
      <c r="K803" t="str">
        <f t="shared" si="77"/>
        <v xml:space="preserve"> 9-3-2076</v>
      </c>
      <c r="L803" t="s">
        <v>374</v>
      </c>
      <c r="M803">
        <v>7</v>
      </c>
      <c r="N803" s="7" t="str">
        <f>VLOOKUP(M803,lunar_observance!$A$1:$B$17,2,FALSE)</f>
        <v>;KtdL</v>
      </c>
      <c r="O803" s="4"/>
    </row>
    <row r="804" spans="1:15" ht="19.8" x14ac:dyDescent="0.3">
      <c r="A804">
        <f t="shared" si="75"/>
        <v>2019</v>
      </c>
      <c r="B804" t="str">
        <f>VLOOKUP(C804,lookup_monthnum_eng!$A$1:$B$13,2,FALSE)</f>
        <v>June</v>
      </c>
      <c r="C804" s="3">
        <f t="shared" si="78"/>
        <v>6</v>
      </c>
      <c r="D804">
        <f t="shared" si="76"/>
        <v>25</v>
      </c>
      <c r="E804" s="1">
        <v>43641</v>
      </c>
      <c r="F804">
        <v>2076</v>
      </c>
      <c r="G804" t="str">
        <f t="shared" si="74"/>
        <v>Ashar</v>
      </c>
      <c r="H804">
        <f>VLOOKUP(G804,lookup_monthnum_nep!$A$1:$B$13,2,FALSE)</f>
        <v>3</v>
      </c>
      <c r="I804" t="str">
        <f t="shared" si="79"/>
        <v xml:space="preserve"> 10</v>
      </c>
      <c r="J804" t="s">
        <v>78</v>
      </c>
      <c r="K804" t="str">
        <f t="shared" si="77"/>
        <v xml:space="preserve"> 10-3-2076</v>
      </c>
      <c r="L804" t="s">
        <v>374</v>
      </c>
      <c r="M804">
        <v>8</v>
      </c>
      <c r="N804" s="7" t="str">
        <f>VLOOKUP(M804,lunar_observance!$A$1:$B$17,2,FALSE)</f>
        <v>ci7dL</v>
      </c>
      <c r="O804" s="4"/>
    </row>
    <row r="805" spans="1:15" ht="19.8" x14ac:dyDescent="0.3">
      <c r="A805">
        <f t="shared" si="75"/>
        <v>2019</v>
      </c>
      <c r="B805" t="str">
        <f>VLOOKUP(C805,lookup_monthnum_eng!$A$1:$B$13,2,FALSE)</f>
        <v>June</v>
      </c>
      <c r="C805" s="3">
        <f t="shared" si="78"/>
        <v>6</v>
      </c>
      <c r="D805">
        <f t="shared" si="76"/>
        <v>26</v>
      </c>
      <c r="E805" s="1">
        <v>43642</v>
      </c>
      <c r="F805">
        <v>2076</v>
      </c>
      <c r="G805" t="str">
        <f t="shared" si="74"/>
        <v>Ashar</v>
      </c>
      <c r="H805">
        <f>VLOOKUP(G805,lookup_monthnum_nep!$A$1:$B$13,2,FALSE)</f>
        <v>3</v>
      </c>
      <c r="I805" t="str">
        <f t="shared" si="79"/>
        <v xml:space="preserve"> 11</v>
      </c>
      <c r="J805" t="s">
        <v>79</v>
      </c>
      <c r="K805" t="str">
        <f t="shared" si="77"/>
        <v xml:space="preserve"> 11-3-2076</v>
      </c>
      <c r="L805" t="s">
        <v>374</v>
      </c>
      <c r="M805">
        <v>9</v>
      </c>
      <c r="N805" s="7" t="str">
        <f>VLOOKUP(M805,lunar_observance!$A$1:$B$17,2,FALSE)</f>
        <v>gjdL</v>
      </c>
      <c r="O805" s="4"/>
    </row>
    <row r="806" spans="1:15" ht="19.8" x14ac:dyDescent="0.3">
      <c r="A806">
        <f t="shared" si="75"/>
        <v>2019</v>
      </c>
      <c r="B806" t="str">
        <f>VLOOKUP(C806,lookup_monthnum_eng!$A$1:$B$13,2,FALSE)</f>
        <v>June</v>
      </c>
      <c r="C806" s="3">
        <f t="shared" si="78"/>
        <v>6</v>
      </c>
      <c r="D806">
        <f t="shared" si="76"/>
        <v>27</v>
      </c>
      <c r="E806" s="1">
        <v>43643</v>
      </c>
      <c r="F806">
        <v>2076</v>
      </c>
      <c r="G806" t="str">
        <f t="shared" si="74"/>
        <v>Ashar</v>
      </c>
      <c r="H806">
        <f>VLOOKUP(G806,lookup_monthnum_nep!$A$1:$B$13,2,FALSE)</f>
        <v>3</v>
      </c>
      <c r="I806" t="str">
        <f t="shared" si="79"/>
        <v xml:space="preserve"> 12</v>
      </c>
      <c r="J806" t="s">
        <v>80</v>
      </c>
      <c r="K806" t="str">
        <f t="shared" si="77"/>
        <v xml:space="preserve"> 12-3-2076</v>
      </c>
      <c r="L806" t="s">
        <v>374</v>
      </c>
      <c r="M806">
        <v>9</v>
      </c>
      <c r="N806" s="7" t="str">
        <f>VLOOKUP(M806,lunar_observance!$A$1:$B$17,2,FALSE)</f>
        <v>gjdL</v>
      </c>
      <c r="O806" s="4"/>
    </row>
    <row r="807" spans="1:15" ht="19.8" x14ac:dyDescent="0.3">
      <c r="A807">
        <f t="shared" si="75"/>
        <v>2019</v>
      </c>
      <c r="B807" t="str">
        <f>VLOOKUP(C807,lookup_monthnum_eng!$A$1:$B$13,2,FALSE)</f>
        <v>June</v>
      </c>
      <c r="C807" s="3">
        <f t="shared" si="78"/>
        <v>6</v>
      </c>
      <c r="D807">
        <f t="shared" si="76"/>
        <v>28</v>
      </c>
      <c r="E807" s="1">
        <v>43644</v>
      </c>
      <c r="F807">
        <v>2076</v>
      </c>
      <c r="G807" t="str">
        <f t="shared" si="74"/>
        <v>Ashar</v>
      </c>
      <c r="H807">
        <f>VLOOKUP(G807,lookup_monthnum_nep!$A$1:$B$13,2,FALSE)</f>
        <v>3</v>
      </c>
      <c r="I807" t="str">
        <f t="shared" si="79"/>
        <v xml:space="preserve"> 13</v>
      </c>
      <c r="J807" t="s">
        <v>81</v>
      </c>
      <c r="K807" t="str">
        <f t="shared" si="77"/>
        <v xml:space="preserve"> 13-3-2076</v>
      </c>
      <c r="L807" t="s">
        <v>374</v>
      </c>
      <c r="M807">
        <v>10</v>
      </c>
      <c r="N807" s="7" t="str">
        <f>VLOOKUP(M807,lunar_observance!$A$1:$B$17,2,FALSE)</f>
        <v>bzdL</v>
      </c>
      <c r="O807" s="4"/>
    </row>
    <row r="808" spans="1:15" ht="19.8" x14ac:dyDescent="0.3">
      <c r="A808">
        <f t="shared" si="75"/>
        <v>2019</v>
      </c>
      <c r="B808" t="str">
        <f>VLOOKUP(C808,lookup_monthnum_eng!$A$1:$B$13,2,FALSE)</f>
        <v>June</v>
      </c>
      <c r="C808" s="3">
        <f t="shared" si="78"/>
        <v>6</v>
      </c>
      <c r="D808">
        <f t="shared" si="76"/>
        <v>29</v>
      </c>
      <c r="E808" s="1">
        <v>43645</v>
      </c>
      <c r="F808">
        <v>2076</v>
      </c>
      <c r="G808" t="str">
        <f t="shared" si="74"/>
        <v>Ashar</v>
      </c>
      <c r="H808">
        <f>VLOOKUP(G808,lookup_monthnum_nep!$A$1:$B$13,2,FALSE)</f>
        <v>3</v>
      </c>
      <c r="I808" t="str">
        <f t="shared" si="79"/>
        <v xml:space="preserve"> 14</v>
      </c>
      <c r="J808" t="s">
        <v>82</v>
      </c>
      <c r="K808" t="str">
        <f t="shared" si="77"/>
        <v xml:space="preserve"> 14-3-2076</v>
      </c>
      <c r="L808" t="s">
        <v>374</v>
      </c>
      <c r="M808">
        <v>11</v>
      </c>
      <c r="N808" s="7" t="str">
        <f>VLOOKUP(M808,lunar_observance!$A$1:$B$17,2,FALSE)</f>
        <v>PsfbzL</v>
      </c>
      <c r="O808" s="4"/>
    </row>
    <row r="809" spans="1:15" ht="19.8" x14ac:dyDescent="0.3">
      <c r="A809">
        <f t="shared" si="75"/>
        <v>2019</v>
      </c>
      <c r="B809" t="str">
        <f>VLOOKUP(C809,lookup_monthnum_eng!$A$1:$B$13,2,FALSE)</f>
        <v>June</v>
      </c>
      <c r="C809" s="3">
        <f t="shared" si="78"/>
        <v>6</v>
      </c>
      <c r="D809">
        <f t="shared" si="76"/>
        <v>30</v>
      </c>
      <c r="E809" s="1">
        <v>43646</v>
      </c>
      <c r="F809">
        <v>2076</v>
      </c>
      <c r="G809" t="str">
        <f t="shared" si="74"/>
        <v>Ashar</v>
      </c>
      <c r="H809">
        <f>VLOOKUP(G809,lookup_monthnum_nep!$A$1:$B$13,2,FALSE)</f>
        <v>3</v>
      </c>
      <c r="I809" t="str">
        <f t="shared" si="79"/>
        <v xml:space="preserve"> 15</v>
      </c>
      <c r="J809" t="s">
        <v>83</v>
      </c>
      <c r="K809" t="str">
        <f t="shared" si="77"/>
        <v xml:space="preserve"> 15-3-2076</v>
      </c>
      <c r="L809" t="s">
        <v>374</v>
      </c>
      <c r="M809">
        <v>12</v>
      </c>
      <c r="N809" s="7" t="str">
        <f>VLOOKUP(M809,lunar_observance!$A$1:$B$17,2,FALSE)</f>
        <v>¢fbzL</v>
      </c>
      <c r="O809" s="4" t="s">
        <v>456</v>
      </c>
    </row>
    <row r="810" spans="1:15" ht="19.8" x14ac:dyDescent="0.3">
      <c r="A810">
        <f t="shared" si="75"/>
        <v>2019</v>
      </c>
      <c r="B810" t="str">
        <f>VLOOKUP(C810,lookup_monthnum_eng!$A$1:$B$13,2,FALSE)</f>
        <v>July</v>
      </c>
      <c r="C810" s="3">
        <f t="shared" si="78"/>
        <v>7</v>
      </c>
      <c r="D810">
        <f t="shared" si="76"/>
        <v>1</v>
      </c>
      <c r="E810" s="1">
        <v>43647</v>
      </c>
      <c r="F810">
        <v>2076</v>
      </c>
      <c r="G810" t="str">
        <f t="shared" si="74"/>
        <v>Ashar</v>
      </c>
      <c r="H810">
        <f>VLOOKUP(G810,lookup_monthnum_nep!$A$1:$B$13,2,FALSE)</f>
        <v>3</v>
      </c>
      <c r="I810" t="str">
        <f t="shared" si="79"/>
        <v xml:space="preserve"> 16</v>
      </c>
      <c r="J810" t="s">
        <v>84</v>
      </c>
      <c r="K810" t="str">
        <f t="shared" si="77"/>
        <v xml:space="preserve"> 16-3-2076</v>
      </c>
      <c r="L810" t="s">
        <v>374</v>
      </c>
      <c r="M810">
        <v>13</v>
      </c>
      <c r="N810" s="7" t="str">
        <f>VLOOKUP(M810,lunar_observance!$A$1:$B$17,2,FALSE)</f>
        <v>qof]bzL</v>
      </c>
      <c r="O810" s="4"/>
    </row>
    <row r="811" spans="1:15" ht="19.8" x14ac:dyDescent="0.3">
      <c r="A811">
        <f t="shared" si="75"/>
        <v>2019</v>
      </c>
      <c r="B811" t="str">
        <f>VLOOKUP(C811,lookup_monthnum_eng!$A$1:$B$13,2,FALSE)</f>
        <v>July</v>
      </c>
      <c r="C811" s="3">
        <f t="shared" si="78"/>
        <v>7</v>
      </c>
      <c r="D811">
        <f t="shared" si="76"/>
        <v>2</v>
      </c>
      <c r="E811" s="1">
        <v>43648</v>
      </c>
      <c r="F811">
        <v>2076</v>
      </c>
      <c r="G811" t="str">
        <f t="shared" si="74"/>
        <v>Ashar</v>
      </c>
      <c r="H811">
        <f>VLOOKUP(G811,lookup_monthnum_nep!$A$1:$B$13,2,FALSE)</f>
        <v>3</v>
      </c>
      <c r="I811" t="str">
        <f t="shared" si="79"/>
        <v xml:space="preserve"> 17</v>
      </c>
      <c r="J811" t="s">
        <v>85</v>
      </c>
      <c r="K811" t="str">
        <f t="shared" si="77"/>
        <v xml:space="preserve"> 17-3-2076</v>
      </c>
      <c r="L811" t="s">
        <v>374</v>
      </c>
      <c r="M811">
        <v>0</v>
      </c>
      <c r="N811" s="7" t="str">
        <f>VLOOKUP(M811,lunar_observance!$A$1:$B$17,2,FALSE)</f>
        <v>cf}+;L</v>
      </c>
      <c r="O811" s="4" t="s">
        <v>457</v>
      </c>
    </row>
    <row r="812" spans="1:15" ht="19.8" x14ac:dyDescent="0.3">
      <c r="A812">
        <f t="shared" si="75"/>
        <v>2019</v>
      </c>
      <c r="B812" t="str">
        <f>VLOOKUP(C812,lookup_monthnum_eng!$A$1:$B$13,2,FALSE)</f>
        <v>July</v>
      </c>
      <c r="C812" s="3">
        <f t="shared" si="78"/>
        <v>7</v>
      </c>
      <c r="D812">
        <f t="shared" si="76"/>
        <v>3</v>
      </c>
      <c r="E812" s="1">
        <v>43649</v>
      </c>
      <c r="F812">
        <v>2076</v>
      </c>
      <c r="G812" t="str">
        <f t="shared" si="74"/>
        <v>Ashar</v>
      </c>
      <c r="H812">
        <f>VLOOKUP(G812,lookup_monthnum_nep!$A$1:$B$13,2,FALSE)</f>
        <v>3</v>
      </c>
      <c r="I812" t="str">
        <f t="shared" si="79"/>
        <v xml:space="preserve"> 18</v>
      </c>
      <c r="J812" t="s">
        <v>86</v>
      </c>
      <c r="K812" t="str">
        <f t="shared" si="77"/>
        <v xml:space="preserve"> 18-3-2076</v>
      </c>
      <c r="L812" t="s">
        <v>374</v>
      </c>
      <c r="M812">
        <v>1</v>
      </c>
      <c r="N812" s="7" t="str">
        <f>VLOOKUP(M812,lunar_observance!$A$1:$B$17,2,FALSE)</f>
        <v>k|ltkbf</v>
      </c>
      <c r="O812" s="4" t="s">
        <v>458</v>
      </c>
    </row>
    <row r="813" spans="1:15" ht="19.8" x14ac:dyDescent="0.3">
      <c r="A813">
        <f t="shared" si="75"/>
        <v>2019</v>
      </c>
      <c r="B813" t="str">
        <f>VLOOKUP(C813,lookup_monthnum_eng!$A$1:$B$13,2,FALSE)</f>
        <v>July</v>
      </c>
      <c r="C813" s="3">
        <f t="shared" si="78"/>
        <v>7</v>
      </c>
      <c r="D813">
        <f t="shared" si="76"/>
        <v>4</v>
      </c>
      <c r="E813" s="1">
        <v>43650</v>
      </c>
      <c r="F813">
        <v>2076</v>
      </c>
      <c r="G813" t="str">
        <f t="shared" si="74"/>
        <v>Ashar</v>
      </c>
      <c r="H813">
        <f>VLOOKUP(G813,lookup_monthnum_nep!$A$1:$B$13,2,FALSE)</f>
        <v>3</v>
      </c>
      <c r="I813" t="str">
        <f t="shared" si="79"/>
        <v xml:space="preserve"> 19</v>
      </c>
      <c r="J813" t="s">
        <v>87</v>
      </c>
      <c r="K813" t="str">
        <f t="shared" si="77"/>
        <v xml:space="preserve"> 19-3-2076</v>
      </c>
      <c r="L813" t="s">
        <v>374</v>
      </c>
      <c r="M813">
        <v>2</v>
      </c>
      <c r="N813" s="7" t="str">
        <f>VLOOKUP(M813,lunar_observance!$A$1:$B$17,2,FALSE)</f>
        <v>l¢ltof</v>
      </c>
      <c r="O813" s="4"/>
    </row>
    <row r="814" spans="1:15" ht="19.8" x14ac:dyDescent="0.3">
      <c r="A814">
        <f t="shared" si="75"/>
        <v>2019</v>
      </c>
      <c r="B814" t="str">
        <f>VLOOKUP(C814,lookup_monthnum_eng!$A$1:$B$13,2,FALSE)</f>
        <v>July</v>
      </c>
      <c r="C814" s="3">
        <f t="shared" si="78"/>
        <v>7</v>
      </c>
      <c r="D814">
        <f t="shared" si="76"/>
        <v>5</v>
      </c>
      <c r="E814" s="1">
        <v>43651</v>
      </c>
      <c r="F814">
        <v>2076</v>
      </c>
      <c r="G814" t="str">
        <f t="shared" si="74"/>
        <v>Ashar</v>
      </c>
      <c r="H814">
        <f>VLOOKUP(G814,lookup_monthnum_nep!$A$1:$B$13,2,FALSE)</f>
        <v>3</v>
      </c>
      <c r="I814" t="str">
        <f t="shared" si="79"/>
        <v xml:space="preserve"> 20</v>
      </c>
      <c r="J814" t="s">
        <v>88</v>
      </c>
      <c r="K814" t="str">
        <f t="shared" si="77"/>
        <v xml:space="preserve"> 20-3-2076</v>
      </c>
      <c r="L814" t="s">
        <v>374</v>
      </c>
      <c r="M814">
        <v>3</v>
      </c>
      <c r="N814" s="7" t="str">
        <f>VLOOKUP(M814,lunar_observance!$A$1:$B$17,2,FALSE)</f>
        <v>t[ltof</v>
      </c>
      <c r="O814" s="4"/>
    </row>
    <row r="815" spans="1:15" ht="19.8" x14ac:dyDescent="0.3">
      <c r="A815">
        <f t="shared" si="75"/>
        <v>2019</v>
      </c>
      <c r="B815" t="str">
        <f>VLOOKUP(C815,lookup_monthnum_eng!$A$1:$B$13,2,FALSE)</f>
        <v>July</v>
      </c>
      <c r="C815" s="3">
        <f t="shared" si="78"/>
        <v>7</v>
      </c>
      <c r="D815">
        <f t="shared" si="76"/>
        <v>6</v>
      </c>
      <c r="E815" s="1">
        <v>43652</v>
      </c>
      <c r="F815">
        <v>2076</v>
      </c>
      <c r="G815" t="str">
        <f t="shared" si="74"/>
        <v>Ashar</v>
      </c>
      <c r="H815">
        <f>VLOOKUP(G815,lookup_monthnum_nep!$A$1:$B$13,2,FALSE)</f>
        <v>3</v>
      </c>
      <c r="I815" t="str">
        <f t="shared" si="79"/>
        <v xml:space="preserve"> 21</v>
      </c>
      <c r="J815" t="s">
        <v>89</v>
      </c>
      <c r="K815" t="str">
        <f t="shared" si="77"/>
        <v xml:space="preserve"> 21-3-2076</v>
      </c>
      <c r="L815" t="s">
        <v>374</v>
      </c>
      <c r="M815">
        <v>4</v>
      </c>
      <c r="N815" s="7" t="str">
        <f>VLOOKUP(M815,lunar_observance!$A$1:$B$17,2,FALSE)</f>
        <v>rt'yL{</v>
      </c>
      <c r="O815" s="4" t="s">
        <v>459</v>
      </c>
    </row>
    <row r="816" spans="1:15" ht="19.8" x14ac:dyDescent="0.3">
      <c r="A816">
        <f t="shared" si="75"/>
        <v>2019</v>
      </c>
      <c r="B816" t="str">
        <f>VLOOKUP(C816,lookup_monthnum_eng!$A$1:$B$13,2,FALSE)</f>
        <v>July</v>
      </c>
      <c r="C816" s="3">
        <f t="shared" si="78"/>
        <v>7</v>
      </c>
      <c r="D816">
        <f t="shared" si="76"/>
        <v>7</v>
      </c>
      <c r="E816" s="1">
        <v>43653</v>
      </c>
      <c r="F816">
        <v>2076</v>
      </c>
      <c r="G816" t="str">
        <f t="shared" si="74"/>
        <v>Ashar</v>
      </c>
      <c r="H816">
        <f>VLOOKUP(G816,lookup_monthnum_nep!$A$1:$B$13,2,FALSE)</f>
        <v>3</v>
      </c>
      <c r="I816" t="str">
        <f t="shared" si="79"/>
        <v xml:space="preserve"> 22</v>
      </c>
      <c r="J816" t="s">
        <v>90</v>
      </c>
      <c r="K816" t="str">
        <f t="shared" si="77"/>
        <v xml:space="preserve"> 22-3-2076</v>
      </c>
      <c r="L816" t="s">
        <v>374</v>
      </c>
      <c r="M816">
        <v>5</v>
      </c>
      <c r="N816" s="7" t="str">
        <f>VLOOKUP(M816,lunar_observance!$A$1:$B$17,2,FALSE)</f>
        <v>k~rdL</v>
      </c>
      <c r="O816" s="4"/>
    </row>
    <row r="817" spans="1:15" ht="19.8" x14ac:dyDescent="0.3">
      <c r="A817">
        <f t="shared" si="75"/>
        <v>2019</v>
      </c>
      <c r="B817" t="str">
        <f>VLOOKUP(C817,lookup_monthnum_eng!$A$1:$B$13,2,FALSE)</f>
        <v>July</v>
      </c>
      <c r="C817" s="3">
        <f t="shared" si="78"/>
        <v>7</v>
      </c>
      <c r="D817">
        <f t="shared" si="76"/>
        <v>8</v>
      </c>
      <c r="E817" s="1">
        <v>43654</v>
      </c>
      <c r="F817">
        <v>2076</v>
      </c>
      <c r="G817" t="str">
        <f t="shared" si="74"/>
        <v>Ashar</v>
      </c>
      <c r="H817">
        <f>VLOOKUP(G817,lookup_monthnum_nep!$A$1:$B$13,2,FALSE)</f>
        <v>3</v>
      </c>
      <c r="I817" t="str">
        <f t="shared" si="79"/>
        <v xml:space="preserve"> 23</v>
      </c>
      <c r="J817" t="s">
        <v>91</v>
      </c>
      <c r="K817" t="str">
        <f t="shared" si="77"/>
        <v xml:space="preserve"> 23-3-2076</v>
      </c>
      <c r="L817" t="s">
        <v>374</v>
      </c>
      <c r="M817">
        <v>6</v>
      </c>
      <c r="N817" s="7" t="str">
        <f>VLOOKUP(M817,lunar_observance!$A$1:$B$17,2,FALSE)</f>
        <v>ifi7L</v>
      </c>
      <c r="O817" s="4"/>
    </row>
    <row r="818" spans="1:15" ht="19.8" x14ac:dyDescent="0.3">
      <c r="A818">
        <f t="shared" si="75"/>
        <v>2019</v>
      </c>
      <c r="B818" t="str">
        <f>VLOOKUP(C818,lookup_monthnum_eng!$A$1:$B$13,2,FALSE)</f>
        <v>July</v>
      </c>
      <c r="C818" s="3">
        <f t="shared" si="78"/>
        <v>7</v>
      </c>
      <c r="D818">
        <f t="shared" si="76"/>
        <v>9</v>
      </c>
      <c r="E818" s="1">
        <v>43655</v>
      </c>
      <c r="F818">
        <v>2076</v>
      </c>
      <c r="G818" t="str">
        <f t="shared" si="74"/>
        <v>Ashar</v>
      </c>
      <c r="H818">
        <f>VLOOKUP(G818,lookup_monthnum_nep!$A$1:$B$13,2,FALSE)</f>
        <v>3</v>
      </c>
      <c r="I818" t="str">
        <f t="shared" si="79"/>
        <v xml:space="preserve"> 24</v>
      </c>
      <c r="J818" t="s">
        <v>92</v>
      </c>
      <c r="K818" t="str">
        <f t="shared" si="77"/>
        <v xml:space="preserve"> 24-3-2076</v>
      </c>
      <c r="L818" t="s">
        <v>374</v>
      </c>
      <c r="M818">
        <v>7</v>
      </c>
      <c r="N818" s="7" t="str">
        <f>VLOOKUP(M818,lunar_observance!$A$1:$B$17,2,FALSE)</f>
        <v>;KtdL</v>
      </c>
      <c r="O818" s="4"/>
    </row>
    <row r="819" spans="1:15" ht="19.8" x14ac:dyDescent="0.3">
      <c r="A819">
        <f t="shared" si="75"/>
        <v>2019</v>
      </c>
      <c r="B819" t="str">
        <f>VLOOKUP(C819,lookup_monthnum_eng!$A$1:$B$13,2,FALSE)</f>
        <v>July</v>
      </c>
      <c r="C819" s="3">
        <f t="shared" si="78"/>
        <v>7</v>
      </c>
      <c r="D819">
        <f t="shared" si="76"/>
        <v>10</v>
      </c>
      <c r="E819" s="1">
        <v>43656</v>
      </c>
      <c r="F819">
        <v>2076</v>
      </c>
      <c r="G819" t="str">
        <f t="shared" si="74"/>
        <v>Ashar</v>
      </c>
      <c r="H819">
        <f>VLOOKUP(G819,lookup_monthnum_nep!$A$1:$B$13,2,FALSE)</f>
        <v>3</v>
      </c>
      <c r="I819" t="str">
        <f t="shared" si="79"/>
        <v xml:space="preserve"> 25</v>
      </c>
      <c r="J819" t="s">
        <v>93</v>
      </c>
      <c r="K819" t="str">
        <f t="shared" si="77"/>
        <v xml:space="preserve"> 25-3-2076</v>
      </c>
      <c r="L819" t="s">
        <v>374</v>
      </c>
      <c r="M819">
        <v>9</v>
      </c>
      <c r="N819" s="7" t="str">
        <f>VLOOKUP(M819,lunar_observance!$A$1:$B$17,2,FALSE)</f>
        <v>gjdL</v>
      </c>
      <c r="O819" s="4"/>
    </row>
    <row r="820" spans="1:15" ht="19.8" x14ac:dyDescent="0.3">
      <c r="A820">
        <f t="shared" si="75"/>
        <v>2019</v>
      </c>
      <c r="B820" t="str">
        <f>VLOOKUP(C820,lookup_monthnum_eng!$A$1:$B$13,2,FALSE)</f>
        <v>July</v>
      </c>
      <c r="C820" s="3">
        <f t="shared" si="78"/>
        <v>7</v>
      </c>
      <c r="D820">
        <f t="shared" si="76"/>
        <v>11</v>
      </c>
      <c r="E820" s="1">
        <v>43657</v>
      </c>
      <c r="F820">
        <v>2076</v>
      </c>
      <c r="G820" t="str">
        <f t="shared" si="74"/>
        <v>Ashar</v>
      </c>
      <c r="H820">
        <f>VLOOKUP(G820,lookup_monthnum_nep!$A$1:$B$13,2,FALSE)</f>
        <v>3</v>
      </c>
      <c r="I820" t="str">
        <f t="shared" si="79"/>
        <v xml:space="preserve"> 26</v>
      </c>
      <c r="J820" t="s">
        <v>94</v>
      </c>
      <c r="K820" t="str">
        <f t="shared" si="77"/>
        <v xml:space="preserve"> 26-3-2076</v>
      </c>
      <c r="L820" t="s">
        <v>374</v>
      </c>
      <c r="M820">
        <v>10</v>
      </c>
      <c r="N820" s="7" t="str">
        <f>VLOOKUP(M820,lunar_observance!$A$1:$B$17,2,FALSE)</f>
        <v>bzdL</v>
      </c>
      <c r="O820" s="4" t="s">
        <v>460</v>
      </c>
    </row>
    <row r="821" spans="1:15" ht="19.8" x14ac:dyDescent="0.3">
      <c r="A821">
        <f t="shared" si="75"/>
        <v>2019</v>
      </c>
      <c r="B821" t="str">
        <f>VLOOKUP(C821,lookup_monthnum_eng!$A$1:$B$13,2,FALSE)</f>
        <v>July</v>
      </c>
      <c r="C821" s="3">
        <f t="shared" si="78"/>
        <v>7</v>
      </c>
      <c r="D821">
        <f t="shared" si="76"/>
        <v>12</v>
      </c>
      <c r="E821" s="1">
        <v>43658</v>
      </c>
      <c r="F821">
        <v>2076</v>
      </c>
      <c r="G821" t="str">
        <f t="shared" si="74"/>
        <v>Ashar</v>
      </c>
      <c r="H821">
        <f>VLOOKUP(G821,lookup_monthnum_nep!$A$1:$B$13,2,FALSE)</f>
        <v>3</v>
      </c>
      <c r="I821" t="str">
        <f t="shared" si="79"/>
        <v xml:space="preserve"> 27</v>
      </c>
      <c r="J821" t="s">
        <v>95</v>
      </c>
      <c r="K821" t="str">
        <f t="shared" si="77"/>
        <v xml:space="preserve"> 27-3-2076</v>
      </c>
      <c r="L821" t="s">
        <v>374</v>
      </c>
      <c r="M821">
        <v>11</v>
      </c>
      <c r="N821" s="7" t="str">
        <f>VLOOKUP(M821,lunar_observance!$A$1:$B$17,2,FALSE)</f>
        <v>PsfbzL</v>
      </c>
      <c r="O821" s="4"/>
    </row>
    <row r="822" spans="1:15" ht="19.8" x14ac:dyDescent="0.3">
      <c r="A822">
        <f t="shared" si="75"/>
        <v>2019</v>
      </c>
      <c r="B822" t="str">
        <f>VLOOKUP(C822,lookup_monthnum_eng!$A$1:$B$13,2,FALSE)</f>
        <v>July</v>
      </c>
      <c r="C822" s="3">
        <f t="shared" si="78"/>
        <v>7</v>
      </c>
      <c r="D822">
        <f t="shared" si="76"/>
        <v>13</v>
      </c>
      <c r="E822" s="1">
        <v>43659</v>
      </c>
      <c r="F822">
        <v>2076</v>
      </c>
      <c r="G822" t="str">
        <f t="shared" si="74"/>
        <v>Ashar</v>
      </c>
      <c r="H822">
        <f>VLOOKUP(G822,lookup_monthnum_nep!$A$1:$B$13,2,FALSE)</f>
        <v>3</v>
      </c>
      <c r="I822" t="str">
        <f t="shared" si="79"/>
        <v xml:space="preserve"> 28</v>
      </c>
      <c r="J822" t="s">
        <v>96</v>
      </c>
      <c r="K822" t="str">
        <f t="shared" si="77"/>
        <v xml:space="preserve"> 28-3-2076</v>
      </c>
      <c r="L822" t="s">
        <v>374</v>
      </c>
      <c r="M822">
        <v>12</v>
      </c>
      <c r="N822" s="7" t="str">
        <f>VLOOKUP(M822,lunar_observance!$A$1:$B$17,2,FALSE)</f>
        <v>¢fbzL</v>
      </c>
      <c r="O822" s="4"/>
    </row>
    <row r="823" spans="1:15" ht="19.8" x14ac:dyDescent="0.3">
      <c r="A823">
        <f t="shared" si="75"/>
        <v>2019</v>
      </c>
      <c r="B823" t="str">
        <f>VLOOKUP(C823,lookup_monthnum_eng!$A$1:$B$13,2,FALSE)</f>
        <v>July</v>
      </c>
      <c r="C823" s="3">
        <f t="shared" si="78"/>
        <v>7</v>
      </c>
      <c r="D823">
        <f t="shared" si="76"/>
        <v>14</v>
      </c>
      <c r="E823" s="1">
        <v>43660</v>
      </c>
      <c r="F823">
        <v>2076</v>
      </c>
      <c r="G823" t="str">
        <f t="shared" si="74"/>
        <v>Ashar</v>
      </c>
      <c r="H823">
        <f>VLOOKUP(G823,lookup_monthnum_nep!$A$1:$B$13,2,FALSE)</f>
        <v>3</v>
      </c>
      <c r="I823" t="str">
        <f t="shared" si="79"/>
        <v xml:space="preserve"> 29</v>
      </c>
      <c r="J823" t="s">
        <v>97</v>
      </c>
      <c r="K823" t="str">
        <f t="shared" si="77"/>
        <v xml:space="preserve"> 29-3-2076</v>
      </c>
      <c r="L823" t="s">
        <v>374</v>
      </c>
      <c r="M823">
        <v>13</v>
      </c>
      <c r="N823" s="7" t="str">
        <f>VLOOKUP(M823,lunar_observance!$A$1:$B$17,2,FALSE)</f>
        <v>qof]bzL</v>
      </c>
      <c r="O823" s="4" t="s">
        <v>461</v>
      </c>
    </row>
    <row r="824" spans="1:15" ht="19.8" x14ac:dyDescent="0.3">
      <c r="A824">
        <f t="shared" si="75"/>
        <v>2019</v>
      </c>
      <c r="B824" t="str">
        <f>VLOOKUP(C824,lookup_monthnum_eng!$A$1:$B$13,2,FALSE)</f>
        <v>July</v>
      </c>
      <c r="C824" s="3">
        <f t="shared" si="78"/>
        <v>7</v>
      </c>
      <c r="D824">
        <f t="shared" si="76"/>
        <v>15</v>
      </c>
      <c r="E824" s="1">
        <v>43661</v>
      </c>
      <c r="F824">
        <v>2076</v>
      </c>
      <c r="G824" t="str">
        <f t="shared" si="74"/>
        <v>Ashar</v>
      </c>
      <c r="H824">
        <f>VLOOKUP(G824,lookup_monthnum_nep!$A$1:$B$13,2,FALSE)</f>
        <v>3</v>
      </c>
      <c r="I824" t="str">
        <f t="shared" si="79"/>
        <v xml:space="preserve"> 30</v>
      </c>
      <c r="J824" t="s">
        <v>98</v>
      </c>
      <c r="K824" t="str">
        <f t="shared" si="77"/>
        <v xml:space="preserve"> 30-3-2076</v>
      </c>
      <c r="L824" t="s">
        <v>374</v>
      </c>
      <c r="M824">
        <v>14</v>
      </c>
      <c r="N824" s="7" t="str">
        <f>VLOOKUP(M824,lunar_observance!$A$1:$B$17,2,FALSE)</f>
        <v>rt'b{zL</v>
      </c>
      <c r="O824" s="4"/>
    </row>
    <row r="825" spans="1:15" ht="19.8" x14ac:dyDescent="0.3">
      <c r="A825">
        <f t="shared" si="75"/>
        <v>2019</v>
      </c>
      <c r="B825" t="str">
        <f>VLOOKUP(C825,lookup_monthnum_eng!$A$1:$B$13,2,FALSE)</f>
        <v>July</v>
      </c>
      <c r="C825" s="3">
        <f t="shared" si="78"/>
        <v>7</v>
      </c>
      <c r="D825">
        <f t="shared" si="76"/>
        <v>16</v>
      </c>
      <c r="E825" s="1">
        <v>43662</v>
      </c>
      <c r="F825">
        <v>2076</v>
      </c>
      <c r="G825" t="str">
        <f t="shared" si="74"/>
        <v>Ashar</v>
      </c>
      <c r="H825">
        <f>VLOOKUP(G825,lookup_monthnum_nep!$A$1:$B$13,2,FALSE)</f>
        <v>3</v>
      </c>
      <c r="I825" t="str">
        <f t="shared" si="79"/>
        <v xml:space="preserve"> 31</v>
      </c>
      <c r="J825" t="s">
        <v>99</v>
      </c>
      <c r="K825" t="str">
        <f t="shared" si="77"/>
        <v xml:space="preserve"> 31-3-2076</v>
      </c>
      <c r="L825" t="s">
        <v>374</v>
      </c>
      <c r="M825">
        <v>15</v>
      </c>
      <c r="N825" s="7" t="str">
        <f>VLOOKUP(M825,lunar_observance!$A$1:$B$17,2,FALSE)</f>
        <v>k"l0f{df</v>
      </c>
      <c r="O825" s="4" t="s">
        <v>462</v>
      </c>
    </row>
    <row r="826" spans="1:15" ht="19.8" x14ac:dyDescent="0.3">
      <c r="A826">
        <f t="shared" si="75"/>
        <v>2019</v>
      </c>
      <c r="B826" t="str">
        <f>VLOOKUP(C826,lookup_monthnum_eng!$A$1:$B$13,2,FALSE)</f>
        <v>July</v>
      </c>
      <c r="C826" s="3">
        <f t="shared" si="78"/>
        <v>7</v>
      </c>
      <c r="D826">
        <f t="shared" si="76"/>
        <v>17</v>
      </c>
      <c r="E826" s="1">
        <v>43663</v>
      </c>
      <c r="F826">
        <v>2076</v>
      </c>
      <c r="G826" t="str">
        <f t="shared" si="74"/>
        <v>Shrawan</v>
      </c>
      <c r="H826">
        <f>VLOOKUP(G826,lookup_monthnum_nep!$A$1:$B$13,2,FALSE)</f>
        <v>4</v>
      </c>
      <c r="I826" t="str">
        <f t="shared" si="79"/>
        <v xml:space="preserve"> 1</v>
      </c>
      <c r="J826" t="s">
        <v>100</v>
      </c>
      <c r="K826" t="str">
        <f t="shared" si="77"/>
        <v xml:space="preserve"> 1-4-2076</v>
      </c>
      <c r="L826" t="s">
        <v>417</v>
      </c>
      <c r="M826">
        <v>1</v>
      </c>
      <c r="N826" s="7" t="str">
        <f>VLOOKUP(M826,lunar_observance!$A$1:$B$17,2,FALSE)</f>
        <v>k|ltkbf</v>
      </c>
      <c r="O826" s="4" t="s">
        <v>463</v>
      </c>
    </row>
    <row r="827" spans="1:15" ht="19.8" x14ac:dyDescent="0.3">
      <c r="A827">
        <f t="shared" si="75"/>
        <v>2019</v>
      </c>
      <c r="B827" t="str">
        <f>VLOOKUP(C827,lookup_monthnum_eng!$A$1:$B$13,2,FALSE)</f>
        <v>July</v>
      </c>
      <c r="C827" s="3">
        <f t="shared" si="78"/>
        <v>7</v>
      </c>
      <c r="D827">
        <f t="shared" si="76"/>
        <v>18</v>
      </c>
      <c r="E827" s="1">
        <v>43664</v>
      </c>
      <c r="F827">
        <v>2076</v>
      </c>
      <c r="G827" t="str">
        <f t="shared" si="74"/>
        <v>Shrawan</v>
      </c>
      <c r="H827">
        <f>VLOOKUP(G827,lookup_monthnum_nep!$A$1:$B$13,2,FALSE)</f>
        <v>4</v>
      </c>
      <c r="I827" t="str">
        <f t="shared" si="79"/>
        <v xml:space="preserve"> 2</v>
      </c>
      <c r="J827" t="s">
        <v>102</v>
      </c>
      <c r="K827" t="str">
        <f t="shared" si="77"/>
        <v xml:space="preserve"> 2-4-2076</v>
      </c>
      <c r="L827" t="s">
        <v>417</v>
      </c>
      <c r="M827">
        <v>2</v>
      </c>
      <c r="N827" s="7" t="str">
        <f>VLOOKUP(M827,lunar_observance!$A$1:$B$17,2,FALSE)</f>
        <v>l¢ltof</v>
      </c>
      <c r="O827" s="4" t="s">
        <v>464</v>
      </c>
    </row>
    <row r="828" spans="1:15" ht="19.8" x14ac:dyDescent="0.3">
      <c r="A828">
        <f t="shared" si="75"/>
        <v>2019</v>
      </c>
      <c r="B828" t="str">
        <f>VLOOKUP(C828,lookup_monthnum_eng!$A$1:$B$13,2,FALSE)</f>
        <v>July</v>
      </c>
      <c r="C828" s="3">
        <f t="shared" si="78"/>
        <v>7</v>
      </c>
      <c r="D828">
        <f t="shared" si="76"/>
        <v>19</v>
      </c>
      <c r="E828" s="1">
        <v>43665</v>
      </c>
      <c r="F828">
        <v>2076</v>
      </c>
      <c r="G828" t="str">
        <f t="shared" si="74"/>
        <v>Shrawan</v>
      </c>
      <c r="H828">
        <f>VLOOKUP(G828,lookup_monthnum_nep!$A$1:$B$13,2,FALSE)</f>
        <v>4</v>
      </c>
      <c r="I828" t="str">
        <f t="shared" si="79"/>
        <v xml:space="preserve"> 3</v>
      </c>
      <c r="J828" t="s">
        <v>103</v>
      </c>
      <c r="K828" t="str">
        <f t="shared" si="77"/>
        <v xml:space="preserve"> 3-4-2076</v>
      </c>
      <c r="L828" t="s">
        <v>417</v>
      </c>
      <c r="M828">
        <v>2</v>
      </c>
      <c r="N828" s="7" t="str">
        <f>VLOOKUP(M828,lunar_observance!$A$1:$B$17,2,FALSE)</f>
        <v>l¢ltof</v>
      </c>
      <c r="O828" s="4"/>
    </row>
    <row r="829" spans="1:15" ht="19.8" x14ac:dyDescent="0.3">
      <c r="A829">
        <f t="shared" si="75"/>
        <v>2019</v>
      </c>
      <c r="B829" t="str">
        <f>VLOOKUP(C829,lookup_monthnum_eng!$A$1:$B$13,2,FALSE)</f>
        <v>July</v>
      </c>
      <c r="C829" s="3">
        <f t="shared" si="78"/>
        <v>7</v>
      </c>
      <c r="D829">
        <f t="shared" si="76"/>
        <v>20</v>
      </c>
      <c r="E829" s="1">
        <v>43666</v>
      </c>
      <c r="F829">
        <v>2076</v>
      </c>
      <c r="G829" t="str">
        <f t="shared" si="74"/>
        <v>Shrawan</v>
      </c>
      <c r="H829">
        <f>VLOOKUP(G829,lookup_monthnum_nep!$A$1:$B$13,2,FALSE)</f>
        <v>4</v>
      </c>
      <c r="I829" t="str">
        <f t="shared" si="79"/>
        <v xml:space="preserve"> 4</v>
      </c>
      <c r="J829" t="s">
        <v>104</v>
      </c>
      <c r="K829" t="str">
        <f t="shared" si="77"/>
        <v xml:space="preserve"> 4-4-2076</v>
      </c>
      <c r="L829" t="s">
        <v>417</v>
      </c>
      <c r="M829">
        <v>3</v>
      </c>
      <c r="N829" s="7" t="str">
        <f>VLOOKUP(M829,lunar_observance!$A$1:$B$17,2,FALSE)</f>
        <v>t[ltof</v>
      </c>
      <c r="O829" s="4"/>
    </row>
    <row r="830" spans="1:15" ht="19.8" x14ac:dyDescent="0.3">
      <c r="A830">
        <f t="shared" si="75"/>
        <v>2019</v>
      </c>
      <c r="B830" t="str">
        <f>VLOOKUP(C830,lookup_monthnum_eng!$A$1:$B$13,2,FALSE)</f>
        <v>July</v>
      </c>
      <c r="C830" s="3">
        <f t="shared" si="78"/>
        <v>7</v>
      </c>
      <c r="D830">
        <f t="shared" si="76"/>
        <v>21</v>
      </c>
      <c r="E830" s="1">
        <v>43667</v>
      </c>
      <c r="F830">
        <v>2076</v>
      </c>
      <c r="G830" t="str">
        <f t="shared" si="74"/>
        <v>Shrawan</v>
      </c>
      <c r="H830">
        <f>VLOOKUP(G830,lookup_monthnum_nep!$A$1:$B$13,2,FALSE)</f>
        <v>4</v>
      </c>
      <c r="I830" t="str">
        <f t="shared" si="79"/>
        <v xml:space="preserve"> 5</v>
      </c>
      <c r="J830" t="s">
        <v>105</v>
      </c>
      <c r="K830" t="str">
        <f t="shared" si="77"/>
        <v xml:space="preserve"> 5-4-2076</v>
      </c>
      <c r="L830" t="s">
        <v>417</v>
      </c>
      <c r="M830">
        <v>4</v>
      </c>
      <c r="N830" s="7" t="str">
        <f>VLOOKUP(M830,lunar_observance!$A$1:$B$17,2,FALSE)</f>
        <v>rt'yL{</v>
      </c>
      <c r="O830" s="4"/>
    </row>
    <row r="831" spans="1:15" ht="19.8" x14ac:dyDescent="0.3">
      <c r="A831">
        <f t="shared" si="75"/>
        <v>2019</v>
      </c>
      <c r="B831" t="str">
        <f>VLOOKUP(C831,lookup_monthnum_eng!$A$1:$B$13,2,FALSE)</f>
        <v>July</v>
      </c>
      <c r="C831" s="3">
        <f t="shared" si="78"/>
        <v>7</v>
      </c>
      <c r="D831">
        <f t="shared" si="76"/>
        <v>22</v>
      </c>
      <c r="E831" s="1">
        <v>43668</v>
      </c>
      <c r="F831">
        <v>2076</v>
      </c>
      <c r="G831" t="str">
        <f t="shared" si="74"/>
        <v>Shrawan</v>
      </c>
      <c r="H831">
        <f>VLOOKUP(G831,lookup_monthnum_nep!$A$1:$B$13,2,FALSE)</f>
        <v>4</v>
      </c>
      <c r="I831" t="str">
        <f t="shared" si="79"/>
        <v xml:space="preserve"> 6</v>
      </c>
      <c r="J831" t="s">
        <v>106</v>
      </c>
      <c r="K831" t="str">
        <f t="shared" si="77"/>
        <v xml:space="preserve"> 6-4-2076</v>
      </c>
      <c r="L831" t="s">
        <v>417</v>
      </c>
      <c r="M831">
        <v>5</v>
      </c>
      <c r="N831" s="7" t="str">
        <f>VLOOKUP(M831,lunar_observance!$A$1:$B$17,2,FALSE)</f>
        <v>k~rdL</v>
      </c>
      <c r="O831" s="4" t="s">
        <v>465</v>
      </c>
    </row>
    <row r="832" spans="1:15" ht="19.8" x14ac:dyDescent="0.3">
      <c r="A832">
        <f t="shared" si="75"/>
        <v>2019</v>
      </c>
      <c r="B832" t="str">
        <f>VLOOKUP(C832,lookup_monthnum_eng!$A$1:$B$13,2,FALSE)</f>
        <v>July</v>
      </c>
      <c r="C832" s="3">
        <f t="shared" si="78"/>
        <v>7</v>
      </c>
      <c r="D832">
        <f t="shared" si="76"/>
        <v>23</v>
      </c>
      <c r="E832" s="1">
        <v>43669</v>
      </c>
      <c r="F832">
        <v>2076</v>
      </c>
      <c r="G832" t="str">
        <f t="shared" si="74"/>
        <v>Shrawan</v>
      </c>
      <c r="H832">
        <f>VLOOKUP(G832,lookup_monthnum_nep!$A$1:$B$13,2,FALSE)</f>
        <v>4</v>
      </c>
      <c r="I832" t="str">
        <f t="shared" si="79"/>
        <v xml:space="preserve"> 7</v>
      </c>
      <c r="J832" t="s">
        <v>107</v>
      </c>
      <c r="K832" t="str">
        <f t="shared" si="77"/>
        <v xml:space="preserve"> 7-4-2076</v>
      </c>
      <c r="L832" t="s">
        <v>417</v>
      </c>
      <c r="M832">
        <v>6</v>
      </c>
      <c r="N832" s="7" t="str">
        <f>VLOOKUP(M832,lunar_observance!$A$1:$B$17,2,FALSE)</f>
        <v>ifi7L</v>
      </c>
      <c r="O832" s="4" t="s">
        <v>466</v>
      </c>
    </row>
    <row r="833" spans="1:15" ht="19.8" x14ac:dyDescent="0.3">
      <c r="A833">
        <f t="shared" si="75"/>
        <v>2019</v>
      </c>
      <c r="B833" t="str">
        <f>VLOOKUP(C833,lookup_monthnum_eng!$A$1:$B$13,2,FALSE)</f>
        <v>July</v>
      </c>
      <c r="C833" s="3">
        <f t="shared" si="78"/>
        <v>7</v>
      </c>
      <c r="D833">
        <f t="shared" si="76"/>
        <v>24</v>
      </c>
      <c r="E833" s="1">
        <v>43670</v>
      </c>
      <c r="F833">
        <v>2076</v>
      </c>
      <c r="G833" t="str">
        <f t="shared" si="74"/>
        <v>Shrawan</v>
      </c>
      <c r="H833">
        <f>VLOOKUP(G833,lookup_monthnum_nep!$A$1:$B$13,2,FALSE)</f>
        <v>4</v>
      </c>
      <c r="I833" t="str">
        <f t="shared" si="79"/>
        <v xml:space="preserve"> 8</v>
      </c>
      <c r="J833" t="s">
        <v>108</v>
      </c>
      <c r="K833" t="str">
        <f t="shared" si="77"/>
        <v xml:space="preserve"> 8-4-2076</v>
      </c>
      <c r="L833" t="s">
        <v>417</v>
      </c>
      <c r="M833">
        <v>7</v>
      </c>
      <c r="N833" s="7" t="str">
        <f>VLOOKUP(M833,lunar_observance!$A$1:$B$17,2,FALSE)</f>
        <v>;KtdL</v>
      </c>
      <c r="O833" s="4"/>
    </row>
    <row r="834" spans="1:15" ht="19.8" x14ac:dyDescent="0.3">
      <c r="A834">
        <f t="shared" si="75"/>
        <v>2019</v>
      </c>
      <c r="B834" t="str">
        <f>VLOOKUP(C834,lookup_monthnum_eng!$A$1:$B$13,2,FALSE)</f>
        <v>July</v>
      </c>
      <c r="C834" s="3">
        <f t="shared" si="78"/>
        <v>7</v>
      </c>
      <c r="D834">
        <f t="shared" si="76"/>
        <v>25</v>
      </c>
      <c r="E834" s="1">
        <v>43671</v>
      </c>
      <c r="F834">
        <v>2076</v>
      </c>
      <c r="G834" t="str">
        <f t="shared" ref="G834:G897" si="80">LEFT(J834, FIND(",",J834)-1)</f>
        <v>Shrawan</v>
      </c>
      <c r="H834">
        <f>VLOOKUP(G834,lookup_monthnum_nep!$A$1:$B$13,2,FALSE)</f>
        <v>4</v>
      </c>
      <c r="I834" t="str">
        <f t="shared" si="79"/>
        <v xml:space="preserve"> 9</v>
      </c>
      <c r="J834" t="s">
        <v>109</v>
      </c>
      <c r="K834" t="str">
        <f t="shared" si="77"/>
        <v xml:space="preserve"> 9-4-2076</v>
      </c>
      <c r="L834" t="s">
        <v>417</v>
      </c>
      <c r="M834">
        <v>8</v>
      </c>
      <c r="N834" s="7" t="str">
        <f>VLOOKUP(M834,lunar_observance!$A$1:$B$17,2,FALSE)</f>
        <v>ci7dL</v>
      </c>
      <c r="O834" s="4"/>
    </row>
    <row r="835" spans="1:15" ht="19.8" x14ac:dyDescent="0.3">
      <c r="A835">
        <f t="shared" ref="A835:A898" si="81">YEAR(E835)</f>
        <v>2019</v>
      </c>
      <c r="B835" t="str">
        <f>VLOOKUP(C835,lookup_monthnum_eng!$A$1:$B$13,2,FALSE)</f>
        <v>July</v>
      </c>
      <c r="C835" s="3">
        <f t="shared" si="78"/>
        <v>7</v>
      </c>
      <c r="D835">
        <f t="shared" ref="D835:D898" si="82">DAY(E835)</f>
        <v>26</v>
      </c>
      <c r="E835" s="1">
        <v>43672</v>
      </c>
      <c r="F835">
        <v>2076</v>
      </c>
      <c r="G835" t="str">
        <f t="shared" si="80"/>
        <v>Shrawan</v>
      </c>
      <c r="H835">
        <f>VLOOKUP(G835,lookup_monthnum_nep!$A$1:$B$13,2,FALSE)</f>
        <v>4</v>
      </c>
      <c r="I835" t="str">
        <f t="shared" si="79"/>
        <v xml:space="preserve"> 10</v>
      </c>
      <c r="J835" t="s">
        <v>110</v>
      </c>
      <c r="K835" t="str">
        <f t="shared" ref="K835:K898" si="83">CONCATENATE(I835, "-", H835, "-", F835)</f>
        <v xml:space="preserve"> 10-4-2076</v>
      </c>
      <c r="L835" t="s">
        <v>417</v>
      </c>
      <c r="M835">
        <v>9</v>
      </c>
      <c r="N835" s="7" t="str">
        <f>VLOOKUP(M835,lunar_observance!$A$1:$B$17,2,FALSE)</f>
        <v>gjdL</v>
      </c>
      <c r="O835" s="4"/>
    </row>
    <row r="836" spans="1:15" ht="19.8" x14ac:dyDescent="0.3">
      <c r="A836">
        <f t="shared" si="81"/>
        <v>2019</v>
      </c>
      <c r="B836" t="str">
        <f>VLOOKUP(C836,lookup_monthnum_eng!$A$1:$B$13,2,FALSE)</f>
        <v>July</v>
      </c>
      <c r="C836" s="3">
        <f t="shared" si="78"/>
        <v>7</v>
      </c>
      <c r="D836">
        <f t="shared" si="82"/>
        <v>27</v>
      </c>
      <c r="E836" s="1">
        <v>43673</v>
      </c>
      <c r="F836">
        <v>2076</v>
      </c>
      <c r="G836" t="str">
        <f t="shared" si="80"/>
        <v>Shrawan</v>
      </c>
      <c r="H836">
        <f>VLOOKUP(G836,lookup_monthnum_nep!$A$1:$B$13,2,FALSE)</f>
        <v>4</v>
      </c>
      <c r="I836" t="str">
        <f t="shared" si="79"/>
        <v xml:space="preserve"> 11</v>
      </c>
      <c r="J836" t="s">
        <v>111</v>
      </c>
      <c r="K836" t="str">
        <f t="shared" si="83"/>
        <v xml:space="preserve"> 11-4-2076</v>
      </c>
      <c r="L836" t="s">
        <v>417</v>
      </c>
      <c r="M836">
        <v>10</v>
      </c>
      <c r="N836" s="7" t="str">
        <f>VLOOKUP(M836,lunar_observance!$A$1:$B$17,2,FALSE)</f>
        <v>bzdL</v>
      </c>
      <c r="O836" s="4"/>
    </row>
    <row r="837" spans="1:15" ht="19.8" x14ac:dyDescent="0.3">
      <c r="A837">
        <f t="shared" si="81"/>
        <v>2019</v>
      </c>
      <c r="B837" t="str">
        <f>VLOOKUP(C837,lookup_monthnum_eng!$A$1:$B$13,2,FALSE)</f>
        <v>July</v>
      </c>
      <c r="C837" s="3">
        <f t="shared" si="78"/>
        <v>7</v>
      </c>
      <c r="D837">
        <f t="shared" si="82"/>
        <v>28</v>
      </c>
      <c r="E837" s="1">
        <v>43674</v>
      </c>
      <c r="F837">
        <v>2076</v>
      </c>
      <c r="G837" t="str">
        <f t="shared" si="80"/>
        <v>Shrawan</v>
      </c>
      <c r="H837">
        <f>VLOOKUP(G837,lookup_monthnum_nep!$A$1:$B$13,2,FALSE)</f>
        <v>4</v>
      </c>
      <c r="I837" t="str">
        <f t="shared" si="79"/>
        <v xml:space="preserve"> 12</v>
      </c>
      <c r="J837" t="s">
        <v>112</v>
      </c>
      <c r="K837" t="str">
        <f t="shared" si="83"/>
        <v xml:space="preserve"> 12-4-2076</v>
      </c>
      <c r="L837" t="s">
        <v>417</v>
      </c>
      <c r="M837">
        <v>11</v>
      </c>
      <c r="N837" s="7" t="str">
        <f>VLOOKUP(M837,lunar_observance!$A$1:$B$17,2,FALSE)</f>
        <v>PsfbzL</v>
      </c>
      <c r="O837" s="4"/>
    </row>
    <row r="838" spans="1:15" ht="19.8" x14ac:dyDescent="0.3">
      <c r="A838">
        <f t="shared" si="81"/>
        <v>2019</v>
      </c>
      <c r="B838" t="str">
        <f>VLOOKUP(C838,lookup_monthnum_eng!$A$1:$B$13,2,FALSE)</f>
        <v>July</v>
      </c>
      <c r="C838" s="3">
        <f t="shared" si="78"/>
        <v>7</v>
      </c>
      <c r="D838">
        <f t="shared" si="82"/>
        <v>29</v>
      </c>
      <c r="E838" s="1">
        <v>43675</v>
      </c>
      <c r="F838">
        <v>2076</v>
      </c>
      <c r="G838" t="str">
        <f t="shared" si="80"/>
        <v>Shrawan</v>
      </c>
      <c r="H838">
        <f>VLOOKUP(G838,lookup_monthnum_nep!$A$1:$B$13,2,FALSE)</f>
        <v>4</v>
      </c>
      <c r="I838" t="str">
        <f t="shared" si="79"/>
        <v xml:space="preserve"> 13</v>
      </c>
      <c r="J838" t="s">
        <v>113</v>
      </c>
      <c r="K838" t="str">
        <f t="shared" si="83"/>
        <v xml:space="preserve"> 13-4-2076</v>
      </c>
      <c r="L838" t="s">
        <v>417</v>
      </c>
      <c r="M838">
        <v>12</v>
      </c>
      <c r="N838" s="7" t="str">
        <f>VLOOKUP(M838,lunar_observance!$A$1:$B$17,2,FALSE)</f>
        <v>¢fbzL</v>
      </c>
      <c r="O838" s="4"/>
    </row>
    <row r="839" spans="1:15" ht="19.8" x14ac:dyDescent="0.3">
      <c r="A839">
        <f t="shared" si="81"/>
        <v>2019</v>
      </c>
      <c r="B839" t="str">
        <f>VLOOKUP(C839,lookup_monthnum_eng!$A$1:$B$13,2,FALSE)</f>
        <v>July</v>
      </c>
      <c r="C839" s="3">
        <f t="shared" si="78"/>
        <v>7</v>
      </c>
      <c r="D839">
        <f t="shared" si="82"/>
        <v>30</v>
      </c>
      <c r="E839" s="1">
        <v>43676</v>
      </c>
      <c r="F839">
        <v>2076</v>
      </c>
      <c r="G839" t="str">
        <f t="shared" si="80"/>
        <v>Shrawan</v>
      </c>
      <c r="H839">
        <f>VLOOKUP(G839,lookup_monthnum_nep!$A$1:$B$13,2,FALSE)</f>
        <v>4</v>
      </c>
      <c r="I839" t="str">
        <f t="shared" si="79"/>
        <v xml:space="preserve"> 14</v>
      </c>
      <c r="J839" t="s">
        <v>114</v>
      </c>
      <c r="K839" t="str">
        <f t="shared" si="83"/>
        <v xml:space="preserve"> 14-4-2076</v>
      </c>
      <c r="L839" t="s">
        <v>417</v>
      </c>
      <c r="M839">
        <v>13</v>
      </c>
      <c r="N839" s="7" t="str">
        <f>VLOOKUP(M839,lunar_observance!$A$1:$B$17,2,FALSE)</f>
        <v>qof]bzL</v>
      </c>
      <c r="O839" s="4" t="s">
        <v>467</v>
      </c>
    </row>
    <row r="840" spans="1:15" ht="19.8" x14ac:dyDescent="0.3">
      <c r="A840">
        <f t="shared" si="81"/>
        <v>2019</v>
      </c>
      <c r="B840" t="str">
        <f>VLOOKUP(C840,lookup_monthnum_eng!$A$1:$B$13,2,FALSE)</f>
        <v>July</v>
      </c>
      <c r="C840" s="3">
        <f t="shared" si="78"/>
        <v>7</v>
      </c>
      <c r="D840">
        <f t="shared" si="82"/>
        <v>31</v>
      </c>
      <c r="E840" s="1">
        <v>43677</v>
      </c>
      <c r="F840">
        <v>2076</v>
      </c>
      <c r="G840" t="str">
        <f t="shared" si="80"/>
        <v>Shrawan</v>
      </c>
      <c r="H840">
        <f>VLOOKUP(G840,lookup_monthnum_nep!$A$1:$B$13,2,FALSE)</f>
        <v>4</v>
      </c>
      <c r="I840" t="str">
        <f t="shared" si="79"/>
        <v xml:space="preserve"> 15</v>
      </c>
      <c r="J840" t="s">
        <v>115</v>
      </c>
      <c r="K840" t="str">
        <f t="shared" si="83"/>
        <v xml:space="preserve"> 15-4-2076</v>
      </c>
      <c r="L840" t="s">
        <v>417</v>
      </c>
      <c r="M840">
        <v>14</v>
      </c>
      <c r="N840" s="7" t="str">
        <f>VLOOKUP(M840,lunar_observance!$A$1:$B$17,2,FALSE)</f>
        <v>rt'b{zL</v>
      </c>
      <c r="O840" s="4" t="s">
        <v>468</v>
      </c>
    </row>
    <row r="841" spans="1:15" ht="19.8" x14ac:dyDescent="0.3">
      <c r="A841">
        <f t="shared" si="81"/>
        <v>2019</v>
      </c>
      <c r="B841" t="str">
        <f>VLOOKUP(C841,lookup_monthnum_eng!$A$1:$B$13,2,FALSE)</f>
        <v>August</v>
      </c>
      <c r="C841" s="3">
        <f t="shared" si="78"/>
        <v>8</v>
      </c>
      <c r="D841">
        <f t="shared" si="82"/>
        <v>1</v>
      </c>
      <c r="E841" s="1">
        <v>43678</v>
      </c>
      <c r="F841">
        <v>2076</v>
      </c>
      <c r="G841" t="str">
        <f t="shared" si="80"/>
        <v>Shrawan</v>
      </c>
      <c r="H841">
        <f>VLOOKUP(G841,lookup_monthnum_nep!$A$1:$B$13,2,FALSE)</f>
        <v>4</v>
      </c>
      <c r="I841" t="str">
        <f t="shared" si="79"/>
        <v xml:space="preserve"> 16</v>
      </c>
      <c r="J841" t="s">
        <v>116</v>
      </c>
      <c r="K841" t="str">
        <f t="shared" si="83"/>
        <v xml:space="preserve"> 16-4-2076</v>
      </c>
      <c r="L841" t="s">
        <v>417</v>
      </c>
      <c r="M841">
        <v>0</v>
      </c>
      <c r="N841" s="7" t="str">
        <f>VLOOKUP(M841,lunar_observance!$A$1:$B$17,2,FALSE)</f>
        <v>cf}+;L</v>
      </c>
      <c r="O841" s="4"/>
    </row>
    <row r="842" spans="1:15" ht="19.8" x14ac:dyDescent="0.3">
      <c r="A842">
        <f t="shared" si="81"/>
        <v>2019</v>
      </c>
      <c r="B842" t="str">
        <f>VLOOKUP(C842,lookup_monthnum_eng!$A$1:$B$13,2,FALSE)</f>
        <v>August</v>
      </c>
      <c r="C842" s="3">
        <f t="shared" si="78"/>
        <v>8</v>
      </c>
      <c r="D842">
        <f t="shared" si="82"/>
        <v>2</v>
      </c>
      <c r="E842" s="1">
        <v>43679</v>
      </c>
      <c r="F842">
        <v>2076</v>
      </c>
      <c r="G842" t="str">
        <f t="shared" si="80"/>
        <v>Shrawan</v>
      </c>
      <c r="H842">
        <f>VLOOKUP(G842,lookup_monthnum_nep!$A$1:$B$13,2,FALSE)</f>
        <v>4</v>
      </c>
      <c r="I842" t="str">
        <f t="shared" si="79"/>
        <v xml:space="preserve"> 17</v>
      </c>
      <c r="J842" t="s">
        <v>117</v>
      </c>
      <c r="K842" t="str">
        <f t="shared" si="83"/>
        <v xml:space="preserve"> 17-4-2076</v>
      </c>
      <c r="L842" t="s">
        <v>417</v>
      </c>
      <c r="M842">
        <v>2</v>
      </c>
      <c r="N842" s="7" t="str">
        <f>VLOOKUP(M842,lunar_observance!$A$1:$B$17,2,FALSE)</f>
        <v>l¢ltof</v>
      </c>
      <c r="O842" s="4"/>
    </row>
    <row r="843" spans="1:15" ht="19.8" x14ac:dyDescent="0.3">
      <c r="A843">
        <f t="shared" si="81"/>
        <v>2019</v>
      </c>
      <c r="B843" t="str">
        <f>VLOOKUP(C843,lookup_monthnum_eng!$A$1:$B$13,2,FALSE)</f>
        <v>August</v>
      </c>
      <c r="C843" s="3">
        <f t="shared" si="78"/>
        <v>8</v>
      </c>
      <c r="D843">
        <f t="shared" si="82"/>
        <v>3</v>
      </c>
      <c r="E843" s="1">
        <v>43680</v>
      </c>
      <c r="F843">
        <v>2076</v>
      </c>
      <c r="G843" t="str">
        <f t="shared" si="80"/>
        <v>Shrawan</v>
      </c>
      <c r="H843">
        <f>VLOOKUP(G843,lookup_monthnum_nep!$A$1:$B$13,2,FALSE)</f>
        <v>4</v>
      </c>
      <c r="I843" t="str">
        <f t="shared" si="79"/>
        <v xml:space="preserve"> 18</v>
      </c>
      <c r="J843" t="s">
        <v>118</v>
      </c>
      <c r="K843" t="str">
        <f t="shared" si="83"/>
        <v xml:space="preserve"> 18-4-2076</v>
      </c>
      <c r="L843" t="s">
        <v>417</v>
      </c>
      <c r="M843">
        <v>3</v>
      </c>
      <c r="N843" s="7" t="str">
        <f>VLOOKUP(M843,lunar_observance!$A$1:$B$17,2,FALSE)</f>
        <v>t[ltof</v>
      </c>
      <c r="O843" s="4"/>
    </row>
    <row r="844" spans="1:15" ht="19.8" x14ac:dyDescent="0.3">
      <c r="A844">
        <f t="shared" si="81"/>
        <v>2019</v>
      </c>
      <c r="B844" t="str">
        <f>VLOOKUP(C844,lookup_monthnum_eng!$A$1:$B$13,2,FALSE)</f>
        <v>August</v>
      </c>
      <c r="C844" s="3">
        <f t="shared" si="78"/>
        <v>8</v>
      </c>
      <c r="D844">
        <f t="shared" si="82"/>
        <v>4</v>
      </c>
      <c r="E844" s="1">
        <v>43681</v>
      </c>
      <c r="F844">
        <v>2076</v>
      </c>
      <c r="G844" t="str">
        <f t="shared" si="80"/>
        <v>Shrawan</v>
      </c>
      <c r="H844">
        <f>VLOOKUP(G844,lookup_monthnum_nep!$A$1:$B$13,2,FALSE)</f>
        <v>4</v>
      </c>
      <c r="I844" t="str">
        <f t="shared" si="79"/>
        <v xml:space="preserve"> 19</v>
      </c>
      <c r="J844" t="s">
        <v>119</v>
      </c>
      <c r="K844" t="str">
        <f t="shared" si="83"/>
        <v xml:space="preserve"> 19-4-2076</v>
      </c>
      <c r="L844" t="s">
        <v>417</v>
      </c>
      <c r="M844">
        <v>4</v>
      </c>
      <c r="N844" s="7" t="str">
        <f>VLOOKUP(M844,lunar_observance!$A$1:$B$17,2,FALSE)</f>
        <v>rt'yL{</v>
      </c>
      <c r="O844" s="4"/>
    </row>
    <row r="845" spans="1:15" ht="19.8" x14ac:dyDescent="0.3">
      <c r="A845">
        <f t="shared" si="81"/>
        <v>2019</v>
      </c>
      <c r="B845" t="str">
        <f>VLOOKUP(C845,lookup_monthnum_eng!$A$1:$B$13,2,FALSE)</f>
        <v>August</v>
      </c>
      <c r="C845" s="3">
        <f t="shared" si="78"/>
        <v>8</v>
      </c>
      <c r="D845">
        <f t="shared" si="82"/>
        <v>5</v>
      </c>
      <c r="E845" s="1">
        <v>43682</v>
      </c>
      <c r="F845">
        <v>2076</v>
      </c>
      <c r="G845" t="str">
        <f t="shared" si="80"/>
        <v>Shrawan</v>
      </c>
      <c r="H845">
        <f>VLOOKUP(G845,lookup_monthnum_nep!$A$1:$B$13,2,FALSE)</f>
        <v>4</v>
      </c>
      <c r="I845" t="str">
        <f t="shared" si="79"/>
        <v xml:space="preserve"> 20</v>
      </c>
      <c r="J845" t="s">
        <v>120</v>
      </c>
      <c r="K845" t="str">
        <f t="shared" si="83"/>
        <v xml:space="preserve"> 20-4-2076</v>
      </c>
      <c r="L845" t="s">
        <v>417</v>
      </c>
      <c r="M845">
        <v>5</v>
      </c>
      <c r="N845" s="7" t="str">
        <f>VLOOKUP(M845,lunar_observance!$A$1:$B$17,2,FALSE)</f>
        <v>k~rdL</v>
      </c>
      <c r="O845" s="4" t="s">
        <v>469</v>
      </c>
    </row>
    <row r="846" spans="1:15" ht="19.8" x14ac:dyDescent="0.3">
      <c r="A846">
        <f t="shared" si="81"/>
        <v>2019</v>
      </c>
      <c r="B846" t="str">
        <f>VLOOKUP(C846,lookup_monthnum_eng!$A$1:$B$13,2,FALSE)</f>
        <v>August</v>
      </c>
      <c r="C846" s="3">
        <f t="shared" si="78"/>
        <v>8</v>
      </c>
      <c r="D846">
        <f t="shared" si="82"/>
        <v>6</v>
      </c>
      <c r="E846" s="1">
        <v>43683</v>
      </c>
      <c r="F846">
        <v>2076</v>
      </c>
      <c r="G846" t="str">
        <f t="shared" si="80"/>
        <v>Shrawan</v>
      </c>
      <c r="H846">
        <f>VLOOKUP(G846,lookup_monthnum_nep!$A$1:$B$13,2,FALSE)</f>
        <v>4</v>
      </c>
      <c r="I846" t="str">
        <f t="shared" si="79"/>
        <v xml:space="preserve"> 21</v>
      </c>
      <c r="J846" t="s">
        <v>121</v>
      </c>
      <c r="K846" t="str">
        <f t="shared" si="83"/>
        <v xml:space="preserve"> 21-4-2076</v>
      </c>
      <c r="L846" t="s">
        <v>417</v>
      </c>
      <c r="M846">
        <v>6</v>
      </c>
      <c r="N846" s="7" t="str">
        <f>VLOOKUP(M846,lunar_observance!$A$1:$B$17,2,FALSE)</f>
        <v>ifi7L</v>
      </c>
      <c r="O846" s="4"/>
    </row>
    <row r="847" spans="1:15" ht="19.8" x14ac:dyDescent="0.3">
      <c r="A847">
        <f t="shared" si="81"/>
        <v>2019</v>
      </c>
      <c r="B847" t="str">
        <f>VLOOKUP(C847,lookup_monthnum_eng!$A$1:$B$13,2,FALSE)</f>
        <v>August</v>
      </c>
      <c r="C847" s="3">
        <f t="shared" si="78"/>
        <v>8</v>
      </c>
      <c r="D847">
        <f t="shared" si="82"/>
        <v>7</v>
      </c>
      <c r="E847" s="1">
        <v>43684</v>
      </c>
      <c r="F847">
        <v>2076</v>
      </c>
      <c r="G847" t="str">
        <f t="shared" si="80"/>
        <v>Shrawan</v>
      </c>
      <c r="H847">
        <f>VLOOKUP(G847,lookup_monthnum_nep!$A$1:$B$13,2,FALSE)</f>
        <v>4</v>
      </c>
      <c r="I847" t="str">
        <f t="shared" si="79"/>
        <v xml:space="preserve"> 22</v>
      </c>
      <c r="J847" t="s">
        <v>122</v>
      </c>
      <c r="K847" t="str">
        <f t="shared" si="83"/>
        <v xml:space="preserve"> 22-4-2076</v>
      </c>
      <c r="L847" t="s">
        <v>417</v>
      </c>
      <c r="M847">
        <v>7</v>
      </c>
      <c r="N847" s="7" t="str">
        <f>VLOOKUP(M847,lunar_observance!$A$1:$B$17,2,FALSE)</f>
        <v>;KtdL</v>
      </c>
      <c r="O847" s="4"/>
    </row>
    <row r="848" spans="1:15" ht="19.8" x14ac:dyDescent="0.3">
      <c r="A848">
        <f t="shared" si="81"/>
        <v>2019</v>
      </c>
      <c r="B848" t="str">
        <f>VLOOKUP(C848,lookup_monthnum_eng!$A$1:$B$13,2,FALSE)</f>
        <v>August</v>
      </c>
      <c r="C848" s="3">
        <f t="shared" si="78"/>
        <v>8</v>
      </c>
      <c r="D848">
        <f t="shared" si="82"/>
        <v>8</v>
      </c>
      <c r="E848" s="1">
        <v>43685</v>
      </c>
      <c r="F848">
        <v>2076</v>
      </c>
      <c r="G848" t="str">
        <f t="shared" si="80"/>
        <v>Shrawan</v>
      </c>
      <c r="H848">
        <f>VLOOKUP(G848,lookup_monthnum_nep!$A$1:$B$13,2,FALSE)</f>
        <v>4</v>
      </c>
      <c r="I848" t="str">
        <f t="shared" si="79"/>
        <v xml:space="preserve"> 23</v>
      </c>
      <c r="J848" t="s">
        <v>123</v>
      </c>
      <c r="K848" t="str">
        <f t="shared" si="83"/>
        <v xml:space="preserve"> 23-4-2076</v>
      </c>
      <c r="L848" t="s">
        <v>417</v>
      </c>
      <c r="M848">
        <v>8</v>
      </c>
      <c r="N848" s="7" t="str">
        <f>VLOOKUP(M848,lunar_observance!$A$1:$B$17,2,FALSE)</f>
        <v>ci7dL</v>
      </c>
      <c r="O848" s="4" t="s">
        <v>470</v>
      </c>
    </row>
    <row r="849" spans="1:15" ht="19.8" x14ac:dyDescent="0.3">
      <c r="A849">
        <f t="shared" si="81"/>
        <v>2019</v>
      </c>
      <c r="B849" t="str">
        <f>VLOOKUP(C849,lookup_monthnum_eng!$A$1:$B$13,2,FALSE)</f>
        <v>August</v>
      </c>
      <c r="C849" s="3">
        <f t="shared" si="78"/>
        <v>8</v>
      </c>
      <c r="D849">
        <f t="shared" si="82"/>
        <v>9</v>
      </c>
      <c r="E849" s="1">
        <v>43686</v>
      </c>
      <c r="F849">
        <v>2076</v>
      </c>
      <c r="G849" t="str">
        <f t="shared" si="80"/>
        <v>Shrawan</v>
      </c>
      <c r="H849">
        <f>VLOOKUP(G849,lookup_monthnum_nep!$A$1:$B$13,2,FALSE)</f>
        <v>4</v>
      </c>
      <c r="I849" t="str">
        <f t="shared" si="79"/>
        <v xml:space="preserve"> 24</v>
      </c>
      <c r="J849" t="s">
        <v>124</v>
      </c>
      <c r="K849" t="str">
        <f t="shared" si="83"/>
        <v xml:space="preserve"> 24-4-2076</v>
      </c>
      <c r="L849" t="s">
        <v>417</v>
      </c>
      <c r="M849">
        <v>9</v>
      </c>
      <c r="N849" s="7" t="str">
        <f>VLOOKUP(M849,lunar_observance!$A$1:$B$17,2,FALSE)</f>
        <v>gjdL</v>
      </c>
      <c r="O849" s="4" t="s">
        <v>471</v>
      </c>
    </row>
    <row r="850" spans="1:15" ht="19.8" x14ac:dyDescent="0.3">
      <c r="A850">
        <f t="shared" si="81"/>
        <v>2019</v>
      </c>
      <c r="B850" t="str">
        <f>VLOOKUP(C850,lookup_monthnum_eng!$A$1:$B$13,2,FALSE)</f>
        <v>August</v>
      </c>
      <c r="C850" s="3">
        <f t="shared" si="78"/>
        <v>8</v>
      </c>
      <c r="D850">
        <f t="shared" si="82"/>
        <v>10</v>
      </c>
      <c r="E850" s="1">
        <v>43687</v>
      </c>
      <c r="F850">
        <v>2076</v>
      </c>
      <c r="G850" t="str">
        <f t="shared" si="80"/>
        <v>Shrawan</v>
      </c>
      <c r="H850">
        <f>VLOOKUP(G850,lookup_monthnum_nep!$A$1:$B$13,2,FALSE)</f>
        <v>4</v>
      </c>
      <c r="I850" t="str">
        <f t="shared" si="79"/>
        <v xml:space="preserve"> 25</v>
      </c>
      <c r="J850" t="s">
        <v>125</v>
      </c>
      <c r="K850" t="str">
        <f t="shared" si="83"/>
        <v xml:space="preserve"> 25-4-2076</v>
      </c>
      <c r="L850" t="s">
        <v>417</v>
      </c>
      <c r="M850">
        <v>10</v>
      </c>
      <c r="N850" s="7" t="str">
        <f>VLOOKUP(M850,lunar_observance!$A$1:$B$17,2,FALSE)</f>
        <v>bzdL</v>
      </c>
      <c r="O850" s="4"/>
    </row>
    <row r="851" spans="1:15" ht="19.8" x14ac:dyDescent="0.3">
      <c r="A851">
        <f t="shared" si="81"/>
        <v>2019</v>
      </c>
      <c r="B851" t="str">
        <f>VLOOKUP(C851,lookup_monthnum_eng!$A$1:$B$13,2,FALSE)</f>
        <v>August</v>
      </c>
      <c r="C851" s="3">
        <f t="shared" si="78"/>
        <v>8</v>
      </c>
      <c r="D851">
        <f t="shared" si="82"/>
        <v>11</v>
      </c>
      <c r="E851" s="1">
        <v>43688</v>
      </c>
      <c r="F851">
        <v>2076</v>
      </c>
      <c r="G851" t="str">
        <f t="shared" si="80"/>
        <v>Shrawan</v>
      </c>
      <c r="H851">
        <f>VLOOKUP(G851,lookup_monthnum_nep!$A$1:$B$13,2,FALSE)</f>
        <v>4</v>
      </c>
      <c r="I851" t="str">
        <f t="shared" si="79"/>
        <v xml:space="preserve"> 26</v>
      </c>
      <c r="J851" t="s">
        <v>126</v>
      </c>
      <c r="K851" t="str">
        <f t="shared" si="83"/>
        <v xml:space="preserve"> 26-4-2076</v>
      </c>
      <c r="L851" t="s">
        <v>417</v>
      </c>
      <c r="M851">
        <v>11</v>
      </c>
      <c r="N851" s="7" t="str">
        <f>VLOOKUP(M851,lunar_observance!$A$1:$B$17,2,FALSE)</f>
        <v>PsfbzL</v>
      </c>
      <c r="O851" s="4"/>
    </row>
    <row r="852" spans="1:15" ht="19.8" x14ac:dyDescent="0.3">
      <c r="A852">
        <f t="shared" si="81"/>
        <v>2019</v>
      </c>
      <c r="B852" t="str">
        <f>VLOOKUP(C852,lookup_monthnum_eng!$A$1:$B$13,2,FALSE)</f>
        <v>August</v>
      </c>
      <c r="C852" s="3">
        <f t="shared" si="78"/>
        <v>8</v>
      </c>
      <c r="D852">
        <f t="shared" si="82"/>
        <v>12</v>
      </c>
      <c r="E852" s="1">
        <v>43689</v>
      </c>
      <c r="F852">
        <v>2076</v>
      </c>
      <c r="G852" t="str">
        <f t="shared" si="80"/>
        <v>Shrawan</v>
      </c>
      <c r="H852">
        <f>VLOOKUP(G852,lookup_monthnum_nep!$A$1:$B$13,2,FALSE)</f>
        <v>4</v>
      </c>
      <c r="I852" t="str">
        <f t="shared" si="79"/>
        <v xml:space="preserve"> 27</v>
      </c>
      <c r="J852" t="s">
        <v>127</v>
      </c>
      <c r="K852" t="str">
        <f t="shared" si="83"/>
        <v xml:space="preserve"> 27-4-2076</v>
      </c>
      <c r="L852" t="s">
        <v>417</v>
      </c>
      <c r="M852">
        <v>12</v>
      </c>
      <c r="N852" s="7" t="str">
        <f>VLOOKUP(M852,lunar_observance!$A$1:$B$17,2,FALSE)</f>
        <v>¢fbzL</v>
      </c>
      <c r="O852" s="4" t="s">
        <v>472</v>
      </c>
    </row>
    <row r="853" spans="1:15" ht="19.8" x14ac:dyDescent="0.3">
      <c r="A853">
        <f t="shared" si="81"/>
        <v>2019</v>
      </c>
      <c r="B853" t="str">
        <f>VLOOKUP(C853,lookup_monthnum_eng!$A$1:$B$13,2,FALSE)</f>
        <v>August</v>
      </c>
      <c r="C853" s="3">
        <f t="shared" si="78"/>
        <v>8</v>
      </c>
      <c r="D853">
        <f t="shared" si="82"/>
        <v>13</v>
      </c>
      <c r="E853" s="1">
        <v>43690</v>
      </c>
      <c r="F853">
        <v>2076</v>
      </c>
      <c r="G853" t="str">
        <f t="shared" si="80"/>
        <v>Shrawan</v>
      </c>
      <c r="H853">
        <f>VLOOKUP(G853,lookup_monthnum_nep!$A$1:$B$13,2,FALSE)</f>
        <v>4</v>
      </c>
      <c r="I853" t="str">
        <f t="shared" si="79"/>
        <v xml:space="preserve"> 28</v>
      </c>
      <c r="J853" t="s">
        <v>128</v>
      </c>
      <c r="K853" t="str">
        <f t="shared" si="83"/>
        <v xml:space="preserve"> 28-4-2076</v>
      </c>
      <c r="L853" t="s">
        <v>417</v>
      </c>
      <c r="M853">
        <v>13</v>
      </c>
      <c r="N853" s="7" t="str">
        <f>VLOOKUP(M853,lunar_observance!$A$1:$B$17,2,FALSE)</f>
        <v>qof]bzL</v>
      </c>
      <c r="O853" s="4"/>
    </row>
    <row r="854" spans="1:15" ht="19.8" x14ac:dyDescent="0.3">
      <c r="A854">
        <f t="shared" si="81"/>
        <v>2019</v>
      </c>
      <c r="B854" t="str">
        <f>VLOOKUP(C854,lookup_monthnum_eng!$A$1:$B$13,2,FALSE)</f>
        <v>August</v>
      </c>
      <c r="C854" s="3">
        <f t="shared" si="78"/>
        <v>8</v>
      </c>
      <c r="D854">
        <f t="shared" si="82"/>
        <v>14</v>
      </c>
      <c r="E854" s="1">
        <v>43691</v>
      </c>
      <c r="F854">
        <v>2076</v>
      </c>
      <c r="G854" t="str">
        <f t="shared" si="80"/>
        <v>Shrawan</v>
      </c>
      <c r="H854">
        <f>VLOOKUP(G854,lookup_monthnum_nep!$A$1:$B$13,2,FALSE)</f>
        <v>4</v>
      </c>
      <c r="I854" t="str">
        <f t="shared" si="79"/>
        <v xml:space="preserve"> 29</v>
      </c>
      <c r="J854" t="s">
        <v>129</v>
      </c>
      <c r="K854" t="str">
        <f t="shared" si="83"/>
        <v xml:space="preserve"> 29-4-2076</v>
      </c>
      <c r="L854" t="s">
        <v>417</v>
      </c>
      <c r="M854">
        <v>14</v>
      </c>
      <c r="N854" s="7" t="str">
        <f>VLOOKUP(M854,lunar_observance!$A$1:$B$17,2,FALSE)</f>
        <v>rt'b{zL</v>
      </c>
      <c r="O854" s="4"/>
    </row>
    <row r="855" spans="1:15" ht="19.8" x14ac:dyDescent="0.3">
      <c r="A855">
        <f t="shared" si="81"/>
        <v>2019</v>
      </c>
      <c r="B855" t="str">
        <f>VLOOKUP(C855,lookup_monthnum_eng!$A$1:$B$13,2,FALSE)</f>
        <v>August</v>
      </c>
      <c r="C855" s="3">
        <f t="shared" si="78"/>
        <v>8</v>
      </c>
      <c r="D855">
        <f t="shared" si="82"/>
        <v>15</v>
      </c>
      <c r="E855" s="1">
        <v>43692</v>
      </c>
      <c r="F855">
        <v>2076</v>
      </c>
      <c r="G855" t="str">
        <f t="shared" si="80"/>
        <v>Shrawan</v>
      </c>
      <c r="H855">
        <f>VLOOKUP(G855,lookup_monthnum_nep!$A$1:$B$13,2,FALSE)</f>
        <v>4</v>
      </c>
      <c r="I855" t="str">
        <f t="shared" si="79"/>
        <v xml:space="preserve"> 30</v>
      </c>
      <c r="J855" t="s">
        <v>130</v>
      </c>
      <c r="K855" t="str">
        <f t="shared" si="83"/>
        <v xml:space="preserve"> 30-4-2076</v>
      </c>
      <c r="L855" t="s">
        <v>417</v>
      </c>
      <c r="M855">
        <v>15</v>
      </c>
      <c r="N855" s="7" t="str">
        <f>VLOOKUP(M855,lunar_observance!$A$1:$B$17,2,FALSE)</f>
        <v>k"l0f{df</v>
      </c>
      <c r="O855" s="4" t="s">
        <v>473</v>
      </c>
    </row>
    <row r="856" spans="1:15" ht="19.8" x14ac:dyDescent="0.3">
      <c r="A856">
        <f t="shared" si="81"/>
        <v>2019</v>
      </c>
      <c r="B856" t="str">
        <f>VLOOKUP(C856,lookup_monthnum_eng!$A$1:$B$13,2,FALSE)</f>
        <v>August</v>
      </c>
      <c r="C856" s="3">
        <f t="shared" si="78"/>
        <v>8</v>
      </c>
      <c r="D856">
        <f t="shared" si="82"/>
        <v>16</v>
      </c>
      <c r="E856" s="1">
        <v>43693</v>
      </c>
      <c r="F856">
        <v>2076</v>
      </c>
      <c r="G856" t="str">
        <f t="shared" si="80"/>
        <v>Shrawan</v>
      </c>
      <c r="H856">
        <f>VLOOKUP(G856,lookup_monthnum_nep!$A$1:$B$13,2,FALSE)</f>
        <v>4</v>
      </c>
      <c r="I856" t="str">
        <f t="shared" si="79"/>
        <v xml:space="preserve"> 31</v>
      </c>
      <c r="J856" t="s">
        <v>131</v>
      </c>
      <c r="K856" t="str">
        <f t="shared" si="83"/>
        <v xml:space="preserve"> 31-4-2076</v>
      </c>
      <c r="L856" t="s">
        <v>417</v>
      </c>
      <c r="M856">
        <v>1</v>
      </c>
      <c r="N856" s="7" t="str">
        <f>VLOOKUP(M856,lunar_observance!$A$1:$B$17,2,FALSE)</f>
        <v>k|ltkbf</v>
      </c>
      <c r="O856" s="4" t="s">
        <v>474</v>
      </c>
    </row>
    <row r="857" spans="1:15" ht="19.8" x14ac:dyDescent="0.3">
      <c r="A857">
        <f t="shared" si="81"/>
        <v>2019</v>
      </c>
      <c r="B857" t="str">
        <f>VLOOKUP(C857,lookup_monthnum_eng!$A$1:$B$13,2,FALSE)</f>
        <v>August</v>
      </c>
      <c r="C857" s="3">
        <f t="shared" si="78"/>
        <v>8</v>
      </c>
      <c r="D857">
        <f t="shared" si="82"/>
        <v>17</v>
      </c>
      <c r="E857" s="1">
        <v>43694</v>
      </c>
      <c r="F857">
        <v>2076</v>
      </c>
      <c r="G857" t="str">
        <f t="shared" si="80"/>
        <v>Shrawan</v>
      </c>
      <c r="H857">
        <f>VLOOKUP(G857,lookup_monthnum_nep!$A$1:$B$13,2,FALSE)</f>
        <v>4</v>
      </c>
      <c r="I857" t="str">
        <f t="shared" si="79"/>
        <v xml:space="preserve"> 32</v>
      </c>
      <c r="J857" t="s">
        <v>132</v>
      </c>
      <c r="K857" t="str">
        <f t="shared" si="83"/>
        <v xml:space="preserve"> 32-4-2076</v>
      </c>
      <c r="L857" t="s">
        <v>417</v>
      </c>
      <c r="M857">
        <v>2</v>
      </c>
      <c r="N857" s="7" t="str">
        <f>VLOOKUP(M857,lunar_observance!$A$1:$B$17,2,FALSE)</f>
        <v>l¢ltof</v>
      </c>
      <c r="O857" s="4" t="s">
        <v>475</v>
      </c>
    </row>
    <row r="858" spans="1:15" ht="19.8" x14ac:dyDescent="0.3">
      <c r="A858">
        <f t="shared" si="81"/>
        <v>2019</v>
      </c>
      <c r="B858" t="str">
        <f>VLOOKUP(C858,lookup_monthnum_eng!$A$1:$B$13,2,FALSE)</f>
        <v>August</v>
      </c>
      <c r="C858" s="3">
        <f t="shared" si="78"/>
        <v>8</v>
      </c>
      <c r="D858">
        <f t="shared" si="82"/>
        <v>18</v>
      </c>
      <c r="E858" s="1">
        <v>43695</v>
      </c>
      <c r="F858">
        <v>2076</v>
      </c>
      <c r="G858" t="str">
        <f t="shared" si="80"/>
        <v>Bhadra</v>
      </c>
      <c r="H858">
        <f>VLOOKUP(G858,lookup_monthnum_nep!$A$1:$B$13,2,FALSE)</f>
        <v>5</v>
      </c>
      <c r="I858" t="str">
        <f t="shared" si="79"/>
        <v xml:space="preserve"> 1</v>
      </c>
      <c r="J858" t="s">
        <v>133</v>
      </c>
      <c r="K858" t="str">
        <f t="shared" si="83"/>
        <v xml:space="preserve"> 1-5-2076</v>
      </c>
      <c r="L858" t="s">
        <v>417</v>
      </c>
      <c r="M858">
        <v>3</v>
      </c>
      <c r="N858" s="7" t="str">
        <f>VLOOKUP(M858,lunar_observance!$A$1:$B$17,2,FALSE)</f>
        <v>t[ltof</v>
      </c>
      <c r="O858" s="4" t="s">
        <v>476</v>
      </c>
    </row>
    <row r="859" spans="1:15" ht="19.8" x14ac:dyDescent="0.3">
      <c r="A859">
        <f t="shared" si="81"/>
        <v>2019</v>
      </c>
      <c r="B859" t="str">
        <f>VLOOKUP(C859,lookup_monthnum_eng!$A$1:$B$13,2,FALSE)</f>
        <v>August</v>
      </c>
      <c r="C859" s="3">
        <f t="shared" si="78"/>
        <v>8</v>
      </c>
      <c r="D859">
        <f t="shared" si="82"/>
        <v>19</v>
      </c>
      <c r="E859" s="1">
        <v>43696</v>
      </c>
      <c r="F859">
        <v>2076</v>
      </c>
      <c r="G859" t="str">
        <f t="shared" si="80"/>
        <v>Bhadra</v>
      </c>
      <c r="H859">
        <f>VLOOKUP(G859,lookup_monthnum_nep!$A$1:$B$13,2,FALSE)</f>
        <v>5</v>
      </c>
      <c r="I859" t="str">
        <f t="shared" si="79"/>
        <v xml:space="preserve"> 2</v>
      </c>
      <c r="J859" t="s">
        <v>134</v>
      </c>
      <c r="K859" t="str">
        <f t="shared" si="83"/>
        <v xml:space="preserve"> 2-5-2076</v>
      </c>
      <c r="L859" t="s">
        <v>417</v>
      </c>
      <c r="M859">
        <v>4</v>
      </c>
      <c r="N859" s="7" t="str">
        <f>VLOOKUP(M859,lunar_observance!$A$1:$B$17,2,FALSE)</f>
        <v>rt'yL{</v>
      </c>
      <c r="O859" s="4"/>
    </row>
    <row r="860" spans="1:15" ht="19.8" x14ac:dyDescent="0.3">
      <c r="A860">
        <f t="shared" si="81"/>
        <v>2019</v>
      </c>
      <c r="B860" t="str">
        <f>VLOOKUP(C860,lookup_monthnum_eng!$A$1:$B$13,2,FALSE)</f>
        <v>August</v>
      </c>
      <c r="C860" s="3">
        <f t="shared" ref="C860:C923" si="84">MONTH(E860)</f>
        <v>8</v>
      </c>
      <c r="D860">
        <f t="shared" si="82"/>
        <v>20</v>
      </c>
      <c r="E860" s="1">
        <v>43697</v>
      </c>
      <c r="F860">
        <v>2076</v>
      </c>
      <c r="G860" t="str">
        <f t="shared" si="80"/>
        <v>Bhadra</v>
      </c>
      <c r="H860">
        <f>VLOOKUP(G860,lookup_monthnum_nep!$A$1:$B$13,2,FALSE)</f>
        <v>5</v>
      </c>
      <c r="I860" t="str">
        <f t="shared" si="79"/>
        <v xml:space="preserve"> 3</v>
      </c>
      <c r="J860" t="s">
        <v>135</v>
      </c>
      <c r="K860" t="str">
        <f t="shared" si="83"/>
        <v xml:space="preserve"> 3-5-2076</v>
      </c>
      <c r="L860" t="s">
        <v>417</v>
      </c>
      <c r="M860">
        <v>5</v>
      </c>
      <c r="N860" s="7" t="str">
        <f>VLOOKUP(M860,lunar_observance!$A$1:$B$17,2,FALSE)</f>
        <v>k~rdL</v>
      </c>
      <c r="O860" s="4"/>
    </row>
    <row r="861" spans="1:15" ht="19.8" x14ac:dyDescent="0.3">
      <c r="A861">
        <f t="shared" si="81"/>
        <v>2019</v>
      </c>
      <c r="B861" t="str">
        <f>VLOOKUP(C861,lookup_monthnum_eng!$A$1:$B$13,2,FALSE)</f>
        <v>August</v>
      </c>
      <c r="C861" s="3">
        <f t="shared" si="84"/>
        <v>8</v>
      </c>
      <c r="D861">
        <f t="shared" si="82"/>
        <v>21</v>
      </c>
      <c r="E861" s="1">
        <v>43698</v>
      </c>
      <c r="F861">
        <v>2076</v>
      </c>
      <c r="G861" t="str">
        <f t="shared" si="80"/>
        <v>Bhadra</v>
      </c>
      <c r="H861">
        <f>VLOOKUP(G861,lookup_monthnum_nep!$A$1:$B$13,2,FALSE)</f>
        <v>5</v>
      </c>
      <c r="I861" t="str">
        <f t="shared" si="79"/>
        <v xml:space="preserve"> 4</v>
      </c>
      <c r="J861" t="s">
        <v>136</v>
      </c>
      <c r="K861" t="str">
        <f t="shared" si="83"/>
        <v xml:space="preserve"> 4-5-2076</v>
      </c>
      <c r="L861" t="s">
        <v>417</v>
      </c>
      <c r="M861">
        <v>5</v>
      </c>
      <c r="N861" s="7" t="str">
        <f>VLOOKUP(M861,lunar_observance!$A$1:$B$17,2,FALSE)</f>
        <v>k~rdL</v>
      </c>
      <c r="O861" s="4"/>
    </row>
    <row r="862" spans="1:15" ht="19.8" x14ac:dyDescent="0.3">
      <c r="A862">
        <f t="shared" si="81"/>
        <v>2019</v>
      </c>
      <c r="B862" t="str">
        <f>VLOOKUP(C862,lookup_monthnum_eng!$A$1:$B$13,2,FALSE)</f>
        <v>August</v>
      </c>
      <c r="C862" s="3">
        <f t="shared" si="84"/>
        <v>8</v>
      </c>
      <c r="D862">
        <f t="shared" si="82"/>
        <v>22</v>
      </c>
      <c r="E862" s="1">
        <v>43699</v>
      </c>
      <c r="F862">
        <v>2076</v>
      </c>
      <c r="G862" t="str">
        <f t="shared" si="80"/>
        <v>Bhadra</v>
      </c>
      <c r="H862">
        <f>VLOOKUP(G862,lookup_monthnum_nep!$A$1:$B$13,2,FALSE)</f>
        <v>5</v>
      </c>
      <c r="I862" t="str">
        <f t="shared" si="79"/>
        <v xml:space="preserve"> 5</v>
      </c>
      <c r="J862" t="s">
        <v>137</v>
      </c>
      <c r="K862" t="str">
        <f t="shared" si="83"/>
        <v xml:space="preserve"> 5-5-2076</v>
      </c>
      <c r="L862" t="s">
        <v>417</v>
      </c>
      <c r="M862">
        <v>6</v>
      </c>
      <c r="N862" s="7" t="str">
        <f>VLOOKUP(M862,lunar_observance!$A$1:$B$17,2,FALSE)</f>
        <v>ifi7L</v>
      </c>
      <c r="O862" s="4"/>
    </row>
    <row r="863" spans="1:15" ht="19.8" x14ac:dyDescent="0.3">
      <c r="A863">
        <f t="shared" si="81"/>
        <v>2019</v>
      </c>
      <c r="B863" t="str">
        <f>VLOOKUP(C863,lookup_monthnum_eng!$A$1:$B$13,2,FALSE)</f>
        <v>August</v>
      </c>
      <c r="C863" s="3">
        <f t="shared" si="84"/>
        <v>8</v>
      </c>
      <c r="D863">
        <f t="shared" si="82"/>
        <v>23</v>
      </c>
      <c r="E863" s="1">
        <v>43700</v>
      </c>
      <c r="F863">
        <v>2076</v>
      </c>
      <c r="G863" t="str">
        <f t="shared" si="80"/>
        <v>Bhadra</v>
      </c>
      <c r="H863">
        <f>VLOOKUP(G863,lookup_monthnum_nep!$A$1:$B$13,2,FALSE)</f>
        <v>5</v>
      </c>
      <c r="I863" t="str">
        <f t="shared" si="79"/>
        <v xml:space="preserve"> 6</v>
      </c>
      <c r="J863" t="s">
        <v>138</v>
      </c>
      <c r="K863" t="str">
        <f t="shared" si="83"/>
        <v xml:space="preserve"> 6-5-2076</v>
      </c>
      <c r="L863" t="s">
        <v>417</v>
      </c>
      <c r="M863">
        <v>7</v>
      </c>
      <c r="N863" s="7" t="str">
        <f>VLOOKUP(M863,lunar_observance!$A$1:$B$17,2,FALSE)</f>
        <v>;KtdL</v>
      </c>
      <c r="O863" s="4"/>
    </row>
    <row r="864" spans="1:15" ht="19.8" x14ac:dyDescent="0.3">
      <c r="A864">
        <f t="shared" si="81"/>
        <v>2019</v>
      </c>
      <c r="B864" t="str">
        <f>VLOOKUP(C864,lookup_monthnum_eng!$A$1:$B$13,2,FALSE)</f>
        <v>August</v>
      </c>
      <c r="C864" s="3">
        <f t="shared" si="84"/>
        <v>8</v>
      </c>
      <c r="D864">
        <f t="shared" si="82"/>
        <v>24</v>
      </c>
      <c r="E864" s="1">
        <v>43701</v>
      </c>
      <c r="F864">
        <v>2076</v>
      </c>
      <c r="G864" t="str">
        <f t="shared" si="80"/>
        <v>Bhadra</v>
      </c>
      <c r="H864">
        <f>VLOOKUP(G864,lookup_monthnum_nep!$A$1:$B$13,2,FALSE)</f>
        <v>5</v>
      </c>
      <c r="I864" t="str">
        <f t="shared" si="79"/>
        <v xml:space="preserve"> 7</v>
      </c>
      <c r="J864" t="s">
        <v>139</v>
      </c>
      <c r="K864" t="str">
        <f t="shared" si="83"/>
        <v xml:space="preserve"> 7-5-2076</v>
      </c>
      <c r="L864" t="s">
        <v>417</v>
      </c>
      <c r="M864">
        <v>8</v>
      </c>
      <c r="N864" s="7" t="str">
        <f>VLOOKUP(M864,lunar_observance!$A$1:$B$17,2,FALSE)</f>
        <v>ci7dL</v>
      </c>
      <c r="O864" s="4"/>
    </row>
    <row r="865" spans="1:15" ht="19.8" x14ac:dyDescent="0.3">
      <c r="A865">
        <f t="shared" si="81"/>
        <v>2019</v>
      </c>
      <c r="B865" t="str">
        <f>VLOOKUP(C865,lookup_monthnum_eng!$A$1:$B$13,2,FALSE)</f>
        <v>August</v>
      </c>
      <c r="C865" s="3">
        <f t="shared" si="84"/>
        <v>8</v>
      </c>
      <c r="D865">
        <f t="shared" si="82"/>
        <v>25</v>
      </c>
      <c r="E865" s="1">
        <v>43702</v>
      </c>
      <c r="F865">
        <v>2076</v>
      </c>
      <c r="G865" t="str">
        <f t="shared" si="80"/>
        <v>Bhadra</v>
      </c>
      <c r="H865">
        <f>VLOOKUP(G865,lookup_monthnum_nep!$A$1:$B$13,2,FALSE)</f>
        <v>5</v>
      </c>
      <c r="I865" t="str">
        <f t="shared" ref="I865:I928" si="85">RIGHT(J865, LEN(J865)-FIND(",",J865))</f>
        <v xml:space="preserve"> 8</v>
      </c>
      <c r="J865" t="s">
        <v>140</v>
      </c>
      <c r="K865" t="str">
        <f t="shared" si="83"/>
        <v xml:space="preserve"> 8-5-2076</v>
      </c>
      <c r="L865" t="s">
        <v>417</v>
      </c>
      <c r="M865">
        <v>9</v>
      </c>
      <c r="N865" s="7" t="str">
        <f>VLOOKUP(M865,lunar_observance!$A$1:$B$17,2,FALSE)</f>
        <v>gjdL</v>
      </c>
      <c r="O865" s="4" t="s">
        <v>477</v>
      </c>
    </row>
    <row r="866" spans="1:15" ht="19.8" x14ac:dyDescent="0.3">
      <c r="A866">
        <f t="shared" si="81"/>
        <v>2019</v>
      </c>
      <c r="B866" t="str">
        <f>VLOOKUP(C866,lookup_monthnum_eng!$A$1:$B$13,2,FALSE)</f>
        <v>August</v>
      </c>
      <c r="C866" s="3">
        <f t="shared" si="84"/>
        <v>8</v>
      </c>
      <c r="D866">
        <f t="shared" si="82"/>
        <v>26</v>
      </c>
      <c r="E866" s="1">
        <v>43703</v>
      </c>
      <c r="F866">
        <v>2076</v>
      </c>
      <c r="G866" t="str">
        <f t="shared" si="80"/>
        <v>Bhadra</v>
      </c>
      <c r="H866">
        <f>VLOOKUP(G866,lookup_monthnum_nep!$A$1:$B$13,2,FALSE)</f>
        <v>5</v>
      </c>
      <c r="I866" t="str">
        <f t="shared" si="85"/>
        <v xml:space="preserve"> 9</v>
      </c>
      <c r="J866" t="s">
        <v>141</v>
      </c>
      <c r="K866" t="str">
        <f t="shared" si="83"/>
        <v xml:space="preserve"> 9-5-2076</v>
      </c>
      <c r="L866" t="s">
        <v>417</v>
      </c>
      <c r="M866">
        <v>10</v>
      </c>
      <c r="N866" s="7" t="str">
        <f>VLOOKUP(M866,lunar_observance!$A$1:$B$17,2,FALSE)</f>
        <v>bzdL</v>
      </c>
      <c r="O866" s="4"/>
    </row>
    <row r="867" spans="1:15" ht="19.8" x14ac:dyDescent="0.3">
      <c r="A867">
        <f t="shared" si="81"/>
        <v>2019</v>
      </c>
      <c r="B867" t="str">
        <f>VLOOKUP(C867,lookup_monthnum_eng!$A$1:$B$13,2,FALSE)</f>
        <v>August</v>
      </c>
      <c r="C867" s="3">
        <f t="shared" si="84"/>
        <v>8</v>
      </c>
      <c r="D867">
        <f t="shared" si="82"/>
        <v>27</v>
      </c>
      <c r="E867" s="1">
        <v>43704</v>
      </c>
      <c r="F867">
        <v>2076</v>
      </c>
      <c r="G867" t="str">
        <f t="shared" si="80"/>
        <v>Bhadra</v>
      </c>
      <c r="H867">
        <f>VLOOKUP(G867,lookup_monthnum_nep!$A$1:$B$13,2,FALSE)</f>
        <v>5</v>
      </c>
      <c r="I867" t="str">
        <f t="shared" si="85"/>
        <v xml:space="preserve"> 10</v>
      </c>
      <c r="J867" t="s">
        <v>142</v>
      </c>
      <c r="K867" t="str">
        <f t="shared" si="83"/>
        <v xml:space="preserve"> 10-5-2076</v>
      </c>
      <c r="L867" t="s">
        <v>417</v>
      </c>
      <c r="M867">
        <v>12</v>
      </c>
      <c r="N867" s="7" t="str">
        <f>VLOOKUP(M867,lunar_observance!$A$1:$B$17,2,FALSE)</f>
        <v>¢fbzL</v>
      </c>
      <c r="O867" s="4"/>
    </row>
    <row r="868" spans="1:15" ht="19.8" x14ac:dyDescent="0.3">
      <c r="A868">
        <f t="shared" si="81"/>
        <v>2019</v>
      </c>
      <c r="B868" t="str">
        <f>VLOOKUP(C868,lookup_monthnum_eng!$A$1:$B$13,2,FALSE)</f>
        <v>August</v>
      </c>
      <c r="C868" s="3">
        <f t="shared" si="84"/>
        <v>8</v>
      </c>
      <c r="D868">
        <f t="shared" si="82"/>
        <v>28</v>
      </c>
      <c r="E868" s="1">
        <v>43705</v>
      </c>
      <c r="F868">
        <v>2076</v>
      </c>
      <c r="G868" t="str">
        <f t="shared" si="80"/>
        <v>Bhadra</v>
      </c>
      <c r="H868">
        <f>VLOOKUP(G868,lookup_monthnum_nep!$A$1:$B$13,2,FALSE)</f>
        <v>5</v>
      </c>
      <c r="I868" t="str">
        <f t="shared" si="85"/>
        <v xml:space="preserve"> 11</v>
      </c>
      <c r="J868" t="s">
        <v>143</v>
      </c>
      <c r="K868" t="str">
        <f t="shared" si="83"/>
        <v xml:space="preserve"> 11-5-2076</v>
      </c>
      <c r="L868" t="s">
        <v>417</v>
      </c>
      <c r="M868">
        <v>13</v>
      </c>
      <c r="N868" s="7" t="str">
        <f>VLOOKUP(M868,lunar_observance!$A$1:$B$17,2,FALSE)</f>
        <v>qof]bzL</v>
      </c>
      <c r="O868" s="4"/>
    </row>
    <row r="869" spans="1:15" ht="19.8" x14ac:dyDescent="0.3">
      <c r="A869">
        <f t="shared" si="81"/>
        <v>2019</v>
      </c>
      <c r="B869" t="str">
        <f>VLOOKUP(C869,lookup_monthnum_eng!$A$1:$B$13,2,FALSE)</f>
        <v>August</v>
      </c>
      <c r="C869" s="3">
        <f t="shared" si="84"/>
        <v>8</v>
      </c>
      <c r="D869">
        <f t="shared" si="82"/>
        <v>29</v>
      </c>
      <c r="E869" s="1">
        <v>43706</v>
      </c>
      <c r="F869">
        <v>2076</v>
      </c>
      <c r="G869" t="str">
        <f t="shared" si="80"/>
        <v>Bhadra</v>
      </c>
      <c r="H869">
        <f>VLOOKUP(G869,lookup_monthnum_nep!$A$1:$B$13,2,FALSE)</f>
        <v>5</v>
      </c>
      <c r="I869" t="str">
        <f t="shared" si="85"/>
        <v xml:space="preserve"> 12</v>
      </c>
      <c r="J869" t="s">
        <v>144</v>
      </c>
      <c r="K869" t="str">
        <f t="shared" si="83"/>
        <v xml:space="preserve"> 12-5-2076</v>
      </c>
      <c r="L869" t="s">
        <v>417</v>
      </c>
      <c r="M869">
        <v>14</v>
      </c>
      <c r="N869" s="7" t="str">
        <f>VLOOKUP(M869,lunar_observance!$A$1:$B$17,2,FALSE)</f>
        <v>rt'b{zL</v>
      </c>
      <c r="O869" s="4"/>
    </row>
    <row r="870" spans="1:15" ht="19.8" x14ac:dyDescent="0.3">
      <c r="A870">
        <f t="shared" si="81"/>
        <v>2019</v>
      </c>
      <c r="B870" t="str">
        <f>VLOOKUP(C870,lookup_monthnum_eng!$A$1:$B$13,2,FALSE)</f>
        <v>August</v>
      </c>
      <c r="C870" s="3">
        <f t="shared" si="84"/>
        <v>8</v>
      </c>
      <c r="D870">
        <f t="shared" si="82"/>
        <v>30</v>
      </c>
      <c r="E870" s="1">
        <v>43707</v>
      </c>
      <c r="F870">
        <v>2076</v>
      </c>
      <c r="G870" t="str">
        <f t="shared" si="80"/>
        <v>Bhadra</v>
      </c>
      <c r="H870">
        <f>VLOOKUP(G870,lookup_monthnum_nep!$A$1:$B$13,2,FALSE)</f>
        <v>5</v>
      </c>
      <c r="I870" t="str">
        <f t="shared" si="85"/>
        <v xml:space="preserve"> 13</v>
      </c>
      <c r="J870" t="s">
        <v>145</v>
      </c>
      <c r="K870" t="str">
        <f t="shared" si="83"/>
        <v xml:space="preserve"> 13-5-2076</v>
      </c>
      <c r="L870" t="s">
        <v>417</v>
      </c>
      <c r="M870">
        <v>0</v>
      </c>
      <c r="N870" s="7" t="str">
        <f>VLOOKUP(M870,lunar_observance!$A$1:$B$17,2,FALSE)</f>
        <v>cf}+;L</v>
      </c>
      <c r="O870" s="4" t="s">
        <v>478</v>
      </c>
    </row>
    <row r="871" spans="1:15" ht="19.8" x14ac:dyDescent="0.3">
      <c r="A871">
        <f t="shared" si="81"/>
        <v>2019</v>
      </c>
      <c r="B871" t="str">
        <f>VLOOKUP(C871,lookup_monthnum_eng!$A$1:$B$13,2,FALSE)</f>
        <v>August</v>
      </c>
      <c r="C871" s="3">
        <f t="shared" si="84"/>
        <v>8</v>
      </c>
      <c r="D871">
        <f t="shared" si="82"/>
        <v>31</v>
      </c>
      <c r="E871" s="1">
        <v>43708</v>
      </c>
      <c r="F871">
        <v>2076</v>
      </c>
      <c r="G871" t="str">
        <f t="shared" si="80"/>
        <v>Bhadra</v>
      </c>
      <c r="H871">
        <f>VLOOKUP(G871,lookup_monthnum_nep!$A$1:$B$13,2,FALSE)</f>
        <v>5</v>
      </c>
      <c r="I871" t="str">
        <f t="shared" si="85"/>
        <v xml:space="preserve"> 14</v>
      </c>
      <c r="J871" t="s">
        <v>146</v>
      </c>
      <c r="K871" t="str">
        <f t="shared" si="83"/>
        <v xml:space="preserve"> 14-5-2076</v>
      </c>
      <c r="L871" t="s">
        <v>417</v>
      </c>
      <c r="M871">
        <v>1</v>
      </c>
      <c r="N871" s="7" t="str">
        <f>VLOOKUP(M871,lunar_observance!$A$1:$B$17,2,FALSE)</f>
        <v>k|ltkbf</v>
      </c>
      <c r="O871" s="4" t="s">
        <v>479</v>
      </c>
    </row>
    <row r="872" spans="1:15" ht="19.8" x14ac:dyDescent="0.3">
      <c r="A872">
        <f t="shared" si="81"/>
        <v>2019</v>
      </c>
      <c r="B872" t="str">
        <f>VLOOKUP(C872,lookup_monthnum_eng!$A$1:$B$13,2,FALSE)</f>
        <v>September</v>
      </c>
      <c r="C872" s="3">
        <f t="shared" si="84"/>
        <v>9</v>
      </c>
      <c r="D872">
        <f t="shared" si="82"/>
        <v>1</v>
      </c>
      <c r="E872" s="1">
        <v>43709</v>
      </c>
      <c r="F872">
        <v>2076</v>
      </c>
      <c r="G872" t="str">
        <f t="shared" si="80"/>
        <v>Bhadra</v>
      </c>
      <c r="H872">
        <f>VLOOKUP(G872,lookup_monthnum_nep!$A$1:$B$13,2,FALSE)</f>
        <v>5</v>
      </c>
      <c r="I872" t="str">
        <f t="shared" si="85"/>
        <v xml:space="preserve"> 15</v>
      </c>
      <c r="J872" t="s">
        <v>147</v>
      </c>
      <c r="K872" t="str">
        <f t="shared" si="83"/>
        <v xml:space="preserve"> 15-5-2076</v>
      </c>
      <c r="L872" t="s">
        <v>417</v>
      </c>
      <c r="M872">
        <v>2</v>
      </c>
      <c r="N872" s="7" t="str">
        <f>VLOOKUP(M872,lunar_observance!$A$1:$B$17,2,FALSE)</f>
        <v>l¢ltof</v>
      </c>
      <c r="O872" s="4" t="s">
        <v>480</v>
      </c>
    </row>
    <row r="873" spans="1:15" ht="19.8" x14ac:dyDescent="0.3">
      <c r="A873">
        <f t="shared" si="81"/>
        <v>2019</v>
      </c>
      <c r="B873" t="str">
        <f>VLOOKUP(C873,lookup_monthnum_eng!$A$1:$B$13,2,FALSE)</f>
        <v>September</v>
      </c>
      <c r="C873" s="3">
        <f t="shared" si="84"/>
        <v>9</v>
      </c>
      <c r="D873">
        <f t="shared" si="82"/>
        <v>2</v>
      </c>
      <c r="E873" s="1">
        <v>43710</v>
      </c>
      <c r="F873">
        <v>2076</v>
      </c>
      <c r="G873" t="str">
        <f t="shared" si="80"/>
        <v>Bhadra</v>
      </c>
      <c r="H873">
        <f>VLOOKUP(G873,lookup_monthnum_nep!$A$1:$B$13,2,FALSE)</f>
        <v>5</v>
      </c>
      <c r="I873" t="str">
        <f t="shared" si="85"/>
        <v xml:space="preserve"> 16</v>
      </c>
      <c r="J873" t="s">
        <v>148</v>
      </c>
      <c r="K873" t="str">
        <f t="shared" si="83"/>
        <v xml:space="preserve"> 16-5-2076</v>
      </c>
      <c r="L873" t="s">
        <v>417</v>
      </c>
      <c r="M873">
        <v>4</v>
      </c>
      <c r="N873" s="7" t="str">
        <f>VLOOKUP(M873,lunar_observance!$A$1:$B$17,2,FALSE)</f>
        <v>rt'yL{</v>
      </c>
      <c r="O873" s="4"/>
    </row>
    <row r="874" spans="1:15" ht="19.8" x14ac:dyDescent="0.3">
      <c r="A874">
        <f t="shared" si="81"/>
        <v>2019</v>
      </c>
      <c r="B874" t="str">
        <f>VLOOKUP(C874,lookup_monthnum_eng!$A$1:$B$13,2,FALSE)</f>
        <v>September</v>
      </c>
      <c r="C874" s="3">
        <f t="shared" si="84"/>
        <v>9</v>
      </c>
      <c r="D874">
        <f t="shared" si="82"/>
        <v>3</v>
      </c>
      <c r="E874" s="1">
        <v>43711</v>
      </c>
      <c r="F874">
        <v>2076</v>
      </c>
      <c r="G874" t="str">
        <f t="shared" si="80"/>
        <v>Bhadra</v>
      </c>
      <c r="H874">
        <f>VLOOKUP(G874,lookup_monthnum_nep!$A$1:$B$13,2,FALSE)</f>
        <v>5</v>
      </c>
      <c r="I874" t="str">
        <f t="shared" si="85"/>
        <v xml:space="preserve"> 17</v>
      </c>
      <c r="J874" t="s">
        <v>149</v>
      </c>
      <c r="K874" t="str">
        <f t="shared" si="83"/>
        <v xml:space="preserve"> 17-5-2076</v>
      </c>
      <c r="L874" t="s">
        <v>417</v>
      </c>
      <c r="M874">
        <v>5</v>
      </c>
      <c r="N874" s="7" t="str">
        <f>VLOOKUP(M874,lunar_observance!$A$1:$B$17,2,FALSE)</f>
        <v>k~rdL</v>
      </c>
      <c r="O874" s="4" t="s">
        <v>481</v>
      </c>
    </row>
    <row r="875" spans="1:15" ht="19.8" x14ac:dyDescent="0.3">
      <c r="A875">
        <f t="shared" si="81"/>
        <v>2019</v>
      </c>
      <c r="B875" t="str">
        <f>VLOOKUP(C875,lookup_monthnum_eng!$A$1:$B$13,2,FALSE)</f>
        <v>September</v>
      </c>
      <c r="C875" s="3">
        <f t="shared" si="84"/>
        <v>9</v>
      </c>
      <c r="D875">
        <f t="shared" si="82"/>
        <v>4</v>
      </c>
      <c r="E875" s="1">
        <v>43712</v>
      </c>
      <c r="F875">
        <v>2076</v>
      </c>
      <c r="G875" t="str">
        <f t="shared" si="80"/>
        <v>Bhadra</v>
      </c>
      <c r="H875">
        <f>VLOOKUP(G875,lookup_monthnum_nep!$A$1:$B$13,2,FALSE)</f>
        <v>5</v>
      </c>
      <c r="I875" t="str">
        <f t="shared" si="85"/>
        <v xml:space="preserve"> 18</v>
      </c>
      <c r="J875" t="s">
        <v>150</v>
      </c>
      <c r="K875" t="str">
        <f t="shared" si="83"/>
        <v xml:space="preserve"> 18-5-2076</v>
      </c>
      <c r="L875" t="s">
        <v>417</v>
      </c>
      <c r="M875">
        <v>6</v>
      </c>
      <c r="N875" s="7" t="str">
        <f>VLOOKUP(M875,lunar_observance!$A$1:$B$17,2,FALSE)</f>
        <v>ifi7L</v>
      </c>
      <c r="O875" s="4"/>
    </row>
    <row r="876" spans="1:15" ht="19.8" x14ac:dyDescent="0.3">
      <c r="A876">
        <f t="shared" si="81"/>
        <v>2019</v>
      </c>
      <c r="B876" t="str">
        <f>VLOOKUP(C876,lookup_monthnum_eng!$A$1:$B$13,2,FALSE)</f>
        <v>September</v>
      </c>
      <c r="C876" s="3">
        <f t="shared" si="84"/>
        <v>9</v>
      </c>
      <c r="D876">
        <f t="shared" si="82"/>
        <v>5</v>
      </c>
      <c r="E876" s="1">
        <v>43713</v>
      </c>
      <c r="F876">
        <v>2076</v>
      </c>
      <c r="G876" t="str">
        <f t="shared" si="80"/>
        <v>Bhadra</v>
      </c>
      <c r="H876">
        <f>VLOOKUP(G876,lookup_monthnum_nep!$A$1:$B$13,2,FALSE)</f>
        <v>5</v>
      </c>
      <c r="I876" t="str">
        <f t="shared" si="85"/>
        <v xml:space="preserve"> 19</v>
      </c>
      <c r="J876" t="s">
        <v>151</v>
      </c>
      <c r="K876" t="str">
        <f t="shared" si="83"/>
        <v xml:space="preserve"> 19-5-2076</v>
      </c>
      <c r="L876" t="s">
        <v>417</v>
      </c>
      <c r="M876">
        <v>7</v>
      </c>
      <c r="N876" s="7" t="str">
        <f>VLOOKUP(M876,lunar_observance!$A$1:$B$17,2,FALSE)</f>
        <v>;KtdL</v>
      </c>
      <c r="O876" s="4"/>
    </row>
    <row r="877" spans="1:15" ht="19.8" x14ac:dyDescent="0.3">
      <c r="A877">
        <f t="shared" si="81"/>
        <v>2019</v>
      </c>
      <c r="B877" t="str">
        <f>VLOOKUP(C877,lookup_monthnum_eng!$A$1:$B$13,2,FALSE)</f>
        <v>September</v>
      </c>
      <c r="C877" s="3">
        <f t="shared" si="84"/>
        <v>9</v>
      </c>
      <c r="D877">
        <f t="shared" si="82"/>
        <v>6</v>
      </c>
      <c r="E877" s="1">
        <v>43714</v>
      </c>
      <c r="F877">
        <v>2076</v>
      </c>
      <c r="G877" t="str">
        <f t="shared" si="80"/>
        <v>Bhadra</v>
      </c>
      <c r="H877">
        <f>VLOOKUP(G877,lookup_monthnum_nep!$A$1:$B$13,2,FALSE)</f>
        <v>5</v>
      </c>
      <c r="I877" t="str">
        <f t="shared" si="85"/>
        <v xml:space="preserve"> 20</v>
      </c>
      <c r="J877" t="s">
        <v>152</v>
      </c>
      <c r="K877" t="str">
        <f t="shared" si="83"/>
        <v xml:space="preserve"> 20-5-2076</v>
      </c>
      <c r="L877" t="s">
        <v>417</v>
      </c>
      <c r="M877">
        <v>8</v>
      </c>
      <c r="N877" s="7" t="str">
        <f>VLOOKUP(M877,lunar_observance!$A$1:$B$17,2,FALSE)</f>
        <v>ci7dL</v>
      </c>
      <c r="O877" s="4"/>
    </row>
    <row r="878" spans="1:15" ht="19.8" x14ac:dyDescent="0.3">
      <c r="A878">
        <f t="shared" si="81"/>
        <v>2019</v>
      </c>
      <c r="B878" t="str">
        <f>VLOOKUP(C878,lookup_monthnum_eng!$A$1:$B$13,2,FALSE)</f>
        <v>September</v>
      </c>
      <c r="C878" s="3">
        <f t="shared" si="84"/>
        <v>9</v>
      </c>
      <c r="D878">
        <f t="shared" si="82"/>
        <v>7</v>
      </c>
      <c r="E878" s="1">
        <v>43715</v>
      </c>
      <c r="F878">
        <v>2076</v>
      </c>
      <c r="G878" t="str">
        <f t="shared" si="80"/>
        <v>Bhadra</v>
      </c>
      <c r="H878">
        <f>VLOOKUP(G878,lookup_monthnum_nep!$A$1:$B$13,2,FALSE)</f>
        <v>5</v>
      </c>
      <c r="I878" t="str">
        <f t="shared" si="85"/>
        <v xml:space="preserve"> 21</v>
      </c>
      <c r="J878" t="s">
        <v>153</v>
      </c>
      <c r="K878" t="str">
        <f t="shared" si="83"/>
        <v xml:space="preserve"> 21-5-2076</v>
      </c>
      <c r="L878" t="s">
        <v>417</v>
      </c>
      <c r="M878">
        <v>9</v>
      </c>
      <c r="N878" s="7" t="str">
        <f>VLOOKUP(M878,lunar_observance!$A$1:$B$17,2,FALSE)</f>
        <v>gjdL</v>
      </c>
      <c r="O878" s="4"/>
    </row>
    <row r="879" spans="1:15" ht="19.8" x14ac:dyDescent="0.3">
      <c r="A879">
        <f t="shared" si="81"/>
        <v>2019</v>
      </c>
      <c r="B879" t="str">
        <f>VLOOKUP(C879,lookup_monthnum_eng!$A$1:$B$13,2,FALSE)</f>
        <v>September</v>
      </c>
      <c r="C879" s="3">
        <f t="shared" si="84"/>
        <v>9</v>
      </c>
      <c r="D879">
        <f t="shared" si="82"/>
        <v>8</v>
      </c>
      <c r="E879" s="1">
        <v>43716</v>
      </c>
      <c r="F879">
        <v>2076</v>
      </c>
      <c r="G879" t="str">
        <f t="shared" si="80"/>
        <v>Bhadra</v>
      </c>
      <c r="H879">
        <f>VLOOKUP(G879,lookup_monthnum_nep!$A$1:$B$13,2,FALSE)</f>
        <v>5</v>
      </c>
      <c r="I879" t="str">
        <f t="shared" si="85"/>
        <v xml:space="preserve"> 22</v>
      </c>
      <c r="J879" t="s">
        <v>154</v>
      </c>
      <c r="K879" t="str">
        <f t="shared" si="83"/>
        <v xml:space="preserve"> 22-5-2076</v>
      </c>
      <c r="L879" t="s">
        <v>417</v>
      </c>
      <c r="M879">
        <v>10</v>
      </c>
      <c r="N879" s="7" t="str">
        <f>VLOOKUP(M879,lunar_observance!$A$1:$B$17,2,FALSE)</f>
        <v>bzdL</v>
      </c>
      <c r="O879" s="4" t="s">
        <v>482</v>
      </c>
    </row>
    <row r="880" spans="1:15" ht="19.8" x14ac:dyDescent="0.3">
      <c r="A880">
        <f t="shared" si="81"/>
        <v>2019</v>
      </c>
      <c r="B880" t="str">
        <f>VLOOKUP(C880,lookup_monthnum_eng!$A$1:$B$13,2,FALSE)</f>
        <v>September</v>
      </c>
      <c r="C880" s="3">
        <f t="shared" si="84"/>
        <v>9</v>
      </c>
      <c r="D880">
        <f t="shared" si="82"/>
        <v>9</v>
      </c>
      <c r="E880" s="1">
        <v>43717</v>
      </c>
      <c r="F880">
        <v>2076</v>
      </c>
      <c r="G880" t="str">
        <f t="shared" si="80"/>
        <v>Bhadra</v>
      </c>
      <c r="H880">
        <f>VLOOKUP(G880,lookup_monthnum_nep!$A$1:$B$13,2,FALSE)</f>
        <v>5</v>
      </c>
      <c r="I880" t="str">
        <f t="shared" si="85"/>
        <v xml:space="preserve"> 23</v>
      </c>
      <c r="J880" t="s">
        <v>155</v>
      </c>
      <c r="K880" t="str">
        <f t="shared" si="83"/>
        <v xml:space="preserve"> 23-5-2076</v>
      </c>
      <c r="L880" t="s">
        <v>417</v>
      </c>
      <c r="M880">
        <v>11</v>
      </c>
      <c r="N880" s="7" t="str">
        <f>VLOOKUP(M880,lunar_observance!$A$1:$B$17,2,FALSE)</f>
        <v>PsfbzL</v>
      </c>
      <c r="O880" s="4" t="s">
        <v>483</v>
      </c>
    </row>
    <row r="881" spans="1:15" ht="19.8" x14ac:dyDescent="0.3">
      <c r="A881">
        <f t="shared" si="81"/>
        <v>2019</v>
      </c>
      <c r="B881" t="str">
        <f>VLOOKUP(C881,lookup_monthnum_eng!$A$1:$B$13,2,FALSE)</f>
        <v>September</v>
      </c>
      <c r="C881" s="3">
        <f t="shared" si="84"/>
        <v>9</v>
      </c>
      <c r="D881">
        <f t="shared" si="82"/>
        <v>10</v>
      </c>
      <c r="E881" s="1">
        <v>43718</v>
      </c>
      <c r="F881">
        <v>2076</v>
      </c>
      <c r="G881" t="str">
        <f t="shared" si="80"/>
        <v>Bhadra</v>
      </c>
      <c r="H881">
        <f>VLOOKUP(G881,lookup_monthnum_nep!$A$1:$B$13,2,FALSE)</f>
        <v>5</v>
      </c>
      <c r="I881" t="str">
        <f t="shared" si="85"/>
        <v xml:space="preserve"> 24</v>
      </c>
      <c r="J881" t="s">
        <v>156</v>
      </c>
      <c r="K881" t="str">
        <f t="shared" si="83"/>
        <v xml:space="preserve"> 24-5-2076</v>
      </c>
      <c r="L881" t="s">
        <v>417</v>
      </c>
      <c r="M881">
        <v>12</v>
      </c>
      <c r="N881" s="7" t="str">
        <f>VLOOKUP(M881,lunar_observance!$A$1:$B$17,2,FALSE)</f>
        <v>¢fbzL</v>
      </c>
      <c r="O881" s="4"/>
    </row>
    <row r="882" spans="1:15" ht="19.8" x14ac:dyDescent="0.3">
      <c r="A882">
        <f t="shared" si="81"/>
        <v>2019</v>
      </c>
      <c r="B882" t="str">
        <f>VLOOKUP(C882,lookup_monthnum_eng!$A$1:$B$13,2,FALSE)</f>
        <v>September</v>
      </c>
      <c r="C882" s="3">
        <f t="shared" si="84"/>
        <v>9</v>
      </c>
      <c r="D882">
        <f t="shared" si="82"/>
        <v>11</v>
      </c>
      <c r="E882" s="1">
        <v>43719</v>
      </c>
      <c r="F882">
        <v>2076</v>
      </c>
      <c r="G882" t="str">
        <f t="shared" si="80"/>
        <v>Bhadra</v>
      </c>
      <c r="H882">
        <f>VLOOKUP(G882,lookup_monthnum_nep!$A$1:$B$13,2,FALSE)</f>
        <v>5</v>
      </c>
      <c r="I882" t="str">
        <f t="shared" si="85"/>
        <v xml:space="preserve"> 25</v>
      </c>
      <c r="J882" t="s">
        <v>157</v>
      </c>
      <c r="K882" t="str">
        <f t="shared" si="83"/>
        <v xml:space="preserve"> 25-5-2076</v>
      </c>
      <c r="L882" t="s">
        <v>417</v>
      </c>
      <c r="M882">
        <v>13</v>
      </c>
      <c r="N882" s="7" t="str">
        <f>VLOOKUP(M882,lunar_observance!$A$1:$B$17,2,FALSE)</f>
        <v>qof]bzL</v>
      </c>
      <c r="O882" s="4"/>
    </row>
    <row r="883" spans="1:15" ht="19.8" x14ac:dyDescent="0.3">
      <c r="A883">
        <f t="shared" si="81"/>
        <v>2019</v>
      </c>
      <c r="B883" t="str">
        <f>VLOOKUP(C883,lookup_monthnum_eng!$A$1:$B$13,2,FALSE)</f>
        <v>September</v>
      </c>
      <c r="C883" s="3">
        <f t="shared" si="84"/>
        <v>9</v>
      </c>
      <c r="D883">
        <f t="shared" si="82"/>
        <v>12</v>
      </c>
      <c r="E883" s="1">
        <v>43720</v>
      </c>
      <c r="F883">
        <v>2076</v>
      </c>
      <c r="G883" t="str">
        <f t="shared" si="80"/>
        <v>Bhadra</v>
      </c>
      <c r="H883">
        <f>VLOOKUP(G883,lookup_monthnum_nep!$A$1:$B$13,2,FALSE)</f>
        <v>5</v>
      </c>
      <c r="I883" t="str">
        <f t="shared" si="85"/>
        <v xml:space="preserve"> 26</v>
      </c>
      <c r="J883" t="s">
        <v>158</v>
      </c>
      <c r="K883" t="str">
        <f t="shared" si="83"/>
        <v xml:space="preserve"> 26-5-2076</v>
      </c>
      <c r="L883" t="s">
        <v>417</v>
      </c>
      <c r="M883">
        <v>14</v>
      </c>
      <c r="N883" s="7" t="str">
        <f>VLOOKUP(M883,lunar_observance!$A$1:$B$17,2,FALSE)</f>
        <v>rt'b{zL</v>
      </c>
      <c r="O883" s="4" t="s">
        <v>484</v>
      </c>
    </row>
    <row r="884" spans="1:15" ht="19.8" x14ac:dyDescent="0.3">
      <c r="A884">
        <f t="shared" si="81"/>
        <v>2019</v>
      </c>
      <c r="B884" t="str">
        <f>VLOOKUP(C884,lookup_monthnum_eng!$A$1:$B$13,2,FALSE)</f>
        <v>September</v>
      </c>
      <c r="C884" s="3">
        <f t="shared" si="84"/>
        <v>9</v>
      </c>
      <c r="D884">
        <f t="shared" si="82"/>
        <v>13</v>
      </c>
      <c r="E884" s="1">
        <v>43721</v>
      </c>
      <c r="F884">
        <v>2076</v>
      </c>
      <c r="G884" t="str">
        <f t="shared" si="80"/>
        <v>Bhadra</v>
      </c>
      <c r="H884">
        <f>VLOOKUP(G884,lookup_monthnum_nep!$A$1:$B$13,2,FALSE)</f>
        <v>5</v>
      </c>
      <c r="I884" t="str">
        <f t="shared" si="85"/>
        <v xml:space="preserve"> 27</v>
      </c>
      <c r="J884" t="s">
        <v>159</v>
      </c>
      <c r="K884" t="str">
        <f t="shared" si="83"/>
        <v xml:space="preserve"> 27-5-2076</v>
      </c>
      <c r="L884" t="s">
        <v>417</v>
      </c>
      <c r="M884">
        <v>14</v>
      </c>
      <c r="N884" s="7" t="str">
        <f>VLOOKUP(M884,lunar_observance!$A$1:$B$17,2,FALSE)</f>
        <v>rt'b{zL</v>
      </c>
      <c r="O884" s="4"/>
    </row>
    <row r="885" spans="1:15" ht="19.8" x14ac:dyDescent="0.3">
      <c r="A885">
        <f t="shared" si="81"/>
        <v>2019</v>
      </c>
      <c r="B885" t="str">
        <f>VLOOKUP(C885,lookup_monthnum_eng!$A$1:$B$13,2,FALSE)</f>
        <v>September</v>
      </c>
      <c r="C885" s="3">
        <f t="shared" si="84"/>
        <v>9</v>
      </c>
      <c r="D885">
        <f t="shared" si="82"/>
        <v>14</v>
      </c>
      <c r="E885" s="1">
        <v>43722</v>
      </c>
      <c r="F885">
        <v>2076</v>
      </c>
      <c r="G885" t="str">
        <f t="shared" si="80"/>
        <v>Bhadra</v>
      </c>
      <c r="H885">
        <f>VLOOKUP(G885,lookup_monthnum_nep!$A$1:$B$13,2,FALSE)</f>
        <v>5</v>
      </c>
      <c r="I885" t="str">
        <f t="shared" si="85"/>
        <v xml:space="preserve"> 28</v>
      </c>
      <c r="J885" t="s">
        <v>160</v>
      </c>
      <c r="K885" t="str">
        <f t="shared" si="83"/>
        <v xml:space="preserve"> 28-5-2076</v>
      </c>
      <c r="L885" t="s">
        <v>417</v>
      </c>
      <c r="M885">
        <v>15</v>
      </c>
      <c r="N885" s="7" t="str">
        <f>VLOOKUP(M885,lunar_observance!$A$1:$B$17,2,FALSE)</f>
        <v>k"l0f{df</v>
      </c>
      <c r="O885" s="4"/>
    </row>
    <row r="886" spans="1:15" ht="19.8" x14ac:dyDescent="0.3">
      <c r="A886">
        <f t="shared" si="81"/>
        <v>2019</v>
      </c>
      <c r="B886" t="str">
        <f>VLOOKUP(C886,lookup_monthnum_eng!$A$1:$B$13,2,FALSE)</f>
        <v>September</v>
      </c>
      <c r="C886" s="3">
        <f t="shared" si="84"/>
        <v>9</v>
      </c>
      <c r="D886">
        <f t="shared" si="82"/>
        <v>15</v>
      </c>
      <c r="E886" s="1">
        <v>43723</v>
      </c>
      <c r="F886">
        <v>2076</v>
      </c>
      <c r="G886" t="str">
        <f t="shared" si="80"/>
        <v>Bhadra</v>
      </c>
      <c r="H886">
        <f>VLOOKUP(G886,lookup_monthnum_nep!$A$1:$B$13,2,FALSE)</f>
        <v>5</v>
      </c>
      <c r="I886" t="str">
        <f t="shared" si="85"/>
        <v xml:space="preserve"> 29</v>
      </c>
      <c r="J886" t="s">
        <v>161</v>
      </c>
      <c r="K886" t="str">
        <f t="shared" si="83"/>
        <v xml:space="preserve"> 29-5-2076</v>
      </c>
      <c r="L886" t="s">
        <v>417</v>
      </c>
      <c r="M886">
        <v>1</v>
      </c>
      <c r="N886" s="7" t="str">
        <f>VLOOKUP(M886,lunar_observance!$A$1:$B$17,2,FALSE)</f>
        <v>k|ltkbf</v>
      </c>
      <c r="O886" s="4" t="s">
        <v>485</v>
      </c>
    </row>
    <row r="887" spans="1:15" ht="19.8" x14ac:dyDescent="0.3">
      <c r="A887">
        <f t="shared" si="81"/>
        <v>2019</v>
      </c>
      <c r="B887" t="str">
        <f>VLOOKUP(C887,lookup_monthnum_eng!$A$1:$B$13,2,FALSE)</f>
        <v>September</v>
      </c>
      <c r="C887" s="3">
        <f t="shared" si="84"/>
        <v>9</v>
      </c>
      <c r="D887">
        <f t="shared" si="82"/>
        <v>16</v>
      </c>
      <c r="E887" s="1">
        <v>43724</v>
      </c>
      <c r="F887">
        <v>2076</v>
      </c>
      <c r="G887" t="str">
        <f t="shared" si="80"/>
        <v>Bhadra</v>
      </c>
      <c r="H887">
        <f>VLOOKUP(G887,lookup_monthnum_nep!$A$1:$B$13,2,FALSE)</f>
        <v>5</v>
      </c>
      <c r="I887" t="str">
        <f t="shared" si="85"/>
        <v xml:space="preserve"> 30</v>
      </c>
      <c r="J887" t="s">
        <v>162</v>
      </c>
      <c r="K887" t="str">
        <f t="shared" si="83"/>
        <v xml:space="preserve"> 30-5-2076</v>
      </c>
      <c r="L887" t="s">
        <v>417</v>
      </c>
      <c r="M887">
        <v>2</v>
      </c>
      <c r="N887" s="7" t="str">
        <f>VLOOKUP(M887,lunar_observance!$A$1:$B$17,2,FALSE)</f>
        <v>l¢ltof</v>
      </c>
      <c r="O887" s="4" t="s">
        <v>486</v>
      </c>
    </row>
    <row r="888" spans="1:15" ht="19.8" x14ac:dyDescent="0.3">
      <c r="A888">
        <f t="shared" si="81"/>
        <v>2019</v>
      </c>
      <c r="B888" t="str">
        <f>VLOOKUP(C888,lookup_monthnum_eng!$A$1:$B$13,2,FALSE)</f>
        <v>September</v>
      </c>
      <c r="C888" s="3">
        <f t="shared" si="84"/>
        <v>9</v>
      </c>
      <c r="D888">
        <f t="shared" si="82"/>
        <v>17</v>
      </c>
      <c r="E888" s="1">
        <v>43725</v>
      </c>
      <c r="F888">
        <v>2076</v>
      </c>
      <c r="G888" t="str">
        <f t="shared" si="80"/>
        <v>Bhadra</v>
      </c>
      <c r="H888">
        <f>VLOOKUP(G888,lookup_monthnum_nep!$A$1:$B$13,2,FALSE)</f>
        <v>5</v>
      </c>
      <c r="I888" t="str">
        <f t="shared" si="85"/>
        <v xml:space="preserve"> 31</v>
      </c>
      <c r="J888" t="s">
        <v>163</v>
      </c>
      <c r="K888" t="str">
        <f t="shared" si="83"/>
        <v xml:space="preserve"> 31-5-2076</v>
      </c>
      <c r="L888" t="s">
        <v>417</v>
      </c>
      <c r="M888">
        <v>3</v>
      </c>
      <c r="N888" s="7" t="str">
        <f>VLOOKUP(M888,lunar_observance!$A$1:$B$17,2,FALSE)</f>
        <v>t[ltof</v>
      </c>
      <c r="O888" s="4"/>
    </row>
    <row r="889" spans="1:15" ht="19.8" x14ac:dyDescent="0.3">
      <c r="A889">
        <f t="shared" si="81"/>
        <v>2019</v>
      </c>
      <c r="B889" t="str">
        <f>VLOOKUP(C889,lookup_monthnum_eng!$A$1:$B$13,2,FALSE)</f>
        <v>September</v>
      </c>
      <c r="C889" s="3">
        <f t="shared" si="84"/>
        <v>9</v>
      </c>
      <c r="D889">
        <f t="shared" si="82"/>
        <v>18</v>
      </c>
      <c r="E889" s="1">
        <v>43726</v>
      </c>
      <c r="F889">
        <v>2076</v>
      </c>
      <c r="G889" t="str">
        <f t="shared" si="80"/>
        <v>Ashoj</v>
      </c>
      <c r="H889">
        <f>VLOOKUP(G889,lookup_monthnum_nep!$A$1:$B$13,2,FALSE)</f>
        <v>6</v>
      </c>
      <c r="I889" t="str">
        <f t="shared" si="85"/>
        <v xml:space="preserve"> 1</v>
      </c>
      <c r="J889" t="s">
        <v>164</v>
      </c>
      <c r="K889" t="str">
        <f t="shared" si="83"/>
        <v xml:space="preserve"> 1-6-2076</v>
      </c>
      <c r="L889" t="s">
        <v>417</v>
      </c>
      <c r="M889">
        <v>4</v>
      </c>
      <c r="N889" s="7" t="str">
        <f>VLOOKUP(M889,lunar_observance!$A$1:$B$17,2,FALSE)</f>
        <v>rt'yL{</v>
      </c>
      <c r="O889" s="4" t="s">
        <v>487</v>
      </c>
    </row>
    <row r="890" spans="1:15" ht="19.8" x14ac:dyDescent="0.3">
      <c r="A890">
        <f t="shared" si="81"/>
        <v>2019</v>
      </c>
      <c r="B890" t="str">
        <f>VLOOKUP(C890,lookup_monthnum_eng!$A$1:$B$13,2,FALSE)</f>
        <v>September</v>
      </c>
      <c r="C890" s="3">
        <f t="shared" si="84"/>
        <v>9</v>
      </c>
      <c r="D890">
        <f t="shared" si="82"/>
        <v>19</v>
      </c>
      <c r="E890" s="1">
        <v>43727</v>
      </c>
      <c r="F890">
        <v>2076</v>
      </c>
      <c r="G890" t="str">
        <f t="shared" si="80"/>
        <v>Ashoj</v>
      </c>
      <c r="H890">
        <f>VLOOKUP(G890,lookup_monthnum_nep!$A$1:$B$13,2,FALSE)</f>
        <v>6</v>
      </c>
      <c r="I890" t="str">
        <f t="shared" si="85"/>
        <v xml:space="preserve"> 2</v>
      </c>
      <c r="J890" t="s">
        <v>165</v>
      </c>
      <c r="K890" t="str">
        <f t="shared" si="83"/>
        <v xml:space="preserve"> 2-6-2076</v>
      </c>
      <c r="L890" t="s">
        <v>417</v>
      </c>
      <c r="M890">
        <v>5</v>
      </c>
      <c r="N890" s="7" t="str">
        <f>VLOOKUP(M890,lunar_observance!$A$1:$B$17,2,FALSE)</f>
        <v>k~rdL</v>
      </c>
      <c r="O890" s="4"/>
    </row>
    <row r="891" spans="1:15" ht="19.8" x14ac:dyDescent="0.3">
      <c r="A891">
        <f t="shared" si="81"/>
        <v>2019</v>
      </c>
      <c r="B891" t="str">
        <f>VLOOKUP(C891,lookup_monthnum_eng!$A$1:$B$13,2,FALSE)</f>
        <v>September</v>
      </c>
      <c r="C891" s="3">
        <f t="shared" si="84"/>
        <v>9</v>
      </c>
      <c r="D891">
        <f t="shared" si="82"/>
        <v>20</v>
      </c>
      <c r="E891" s="1">
        <v>43728</v>
      </c>
      <c r="F891">
        <v>2076</v>
      </c>
      <c r="G891" t="str">
        <f t="shared" si="80"/>
        <v>Ashoj</v>
      </c>
      <c r="H891">
        <f>VLOOKUP(G891,lookup_monthnum_nep!$A$1:$B$13,2,FALSE)</f>
        <v>6</v>
      </c>
      <c r="I891" t="str">
        <f t="shared" si="85"/>
        <v xml:space="preserve"> 3</v>
      </c>
      <c r="J891" t="s">
        <v>166</v>
      </c>
      <c r="K891" t="str">
        <f t="shared" si="83"/>
        <v xml:space="preserve"> 3-6-2076</v>
      </c>
      <c r="L891" t="s">
        <v>417</v>
      </c>
      <c r="M891">
        <v>6</v>
      </c>
      <c r="N891" s="7" t="str">
        <f>VLOOKUP(M891,lunar_observance!$A$1:$B$17,2,FALSE)</f>
        <v>ifi7L</v>
      </c>
      <c r="O891" s="4" t="s">
        <v>488</v>
      </c>
    </row>
    <row r="892" spans="1:15" ht="19.8" x14ac:dyDescent="0.3">
      <c r="A892">
        <f t="shared" si="81"/>
        <v>2019</v>
      </c>
      <c r="B892" t="str">
        <f>VLOOKUP(C892,lookup_monthnum_eng!$A$1:$B$13,2,FALSE)</f>
        <v>September</v>
      </c>
      <c r="C892" s="3">
        <f t="shared" si="84"/>
        <v>9</v>
      </c>
      <c r="D892">
        <f t="shared" si="82"/>
        <v>21</v>
      </c>
      <c r="E892" s="1">
        <v>43729</v>
      </c>
      <c r="F892">
        <v>2076</v>
      </c>
      <c r="G892" t="str">
        <f t="shared" si="80"/>
        <v>Ashoj</v>
      </c>
      <c r="H892">
        <f>VLOOKUP(G892,lookup_monthnum_nep!$A$1:$B$13,2,FALSE)</f>
        <v>6</v>
      </c>
      <c r="I892" t="str">
        <f t="shared" si="85"/>
        <v xml:space="preserve"> 4</v>
      </c>
      <c r="J892" t="s">
        <v>167</v>
      </c>
      <c r="K892" t="str">
        <f t="shared" si="83"/>
        <v xml:space="preserve"> 4-6-2076</v>
      </c>
      <c r="L892" t="s">
        <v>417</v>
      </c>
      <c r="M892">
        <v>7</v>
      </c>
      <c r="N892" s="7" t="str">
        <f>VLOOKUP(M892,lunar_observance!$A$1:$B$17,2,FALSE)</f>
        <v>;KtdL</v>
      </c>
      <c r="O892" s="4" t="s">
        <v>489</v>
      </c>
    </row>
    <row r="893" spans="1:15" ht="19.8" x14ac:dyDescent="0.3">
      <c r="A893">
        <f t="shared" si="81"/>
        <v>2019</v>
      </c>
      <c r="B893" t="str">
        <f>VLOOKUP(C893,lookup_monthnum_eng!$A$1:$B$13,2,FALSE)</f>
        <v>September</v>
      </c>
      <c r="C893" s="3">
        <f t="shared" si="84"/>
        <v>9</v>
      </c>
      <c r="D893">
        <f t="shared" si="82"/>
        <v>22</v>
      </c>
      <c r="E893" s="1">
        <v>43730</v>
      </c>
      <c r="F893">
        <v>2076</v>
      </c>
      <c r="G893" t="str">
        <f t="shared" si="80"/>
        <v>Ashoj</v>
      </c>
      <c r="H893">
        <f>VLOOKUP(G893,lookup_monthnum_nep!$A$1:$B$13,2,FALSE)</f>
        <v>6</v>
      </c>
      <c r="I893" t="str">
        <f t="shared" si="85"/>
        <v xml:space="preserve"> 5</v>
      </c>
      <c r="J893" t="s">
        <v>168</v>
      </c>
      <c r="K893" t="str">
        <f t="shared" si="83"/>
        <v xml:space="preserve"> 5-6-2076</v>
      </c>
      <c r="L893" t="s">
        <v>417</v>
      </c>
      <c r="M893">
        <v>8</v>
      </c>
      <c r="N893" s="7" t="str">
        <f>VLOOKUP(M893,lunar_observance!$A$1:$B$17,2,FALSE)</f>
        <v>ci7dL</v>
      </c>
      <c r="O893" s="4" t="s">
        <v>490</v>
      </c>
    </row>
    <row r="894" spans="1:15" ht="19.8" x14ac:dyDescent="0.3">
      <c r="A894">
        <f t="shared" si="81"/>
        <v>2019</v>
      </c>
      <c r="B894" t="str">
        <f>VLOOKUP(C894,lookup_monthnum_eng!$A$1:$B$13,2,FALSE)</f>
        <v>September</v>
      </c>
      <c r="C894" s="3">
        <f t="shared" si="84"/>
        <v>9</v>
      </c>
      <c r="D894">
        <f t="shared" si="82"/>
        <v>23</v>
      </c>
      <c r="E894" s="1">
        <v>43731</v>
      </c>
      <c r="F894">
        <v>2076</v>
      </c>
      <c r="G894" t="str">
        <f t="shared" si="80"/>
        <v>Ashoj</v>
      </c>
      <c r="H894">
        <f>VLOOKUP(G894,lookup_monthnum_nep!$A$1:$B$13,2,FALSE)</f>
        <v>6</v>
      </c>
      <c r="I894" t="str">
        <f t="shared" si="85"/>
        <v xml:space="preserve"> 6</v>
      </c>
      <c r="J894" t="s">
        <v>169</v>
      </c>
      <c r="K894" t="str">
        <f t="shared" si="83"/>
        <v xml:space="preserve"> 6-6-2076</v>
      </c>
      <c r="L894" t="s">
        <v>417</v>
      </c>
      <c r="M894">
        <v>9</v>
      </c>
      <c r="N894" s="7" t="str">
        <f>VLOOKUP(M894,lunar_observance!$A$1:$B$17,2,FALSE)</f>
        <v>gjdL</v>
      </c>
      <c r="O894" s="4" t="s">
        <v>491</v>
      </c>
    </row>
    <row r="895" spans="1:15" ht="19.8" x14ac:dyDescent="0.3">
      <c r="A895">
        <f t="shared" si="81"/>
        <v>2019</v>
      </c>
      <c r="B895" t="str">
        <f>VLOOKUP(C895,lookup_monthnum_eng!$A$1:$B$13,2,FALSE)</f>
        <v>September</v>
      </c>
      <c r="C895" s="3">
        <f t="shared" si="84"/>
        <v>9</v>
      </c>
      <c r="D895">
        <f t="shared" si="82"/>
        <v>24</v>
      </c>
      <c r="E895" s="1">
        <v>43732</v>
      </c>
      <c r="F895">
        <v>2076</v>
      </c>
      <c r="G895" t="str">
        <f t="shared" si="80"/>
        <v>Ashoj</v>
      </c>
      <c r="H895">
        <f>VLOOKUP(G895,lookup_monthnum_nep!$A$1:$B$13,2,FALSE)</f>
        <v>6</v>
      </c>
      <c r="I895" t="str">
        <f t="shared" si="85"/>
        <v xml:space="preserve"> 7</v>
      </c>
      <c r="J895" t="s">
        <v>170</v>
      </c>
      <c r="K895" t="str">
        <f t="shared" si="83"/>
        <v xml:space="preserve"> 7-6-2076</v>
      </c>
      <c r="L895" t="s">
        <v>417</v>
      </c>
      <c r="M895">
        <v>10</v>
      </c>
      <c r="N895" s="7" t="str">
        <f>VLOOKUP(M895,lunar_observance!$A$1:$B$17,2,FALSE)</f>
        <v>bzdL</v>
      </c>
      <c r="O895" s="4"/>
    </row>
    <row r="896" spans="1:15" ht="19.8" x14ac:dyDescent="0.3">
      <c r="A896">
        <f t="shared" si="81"/>
        <v>2019</v>
      </c>
      <c r="B896" t="str">
        <f>VLOOKUP(C896,lookup_monthnum_eng!$A$1:$B$13,2,FALSE)</f>
        <v>September</v>
      </c>
      <c r="C896" s="3">
        <f t="shared" si="84"/>
        <v>9</v>
      </c>
      <c r="D896">
        <f t="shared" si="82"/>
        <v>25</v>
      </c>
      <c r="E896" s="1">
        <v>43733</v>
      </c>
      <c r="F896">
        <v>2076</v>
      </c>
      <c r="G896" t="str">
        <f t="shared" si="80"/>
        <v>Ashoj</v>
      </c>
      <c r="H896">
        <f>VLOOKUP(G896,lookup_monthnum_nep!$A$1:$B$13,2,FALSE)</f>
        <v>6</v>
      </c>
      <c r="I896" t="str">
        <f t="shared" si="85"/>
        <v xml:space="preserve"> 8</v>
      </c>
      <c r="J896" t="s">
        <v>171</v>
      </c>
      <c r="K896" t="str">
        <f t="shared" si="83"/>
        <v xml:space="preserve"> 8-6-2076</v>
      </c>
      <c r="L896" t="s">
        <v>417</v>
      </c>
      <c r="M896">
        <v>11</v>
      </c>
      <c r="N896" s="7" t="str">
        <f>VLOOKUP(M896,lunar_observance!$A$1:$B$17,2,FALSE)</f>
        <v>PsfbzL</v>
      </c>
      <c r="O896" s="4"/>
    </row>
    <row r="897" spans="1:15" ht="19.8" x14ac:dyDescent="0.3">
      <c r="A897">
        <f t="shared" si="81"/>
        <v>2019</v>
      </c>
      <c r="B897" t="str">
        <f>VLOOKUP(C897,lookup_monthnum_eng!$A$1:$B$13,2,FALSE)</f>
        <v>September</v>
      </c>
      <c r="C897" s="3">
        <f t="shared" si="84"/>
        <v>9</v>
      </c>
      <c r="D897">
        <f t="shared" si="82"/>
        <v>26</v>
      </c>
      <c r="E897" s="1">
        <v>43734</v>
      </c>
      <c r="F897">
        <v>2076</v>
      </c>
      <c r="G897" t="str">
        <f t="shared" si="80"/>
        <v>Ashoj</v>
      </c>
      <c r="H897">
        <f>VLOOKUP(G897,lookup_monthnum_nep!$A$1:$B$13,2,FALSE)</f>
        <v>6</v>
      </c>
      <c r="I897" t="str">
        <f t="shared" si="85"/>
        <v xml:space="preserve"> 9</v>
      </c>
      <c r="J897" t="s">
        <v>172</v>
      </c>
      <c r="K897" t="str">
        <f t="shared" si="83"/>
        <v xml:space="preserve"> 9-6-2076</v>
      </c>
      <c r="L897" t="s">
        <v>417</v>
      </c>
      <c r="M897">
        <v>12</v>
      </c>
      <c r="N897" s="7" t="str">
        <f>VLOOKUP(M897,lunar_observance!$A$1:$B$17,2,FALSE)</f>
        <v>¢fbzL</v>
      </c>
      <c r="O897" s="4"/>
    </row>
    <row r="898" spans="1:15" ht="19.8" x14ac:dyDescent="0.3">
      <c r="A898">
        <f t="shared" si="81"/>
        <v>2019</v>
      </c>
      <c r="B898" t="str">
        <f>VLOOKUP(C898,lookup_monthnum_eng!$A$1:$B$13,2,FALSE)</f>
        <v>September</v>
      </c>
      <c r="C898" s="3">
        <f t="shared" si="84"/>
        <v>9</v>
      </c>
      <c r="D898">
        <f t="shared" si="82"/>
        <v>27</v>
      </c>
      <c r="E898" s="1">
        <v>43735</v>
      </c>
      <c r="F898">
        <v>2076</v>
      </c>
      <c r="G898" t="str">
        <f t="shared" ref="G898:G961" si="86">LEFT(J898, FIND(",",J898)-1)</f>
        <v>Ashoj</v>
      </c>
      <c r="H898">
        <f>VLOOKUP(G898,lookup_monthnum_nep!$A$1:$B$13,2,FALSE)</f>
        <v>6</v>
      </c>
      <c r="I898" t="str">
        <f t="shared" si="85"/>
        <v xml:space="preserve"> 10</v>
      </c>
      <c r="J898" t="s">
        <v>173</v>
      </c>
      <c r="K898" t="str">
        <f t="shared" si="83"/>
        <v xml:space="preserve"> 10-6-2076</v>
      </c>
      <c r="L898" t="s">
        <v>417</v>
      </c>
      <c r="M898">
        <v>13</v>
      </c>
      <c r="N898" s="7" t="str">
        <f>VLOOKUP(M898,lunar_observance!$A$1:$B$17,2,FALSE)</f>
        <v>qof]bzL</v>
      </c>
      <c r="O898" s="4" t="s">
        <v>492</v>
      </c>
    </row>
    <row r="899" spans="1:15" ht="19.8" x14ac:dyDescent="0.3">
      <c r="A899">
        <f t="shared" ref="A899:A962" si="87">YEAR(E899)</f>
        <v>2019</v>
      </c>
      <c r="B899" t="str">
        <f>VLOOKUP(C899,lookup_monthnum_eng!$A$1:$B$13,2,FALSE)</f>
        <v>September</v>
      </c>
      <c r="C899" s="3">
        <f t="shared" si="84"/>
        <v>9</v>
      </c>
      <c r="D899">
        <f t="shared" ref="D899:D962" si="88">DAY(E899)</f>
        <v>28</v>
      </c>
      <c r="E899" s="1">
        <v>43736</v>
      </c>
      <c r="F899">
        <v>2076</v>
      </c>
      <c r="G899" t="str">
        <f t="shared" si="86"/>
        <v>Ashoj</v>
      </c>
      <c r="H899">
        <f>VLOOKUP(G899,lookup_monthnum_nep!$A$1:$B$13,2,FALSE)</f>
        <v>6</v>
      </c>
      <c r="I899" t="str">
        <f t="shared" si="85"/>
        <v xml:space="preserve"> 11</v>
      </c>
      <c r="J899" t="s">
        <v>174</v>
      </c>
      <c r="K899" t="str">
        <f t="shared" ref="K899:K962" si="89">CONCATENATE(I899, "-", H899, "-", F899)</f>
        <v xml:space="preserve"> 11-6-2076</v>
      </c>
      <c r="L899" t="s">
        <v>417</v>
      </c>
      <c r="M899">
        <v>0</v>
      </c>
      <c r="N899" s="7" t="str">
        <f>VLOOKUP(M899,lunar_observance!$A$1:$B$17,2,FALSE)</f>
        <v>cf}+;L</v>
      </c>
      <c r="O899" s="4" t="s">
        <v>493</v>
      </c>
    </row>
    <row r="900" spans="1:15" ht="19.8" x14ac:dyDescent="0.3">
      <c r="A900">
        <f t="shared" si="87"/>
        <v>2019</v>
      </c>
      <c r="B900" t="str">
        <f>VLOOKUP(C900,lookup_monthnum_eng!$A$1:$B$13,2,FALSE)</f>
        <v>September</v>
      </c>
      <c r="C900" s="3">
        <f t="shared" si="84"/>
        <v>9</v>
      </c>
      <c r="D900">
        <f t="shared" si="88"/>
        <v>29</v>
      </c>
      <c r="E900" s="1">
        <v>43737</v>
      </c>
      <c r="F900">
        <v>2076</v>
      </c>
      <c r="G900" t="str">
        <f t="shared" si="86"/>
        <v>Ashoj</v>
      </c>
      <c r="H900">
        <f>VLOOKUP(G900,lookup_monthnum_nep!$A$1:$B$13,2,FALSE)</f>
        <v>6</v>
      </c>
      <c r="I900" t="str">
        <f t="shared" si="85"/>
        <v xml:space="preserve"> 12</v>
      </c>
      <c r="J900" t="s">
        <v>175</v>
      </c>
      <c r="K900" t="str">
        <f t="shared" si="89"/>
        <v xml:space="preserve"> 12-6-2076</v>
      </c>
      <c r="L900" t="s">
        <v>417</v>
      </c>
      <c r="M900">
        <v>1</v>
      </c>
      <c r="N900" s="7" t="str">
        <f>VLOOKUP(M900,lunar_observance!$A$1:$B$17,2,FALSE)</f>
        <v>k|ltkbf</v>
      </c>
      <c r="O900" s="4" t="s">
        <v>494</v>
      </c>
    </row>
    <row r="901" spans="1:15" ht="19.8" x14ac:dyDescent="0.3">
      <c r="A901">
        <f t="shared" si="87"/>
        <v>2019</v>
      </c>
      <c r="B901" t="str">
        <f>VLOOKUP(C901,lookup_monthnum_eng!$A$1:$B$13,2,FALSE)</f>
        <v>September</v>
      </c>
      <c r="C901" s="3">
        <f t="shared" si="84"/>
        <v>9</v>
      </c>
      <c r="D901">
        <f t="shared" si="88"/>
        <v>30</v>
      </c>
      <c r="E901" s="1">
        <v>43738</v>
      </c>
      <c r="F901">
        <v>2076</v>
      </c>
      <c r="G901" t="str">
        <f t="shared" si="86"/>
        <v>Ashoj</v>
      </c>
      <c r="H901">
        <f>VLOOKUP(G901,lookup_monthnum_nep!$A$1:$B$13,2,FALSE)</f>
        <v>6</v>
      </c>
      <c r="I901" t="str">
        <f t="shared" si="85"/>
        <v xml:space="preserve"> 13</v>
      </c>
      <c r="J901" t="s">
        <v>176</v>
      </c>
      <c r="K901" t="str">
        <f t="shared" si="89"/>
        <v xml:space="preserve"> 13-6-2076</v>
      </c>
      <c r="L901" t="s">
        <v>417</v>
      </c>
      <c r="M901">
        <v>2</v>
      </c>
      <c r="N901" s="7" t="str">
        <f>VLOOKUP(M901,lunar_observance!$A$1:$B$17,2,FALSE)</f>
        <v>l¢ltof</v>
      </c>
      <c r="O901" s="4"/>
    </row>
    <row r="902" spans="1:15" ht="19.8" x14ac:dyDescent="0.3">
      <c r="A902">
        <f t="shared" si="87"/>
        <v>2019</v>
      </c>
      <c r="B902" t="str">
        <f>VLOOKUP(C902,lookup_monthnum_eng!$A$1:$B$13,2,FALSE)</f>
        <v>October</v>
      </c>
      <c r="C902" s="3">
        <f t="shared" si="84"/>
        <v>10</v>
      </c>
      <c r="D902">
        <f t="shared" si="88"/>
        <v>1</v>
      </c>
      <c r="E902" s="1">
        <v>43739</v>
      </c>
      <c r="F902">
        <v>2076</v>
      </c>
      <c r="G902" t="str">
        <f t="shared" si="86"/>
        <v>Ashoj</v>
      </c>
      <c r="H902">
        <f>VLOOKUP(G902,lookup_monthnum_nep!$A$1:$B$13,2,FALSE)</f>
        <v>6</v>
      </c>
      <c r="I902" t="str">
        <f t="shared" si="85"/>
        <v xml:space="preserve"> 14</v>
      </c>
      <c r="J902" t="s">
        <v>177</v>
      </c>
      <c r="K902" t="str">
        <f t="shared" si="89"/>
        <v xml:space="preserve"> 14-6-2076</v>
      </c>
      <c r="L902" t="s">
        <v>417</v>
      </c>
      <c r="M902">
        <v>3</v>
      </c>
      <c r="N902" s="7" t="str">
        <f>VLOOKUP(M902,lunar_observance!$A$1:$B$17,2,FALSE)</f>
        <v>t[ltof</v>
      </c>
      <c r="O902" s="4"/>
    </row>
    <row r="903" spans="1:15" ht="19.8" x14ac:dyDescent="0.3">
      <c r="A903">
        <f t="shared" si="87"/>
        <v>2019</v>
      </c>
      <c r="B903" t="str">
        <f>VLOOKUP(C903,lookup_monthnum_eng!$A$1:$B$13,2,FALSE)</f>
        <v>October</v>
      </c>
      <c r="C903" s="3">
        <f t="shared" si="84"/>
        <v>10</v>
      </c>
      <c r="D903">
        <f t="shared" si="88"/>
        <v>2</v>
      </c>
      <c r="E903" s="1">
        <v>43740</v>
      </c>
      <c r="F903">
        <v>2076</v>
      </c>
      <c r="G903" t="str">
        <f t="shared" si="86"/>
        <v>Ashoj</v>
      </c>
      <c r="H903">
        <f>VLOOKUP(G903,lookup_monthnum_nep!$A$1:$B$13,2,FALSE)</f>
        <v>6</v>
      </c>
      <c r="I903" t="str">
        <f t="shared" si="85"/>
        <v xml:space="preserve"> 15</v>
      </c>
      <c r="J903" t="s">
        <v>178</v>
      </c>
      <c r="K903" t="str">
        <f t="shared" si="89"/>
        <v xml:space="preserve"> 15-6-2076</v>
      </c>
      <c r="L903" t="s">
        <v>417</v>
      </c>
      <c r="M903">
        <v>4</v>
      </c>
      <c r="N903" s="7" t="str">
        <f>VLOOKUP(M903,lunar_observance!$A$1:$B$17,2,FALSE)</f>
        <v>rt'yL{</v>
      </c>
      <c r="O903" s="4" t="s">
        <v>495</v>
      </c>
    </row>
    <row r="904" spans="1:15" ht="19.8" x14ac:dyDescent="0.3">
      <c r="A904">
        <f t="shared" si="87"/>
        <v>2019</v>
      </c>
      <c r="B904" t="str">
        <f>VLOOKUP(C904,lookup_monthnum_eng!$A$1:$B$13,2,FALSE)</f>
        <v>October</v>
      </c>
      <c r="C904" s="3">
        <f t="shared" si="84"/>
        <v>10</v>
      </c>
      <c r="D904">
        <f t="shared" si="88"/>
        <v>3</v>
      </c>
      <c r="E904" s="1">
        <v>43741</v>
      </c>
      <c r="F904">
        <v>2076</v>
      </c>
      <c r="G904" t="str">
        <f t="shared" si="86"/>
        <v>Ashoj</v>
      </c>
      <c r="H904">
        <f>VLOOKUP(G904,lookup_monthnum_nep!$A$1:$B$13,2,FALSE)</f>
        <v>6</v>
      </c>
      <c r="I904" t="str">
        <f t="shared" si="85"/>
        <v xml:space="preserve"> 16</v>
      </c>
      <c r="J904" t="s">
        <v>179</v>
      </c>
      <c r="K904" t="str">
        <f t="shared" si="89"/>
        <v xml:space="preserve"> 16-6-2076</v>
      </c>
      <c r="L904" t="s">
        <v>417</v>
      </c>
      <c r="M904">
        <v>5</v>
      </c>
      <c r="N904" s="7" t="str">
        <f>VLOOKUP(M904,lunar_observance!$A$1:$B$17,2,FALSE)</f>
        <v>k~rdL</v>
      </c>
      <c r="O904" s="4" t="s">
        <v>496</v>
      </c>
    </row>
    <row r="905" spans="1:15" ht="19.8" x14ac:dyDescent="0.3">
      <c r="A905">
        <f t="shared" si="87"/>
        <v>2019</v>
      </c>
      <c r="B905" t="str">
        <f>VLOOKUP(C905,lookup_monthnum_eng!$A$1:$B$13,2,FALSE)</f>
        <v>October</v>
      </c>
      <c r="C905" s="3">
        <f t="shared" si="84"/>
        <v>10</v>
      </c>
      <c r="D905">
        <f t="shared" si="88"/>
        <v>4</v>
      </c>
      <c r="E905" s="1">
        <v>43742</v>
      </c>
      <c r="F905">
        <v>2076</v>
      </c>
      <c r="G905" t="str">
        <f t="shared" si="86"/>
        <v>Ashoj</v>
      </c>
      <c r="H905">
        <f>VLOOKUP(G905,lookup_monthnum_nep!$A$1:$B$13,2,FALSE)</f>
        <v>6</v>
      </c>
      <c r="I905" t="str">
        <f t="shared" si="85"/>
        <v xml:space="preserve"> 17</v>
      </c>
      <c r="J905" t="s">
        <v>180</v>
      </c>
      <c r="K905" t="str">
        <f t="shared" si="89"/>
        <v xml:space="preserve"> 17-6-2076</v>
      </c>
      <c r="L905" t="s">
        <v>417</v>
      </c>
      <c r="M905">
        <v>6</v>
      </c>
      <c r="N905" s="7" t="str">
        <f>VLOOKUP(M905,lunar_observance!$A$1:$B$17,2,FALSE)</f>
        <v>ifi7L</v>
      </c>
      <c r="O905" s="4"/>
    </row>
    <row r="906" spans="1:15" ht="19.8" x14ac:dyDescent="0.3">
      <c r="A906">
        <f t="shared" si="87"/>
        <v>2019</v>
      </c>
      <c r="B906" t="str">
        <f>VLOOKUP(C906,lookup_monthnum_eng!$A$1:$B$13,2,FALSE)</f>
        <v>October</v>
      </c>
      <c r="C906" s="3">
        <f t="shared" si="84"/>
        <v>10</v>
      </c>
      <c r="D906">
        <f t="shared" si="88"/>
        <v>5</v>
      </c>
      <c r="E906" s="1">
        <v>43743</v>
      </c>
      <c r="F906">
        <v>2076</v>
      </c>
      <c r="G906" t="str">
        <f t="shared" si="86"/>
        <v>Ashoj</v>
      </c>
      <c r="H906">
        <f>VLOOKUP(G906,lookup_monthnum_nep!$A$1:$B$13,2,FALSE)</f>
        <v>6</v>
      </c>
      <c r="I906" t="str">
        <f t="shared" si="85"/>
        <v xml:space="preserve"> 18</v>
      </c>
      <c r="J906" t="s">
        <v>181</v>
      </c>
      <c r="K906" t="str">
        <f t="shared" si="89"/>
        <v xml:space="preserve"> 18-6-2076</v>
      </c>
      <c r="L906" t="s">
        <v>417</v>
      </c>
      <c r="M906">
        <v>7</v>
      </c>
      <c r="N906" s="7" t="str">
        <f>VLOOKUP(M906,lunar_observance!$A$1:$B$17,2,FALSE)</f>
        <v>;KtdL</v>
      </c>
      <c r="O906" s="4" t="s">
        <v>497</v>
      </c>
    </row>
    <row r="907" spans="1:15" ht="19.8" x14ac:dyDescent="0.3">
      <c r="A907">
        <f t="shared" si="87"/>
        <v>2019</v>
      </c>
      <c r="B907" t="str">
        <f>VLOOKUP(C907,lookup_monthnum_eng!$A$1:$B$13,2,FALSE)</f>
        <v>October</v>
      </c>
      <c r="C907" s="3">
        <f t="shared" si="84"/>
        <v>10</v>
      </c>
      <c r="D907">
        <f t="shared" si="88"/>
        <v>6</v>
      </c>
      <c r="E907" s="1">
        <v>43744</v>
      </c>
      <c r="F907">
        <v>2076</v>
      </c>
      <c r="G907" t="str">
        <f t="shared" si="86"/>
        <v>Ashoj</v>
      </c>
      <c r="H907">
        <f>VLOOKUP(G907,lookup_monthnum_nep!$A$1:$B$13,2,FALSE)</f>
        <v>6</v>
      </c>
      <c r="I907" t="str">
        <f t="shared" si="85"/>
        <v xml:space="preserve"> 19</v>
      </c>
      <c r="J907" t="s">
        <v>182</v>
      </c>
      <c r="K907" t="str">
        <f t="shared" si="89"/>
        <v xml:space="preserve"> 19-6-2076</v>
      </c>
      <c r="L907" t="s">
        <v>417</v>
      </c>
      <c r="M907">
        <v>8</v>
      </c>
      <c r="N907" s="7" t="str">
        <f>VLOOKUP(M907,lunar_observance!$A$1:$B$17,2,FALSE)</f>
        <v>ci7dL</v>
      </c>
      <c r="O907" s="4" t="s">
        <v>498</v>
      </c>
    </row>
    <row r="908" spans="1:15" ht="19.8" x14ac:dyDescent="0.3">
      <c r="A908">
        <f t="shared" si="87"/>
        <v>2019</v>
      </c>
      <c r="B908" t="str">
        <f>VLOOKUP(C908,lookup_monthnum_eng!$A$1:$B$13,2,FALSE)</f>
        <v>October</v>
      </c>
      <c r="C908" s="3">
        <f t="shared" si="84"/>
        <v>10</v>
      </c>
      <c r="D908">
        <f t="shared" si="88"/>
        <v>7</v>
      </c>
      <c r="E908" s="1">
        <v>43745</v>
      </c>
      <c r="F908">
        <v>2076</v>
      </c>
      <c r="G908" t="str">
        <f t="shared" si="86"/>
        <v>Ashoj</v>
      </c>
      <c r="H908">
        <f>VLOOKUP(G908,lookup_monthnum_nep!$A$1:$B$13,2,FALSE)</f>
        <v>6</v>
      </c>
      <c r="I908" t="str">
        <f t="shared" si="85"/>
        <v xml:space="preserve"> 20</v>
      </c>
      <c r="J908" t="s">
        <v>183</v>
      </c>
      <c r="K908" t="str">
        <f t="shared" si="89"/>
        <v xml:space="preserve"> 20-6-2076</v>
      </c>
      <c r="L908" t="s">
        <v>417</v>
      </c>
      <c r="M908">
        <v>9</v>
      </c>
      <c r="N908" s="7" t="str">
        <f>VLOOKUP(M908,lunar_observance!$A$1:$B$17,2,FALSE)</f>
        <v>gjdL</v>
      </c>
      <c r="O908" s="4" t="s">
        <v>499</v>
      </c>
    </row>
    <row r="909" spans="1:15" ht="19.8" x14ac:dyDescent="0.3">
      <c r="A909">
        <f t="shared" si="87"/>
        <v>2019</v>
      </c>
      <c r="B909" t="str">
        <f>VLOOKUP(C909,lookup_monthnum_eng!$A$1:$B$13,2,FALSE)</f>
        <v>October</v>
      </c>
      <c r="C909" s="3">
        <f t="shared" si="84"/>
        <v>10</v>
      </c>
      <c r="D909">
        <f t="shared" si="88"/>
        <v>8</v>
      </c>
      <c r="E909" s="1">
        <v>43746</v>
      </c>
      <c r="F909">
        <v>2076</v>
      </c>
      <c r="G909" t="str">
        <f t="shared" si="86"/>
        <v>Ashoj</v>
      </c>
      <c r="H909">
        <f>VLOOKUP(G909,lookup_monthnum_nep!$A$1:$B$13,2,FALSE)</f>
        <v>6</v>
      </c>
      <c r="I909" t="str">
        <f t="shared" si="85"/>
        <v xml:space="preserve"> 21</v>
      </c>
      <c r="J909" t="s">
        <v>184</v>
      </c>
      <c r="K909" t="str">
        <f t="shared" si="89"/>
        <v xml:space="preserve"> 21-6-2076</v>
      </c>
      <c r="L909" t="s">
        <v>417</v>
      </c>
      <c r="M909">
        <v>10</v>
      </c>
      <c r="N909" s="7" t="str">
        <f>VLOOKUP(M909,lunar_observance!$A$1:$B$17,2,FALSE)</f>
        <v>bzdL</v>
      </c>
      <c r="O909" s="4" t="s">
        <v>500</v>
      </c>
    </row>
    <row r="910" spans="1:15" ht="19.8" x14ac:dyDescent="0.3">
      <c r="A910">
        <f t="shared" si="87"/>
        <v>2019</v>
      </c>
      <c r="B910" t="str">
        <f>VLOOKUP(C910,lookup_monthnum_eng!$A$1:$B$13,2,FALSE)</f>
        <v>October</v>
      </c>
      <c r="C910" s="3">
        <f t="shared" si="84"/>
        <v>10</v>
      </c>
      <c r="D910">
        <f t="shared" si="88"/>
        <v>9</v>
      </c>
      <c r="E910" s="1">
        <v>43747</v>
      </c>
      <c r="F910">
        <v>2076</v>
      </c>
      <c r="G910" t="str">
        <f t="shared" si="86"/>
        <v>Ashoj</v>
      </c>
      <c r="H910">
        <f>VLOOKUP(G910,lookup_monthnum_nep!$A$1:$B$13,2,FALSE)</f>
        <v>6</v>
      </c>
      <c r="I910" t="str">
        <f t="shared" si="85"/>
        <v xml:space="preserve"> 22</v>
      </c>
      <c r="J910" t="s">
        <v>185</v>
      </c>
      <c r="K910" t="str">
        <f t="shared" si="89"/>
        <v xml:space="preserve"> 22-6-2076</v>
      </c>
      <c r="L910" t="s">
        <v>417</v>
      </c>
      <c r="M910">
        <v>11</v>
      </c>
      <c r="N910" s="7" t="str">
        <f>VLOOKUP(M910,lunar_observance!$A$1:$B$17,2,FALSE)</f>
        <v>PsfbzL</v>
      </c>
      <c r="O910" s="4" t="s">
        <v>501</v>
      </c>
    </row>
    <row r="911" spans="1:15" ht="19.8" x14ac:dyDescent="0.3">
      <c r="A911">
        <f t="shared" si="87"/>
        <v>2019</v>
      </c>
      <c r="B911" t="str">
        <f>VLOOKUP(C911,lookup_monthnum_eng!$A$1:$B$13,2,FALSE)</f>
        <v>October</v>
      </c>
      <c r="C911" s="3">
        <f t="shared" si="84"/>
        <v>10</v>
      </c>
      <c r="D911">
        <f t="shared" si="88"/>
        <v>10</v>
      </c>
      <c r="E911" s="1">
        <v>43748</v>
      </c>
      <c r="F911">
        <v>2076</v>
      </c>
      <c r="G911" t="str">
        <f t="shared" si="86"/>
        <v>Ashoj</v>
      </c>
      <c r="H911">
        <f>VLOOKUP(G911,lookup_monthnum_nep!$A$1:$B$13,2,FALSE)</f>
        <v>6</v>
      </c>
      <c r="I911" t="str">
        <f t="shared" si="85"/>
        <v xml:space="preserve"> 23</v>
      </c>
      <c r="J911" t="s">
        <v>186</v>
      </c>
      <c r="K911" t="str">
        <f t="shared" si="89"/>
        <v xml:space="preserve"> 23-6-2076</v>
      </c>
      <c r="L911" t="s">
        <v>417</v>
      </c>
      <c r="M911">
        <v>12</v>
      </c>
      <c r="N911" s="7" t="str">
        <f>VLOOKUP(M911,lunar_observance!$A$1:$B$17,2,FALSE)</f>
        <v>¢fbzL</v>
      </c>
      <c r="O911" s="4" t="s">
        <v>502</v>
      </c>
    </row>
    <row r="912" spans="1:15" ht="19.8" x14ac:dyDescent="0.3">
      <c r="A912">
        <f t="shared" si="87"/>
        <v>2019</v>
      </c>
      <c r="B912" t="str">
        <f>VLOOKUP(C912,lookup_monthnum_eng!$A$1:$B$13,2,FALSE)</f>
        <v>October</v>
      </c>
      <c r="C912" s="3">
        <f t="shared" si="84"/>
        <v>10</v>
      </c>
      <c r="D912">
        <f t="shared" si="88"/>
        <v>11</v>
      </c>
      <c r="E912" s="1">
        <v>43749</v>
      </c>
      <c r="F912">
        <v>2076</v>
      </c>
      <c r="G912" t="str">
        <f t="shared" si="86"/>
        <v>Ashoj</v>
      </c>
      <c r="H912">
        <f>VLOOKUP(G912,lookup_monthnum_nep!$A$1:$B$13,2,FALSE)</f>
        <v>6</v>
      </c>
      <c r="I912" t="str">
        <f t="shared" si="85"/>
        <v xml:space="preserve"> 24</v>
      </c>
      <c r="J912" t="s">
        <v>187</v>
      </c>
      <c r="K912" t="str">
        <f t="shared" si="89"/>
        <v xml:space="preserve"> 24-6-2076</v>
      </c>
      <c r="L912" t="s">
        <v>417</v>
      </c>
      <c r="M912">
        <v>13</v>
      </c>
      <c r="N912" s="7" t="str">
        <f>VLOOKUP(M912,lunar_observance!$A$1:$B$17,2,FALSE)</f>
        <v>qof]bzL</v>
      </c>
      <c r="O912" s="4" t="s">
        <v>503</v>
      </c>
    </row>
    <row r="913" spans="1:15" ht="19.8" x14ac:dyDescent="0.3">
      <c r="A913">
        <f t="shared" si="87"/>
        <v>2019</v>
      </c>
      <c r="B913" t="str">
        <f>VLOOKUP(C913,lookup_monthnum_eng!$A$1:$B$13,2,FALSE)</f>
        <v>October</v>
      </c>
      <c r="C913" s="3">
        <f t="shared" si="84"/>
        <v>10</v>
      </c>
      <c r="D913">
        <f t="shared" si="88"/>
        <v>12</v>
      </c>
      <c r="E913" s="1">
        <v>43750</v>
      </c>
      <c r="F913">
        <v>2076</v>
      </c>
      <c r="G913" t="str">
        <f t="shared" si="86"/>
        <v>Ashoj</v>
      </c>
      <c r="H913">
        <f>VLOOKUP(G913,lookup_monthnum_nep!$A$1:$B$13,2,FALSE)</f>
        <v>6</v>
      </c>
      <c r="I913" t="str">
        <f t="shared" si="85"/>
        <v xml:space="preserve"> 25</v>
      </c>
      <c r="J913" t="s">
        <v>188</v>
      </c>
      <c r="K913" t="str">
        <f t="shared" si="89"/>
        <v xml:space="preserve"> 25-6-2076</v>
      </c>
      <c r="L913" t="s">
        <v>417</v>
      </c>
      <c r="M913">
        <v>14</v>
      </c>
      <c r="N913" s="7" t="str">
        <f>VLOOKUP(M913,lunar_observance!$A$1:$B$17,2,FALSE)</f>
        <v>rt'b{zL</v>
      </c>
      <c r="O913" s="4"/>
    </row>
    <row r="914" spans="1:15" ht="19.8" x14ac:dyDescent="0.3">
      <c r="A914">
        <f t="shared" si="87"/>
        <v>2019</v>
      </c>
      <c r="B914" t="str">
        <f>VLOOKUP(C914,lookup_monthnum_eng!$A$1:$B$13,2,FALSE)</f>
        <v>October</v>
      </c>
      <c r="C914" s="3">
        <f t="shared" si="84"/>
        <v>10</v>
      </c>
      <c r="D914">
        <f t="shared" si="88"/>
        <v>13</v>
      </c>
      <c r="E914" s="1">
        <v>43751</v>
      </c>
      <c r="F914">
        <v>2076</v>
      </c>
      <c r="G914" t="str">
        <f t="shared" si="86"/>
        <v>Ashoj</v>
      </c>
      <c r="H914">
        <f>VLOOKUP(G914,lookup_monthnum_nep!$A$1:$B$13,2,FALSE)</f>
        <v>6</v>
      </c>
      <c r="I914" t="str">
        <f t="shared" si="85"/>
        <v xml:space="preserve"> 26</v>
      </c>
      <c r="J914" t="s">
        <v>189</v>
      </c>
      <c r="K914" t="str">
        <f t="shared" si="89"/>
        <v xml:space="preserve"> 26-6-2076</v>
      </c>
      <c r="L914" t="s">
        <v>417</v>
      </c>
      <c r="M914">
        <v>15</v>
      </c>
      <c r="N914" s="7" t="str">
        <f>VLOOKUP(M914,lunar_observance!$A$1:$B$17,2,FALSE)</f>
        <v>k"l0f{df</v>
      </c>
      <c r="O914" s="4" t="s">
        <v>504</v>
      </c>
    </row>
    <row r="915" spans="1:15" ht="19.8" x14ac:dyDescent="0.3">
      <c r="A915">
        <f t="shared" si="87"/>
        <v>2019</v>
      </c>
      <c r="B915" t="str">
        <f>VLOOKUP(C915,lookup_monthnum_eng!$A$1:$B$13,2,FALSE)</f>
        <v>October</v>
      </c>
      <c r="C915" s="3">
        <f t="shared" si="84"/>
        <v>10</v>
      </c>
      <c r="D915">
        <f t="shared" si="88"/>
        <v>14</v>
      </c>
      <c r="E915" s="1">
        <v>43752</v>
      </c>
      <c r="F915">
        <v>2076</v>
      </c>
      <c r="G915" t="str">
        <f t="shared" si="86"/>
        <v>Ashoj</v>
      </c>
      <c r="H915">
        <f>VLOOKUP(G915,lookup_monthnum_nep!$A$1:$B$13,2,FALSE)</f>
        <v>6</v>
      </c>
      <c r="I915" t="str">
        <f t="shared" si="85"/>
        <v xml:space="preserve"> 27</v>
      </c>
      <c r="J915" t="s">
        <v>190</v>
      </c>
      <c r="K915" t="str">
        <f t="shared" si="89"/>
        <v xml:space="preserve"> 27-6-2076</v>
      </c>
      <c r="L915" t="s">
        <v>417</v>
      </c>
      <c r="M915">
        <v>1</v>
      </c>
      <c r="N915" s="7" t="str">
        <f>VLOOKUP(M915,lunar_observance!$A$1:$B$17,2,FALSE)</f>
        <v>k|ltkbf</v>
      </c>
      <c r="O915" s="4" t="s">
        <v>505</v>
      </c>
    </row>
    <row r="916" spans="1:15" ht="19.8" x14ac:dyDescent="0.3">
      <c r="A916">
        <f t="shared" si="87"/>
        <v>2019</v>
      </c>
      <c r="B916" t="str">
        <f>VLOOKUP(C916,lookup_monthnum_eng!$A$1:$B$13,2,FALSE)</f>
        <v>October</v>
      </c>
      <c r="C916" s="3">
        <f t="shared" si="84"/>
        <v>10</v>
      </c>
      <c r="D916">
        <f t="shared" si="88"/>
        <v>15</v>
      </c>
      <c r="E916" s="1">
        <v>43753</v>
      </c>
      <c r="F916">
        <v>2076</v>
      </c>
      <c r="G916" t="str">
        <f t="shared" si="86"/>
        <v>Ashoj</v>
      </c>
      <c r="H916">
        <f>VLOOKUP(G916,lookup_monthnum_nep!$A$1:$B$13,2,FALSE)</f>
        <v>6</v>
      </c>
      <c r="I916" t="str">
        <f t="shared" si="85"/>
        <v xml:space="preserve"> 28</v>
      </c>
      <c r="J916" t="s">
        <v>191</v>
      </c>
      <c r="K916" t="str">
        <f t="shared" si="89"/>
        <v xml:space="preserve"> 28-6-2076</v>
      </c>
      <c r="L916" t="s">
        <v>417</v>
      </c>
      <c r="M916">
        <v>2</v>
      </c>
      <c r="N916" s="7" t="str">
        <f>VLOOKUP(M916,lunar_observance!$A$1:$B$17,2,FALSE)</f>
        <v>l¢ltof</v>
      </c>
      <c r="O916" s="4" t="s">
        <v>506</v>
      </c>
    </row>
    <row r="917" spans="1:15" ht="19.8" x14ac:dyDescent="0.3">
      <c r="A917">
        <f t="shared" si="87"/>
        <v>2019</v>
      </c>
      <c r="B917" t="str">
        <f>VLOOKUP(C917,lookup_monthnum_eng!$A$1:$B$13,2,FALSE)</f>
        <v>October</v>
      </c>
      <c r="C917" s="3">
        <f t="shared" si="84"/>
        <v>10</v>
      </c>
      <c r="D917">
        <f t="shared" si="88"/>
        <v>16</v>
      </c>
      <c r="E917" s="1">
        <v>43754</v>
      </c>
      <c r="F917">
        <v>2076</v>
      </c>
      <c r="G917" t="str">
        <f t="shared" si="86"/>
        <v>Ashoj</v>
      </c>
      <c r="H917">
        <f>VLOOKUP(G917,lookup_monthnum_nep!$A$1:$B$13,2,FALSE)</f>
        <v>6</v>
      </c>
      <c r="I917" t="str">
        <f t="shared" si="85"/>
        <v xml:space="preserve"> 29</v>
      </c>
      <c r="J917" t="s">
        <v>192</v>
      </c>
      <c r="K917" t="str">
        <f t="shared" si="89"/>
        <v xml:space="preserve"> 29-6-2076</v>
      </c>
      <c r="L917" t="s">
        <v>417</v>
      </c>
      <c r="M917">
        <v>3</v>
      </c>
      <c r="N917" s="7" t="str">
        <f>VLOOKUP(M917,lunar_observance!$A$1:$B$17,2,FALSE)</f>
        <v>t[ltof</v>
      </c>
      <c r="O917" s="4" t="s">
        <v>507</v>
      </c>
    </row>
    <row r="918" spans="1:15" ht="19.8" x14ac:dyDescent="0.3">
      <c r="A918">
        <f t="shared" si="87"/>
        <v>2019</v>
      </c>
      <c r="B918" t="str">
        <f>VLOOKUP(C918,lookup_monthnum_eng!$A$1:$B$13,2,FALSE)</f>
        <v>October</v>
      </c>
      <c r="C918" s="3">
        <f t="shared" si="84"/>
        <v>10</v>
      </c>
      <c r="D918">
        <f t="shared" si="88"/>
        <v>17</v>
      </c>
      <c r="E918" s="1">
        <v>43755</v>
      </c>
      <c r="F918">
        <v>2076</v>
      </c>
      <c r="G918" t="str">
        <f t="shared" si="86"/>
        <v>Ashoj</v>
      </c>
      <c r="H918">
        <f>VLOOKUP(G918,lookup_monthnum_nep!$A$1:$B$13,2,FALSE)</f>
        <v>6</v>
      </c>
      <c r="I918" t="str">
        <f t="shared" si="85"/>
        <v xml:space="preserve"> 30</v>
      </c>
      <c r="J918" t="s">
        <v>193</v>
      </c>
      <c r="K918" t="str">
        <f t="shared" si="89"/>
        <v xml:space="preserve"> 30-6-2076</v>
      </c>
      <c r="L918" t="s">
        <v>417</v>
      </c>
      <c r="M918">
        <v>3</v>
      </c>
      <c r="N918" s="7" t="str">
        <f>VLOOKUP(M918,lunar_observance!$A$1:$B$17,2,FALSE)</f>
        <v>t[ltof</v>
      </c>
      <c r="O918" s="4" t="s">
        <v>508</v>
      </c>
    </row>
    <row r="919" spans="1:15" ht="19.8" x14ac:dyDescent="0.3">
      <c r="A919">
        <f t="shared" si="87"/>
        <v>2019</v>
      </c>
      <c r="B919" t="str">
        <f>VLOOKUP(C919,lookup_monthnum_eng!$A$1:$B$13,2,FALSE)</f>
        <v>October</v>
      </c>
      <c r="C919" s="3">
        <f t="shared" si="84"/>
        <v>10</v>
      </c>
      <c r="D919">
        <f t="shared" si="88"/>
        <v>18</v>
      </c>
      <c r="E919" s="1">
        <v>43756</v>
      </c>
      <c r="F919">
        <v>2076</v>
      </c>
      <c r="G919" t="str">
        <f t="shared" si="86"/>
        <v>Kartik</v>
      </c>
      <c r="H919">
        <f>VLOOKUP(G919,lookup_monthnum_nep!$A$1:$B$13,2,FALSE)</f>
        <v>7</v>
      </c>
      <c r="I919" t="str">
        <f t="shared" si="85"/>
        <v xml:space="preserve"> 1</v>
      </c>
      <c r="J919" t="s">
        <v>195</v>
      </c>
      <c r="K919" t="str">
        <f t="shared" si="89"/>
        <v xml:space="preserve"> 1-7-2076</v>
      </c>
      <c r="L919" t="s">
        <v>417</v>
      </c>
      <c r="M919">
        <v>4</v>
      </c>
      <c r="N919" s="7" t="str">
        <f>VLOOKUP(M919,lunar_observance!$A$1:$B$17,2,FALSE)</f>
        <v>rt'yL{</v>
      </c>
      <c r="O919" s="4"/>
    </row>
    <row r="920" spans="1:15" ht="19.8" x14ac:dyDescent="0.3">
      <c r="A920">
        <f t="shared" si="87"/>
        <v>2019</v>
      </c>
      <c r="B920" t="str">
        <f>VLOOKUP(C920,lookup_monthnum_eng!$A$1:$B$13,2,FALSE)</f>
        <v>October</v>
      </c>
      <c r="C920" s="3">
        <f t="shared" si="84"/>
        <v>10</v>
      </c>
      <c r="D920">
        <f t="shared" si="88"/>
        <v>19</v>
      </c>
      <c r="E920" s="1">
        <v>43757</v>
      </c>
      <c r="F920">
        <v>2076</v>
      </c>
      <c r="G920" t="str">
        <f t="shared" si="86"/>
        <v>Kartik</v>
      </c>
      <c r="H920">
        <f>VLOOKUP(G920,lookup_monthnum_nep!$A$1:$B$13,2,FALSE)</f>
        <v>7</v>
      </c>
      <c r="I920" t="str">
        <f t="shared" si="85"/>
        <v xml:space="preserve"> 2</v>
      </c>
      <c r="J920" t="s">
        <v>196</v>
      </c>
      <c r="K920" t="str">
        <f t="shared" si="89"/>
        <v xml:space="preserve"> 2-7-2076</v>
      </c>
      <c r="L920" t="s">
        <v>417</v>
      </c>
      <c r="M920">
        <v>5</v>
      </c>
      <c r="N920" s="7" t="str">
        <f>VLOOKUP(M920,lunar_observance!$A$1:$B$17,2,FALSE)</f>
        <v>k~rdL</v>
      </c>
      <c r="O920" s="4"/>
    </row>
    <row r="921" spans="1:15" ht="19.8" x14ac:dyDescent="0.3">
      <c r="A921">
        <f t="shared" si="87"/>
        <v>2019</v>
      </c>
      <c r="B921" t="str">
        <f>VLOOKUP(C921,lookup_monthnum_eng!$A$1:$B$13,2,FALSE)</f>
        <v>October</v>
      </c>
      <c r="C921" s="3">
        <f t="shared" si="84"/>
        <v>10</v>
      </c>
      <c r="D921">
        <f t="shared" si="88"/>
        <v>20</v>
      </c>
      <c r="E921" s="1">
        <v>43758</v>
      </c>
      <c r="F921">
        <v>2076</v>
      </c>
      <c r="G921" t="str">
        <f t="shared" si="86"/>
        <v>Kartik</v>
      </c>
      <c r="H921">
        <f>VLOOKUP(G921,lookup_monthnum_nep!$A$1:$B$13,2,FALSE)</f>
        <v>7</v>
      </c>
      <c r="I921" t="str">
        <f t="shared" si="85"/>
        <v xml:space="preserve"> 3</v>
      </c>
      <c r="J921" t="s">
        <v>197</v>
      </c>
      <c r="K921" t="str">
        <f t="shared" si="89"/>
        <v xml:space="preserve"> 3-7-2076</v>
      </c>
      <c r="L921" t="s">
        <v>417</v>
      </c>
      <c r="M921">
        <v>6</v>
      </c>
      <c r="N921" s="7" t="str">
        <f>VLOOKUP(M921,lunar_observance!$A$1:$B$17,2,FALSE)</f>
        <v>ifi7L</v>
      </c>
      <c r="O921" s="4"/>
    </row>
    <row r="922" spans="1:15" ht="19.8" x14ac:dyDescent="0.3">
      <c r="A922">
        <f t="shared" si="87"/>
        <v>2019</v>
      </c>
      <c r="B922" t="str">
        <f>VLOOKUP(C922,lookup_monthnum_eng!$A$1:$B$13,2,FALSE)</f>
        <v>October</v>
      </c>
      <c r="C922" s="3">
        <f t="shared" si="84"/>
        <v>10</v>
      </c>
      <c r="D922">
        <f t="shared" si="88"/>
        <v>21</v>
      </c>
      <c r="E922" s="1">
        <v>43759</v>
      </c>
      <c r="F922">
        <v>2076</v>
      </c>
      <c r="G922" t="str">
        <f t="shared" si="86"/>
        <v>Kartik</v>
      </c>
      <c r="H922">
        <f>VLOOKUP(G922,lookup_monthnum_nep!$A$1:$B$13,2,FALSE)</f>
        <v>7</v>
      </c>
      <c r="I922" t="str">
        <f t="shared" si="85"/>
        <v xml:space="preserve"> 4</v>
      </c>
      <c r="J922" t="s">
        <v>198</v>
      </c>
      <c r="K922" t="str">
        <f t="shared" si="89"/>
        <v xml:space="preserve"> 4-7-2076</v>
      </c>
      <c r="L922" t="s">
        <v>417</v>
      </c>
      <c r="M922">
        <v>7</v>
      </c>
      <c r="N922" s="7" t="str">
        <f>VLOOKUP(M922,lunar_observance!$A$1:$B$17,2,FALSE)</f>
        <v>;KtdL</v>
      </c>
      <c r="O922" s="4"/>
    </row>
    <row r="923" spans="1:15" ht="19.8" x14ac:dyDescent="0.3">
      <c r="A923">
        <f t="shared" si="87"/>
        <v>2019</v>
      </c>
      <c r="B923" t="str">
        <f>VLOOKUP(C923,lookup_monthnum_eng!$A$1:$B$13,2,FALSE)</f>
        <v>October</v>
      </c>
      <c r="C923" s="3">
        <f t="shared" si="84"/>
        <v>10</v>
      </c>
      <c r="D923">
        <f t="shared" si="88"/>
        <v>22</v>
      </c>
      <c r="E923" s="1">
        <v>43760</v>
      </c>
      <c r="F923">
        <v>2076</v>
      </c>
      <c r="G923" t="str">
        <f t="shared" si="86"/>
        <v>Kartik</v>
      </c>
      <c r="H923">
        <f>VLOOKUP(G923,lookup_monthnum_nep!$A$1:$B$13,2,FALSE)</f>
        <v>7</v>
      </c>
      <c r="I923" t="str">
        <f t="shared" si="85"/>
        <v xml:space="preserve"> 5</v>
      </c>
      <c r="J923" t="s">
        <v>199</v>
      </c>
      <c r="K923" t="str">
        <f t="shared" si="89"/>
        <v xml:space="preserve"> 5-7-2076</v>
      </c>
      <c r="L923" t="s">
        <v>417</v>
      </c>
      <c r="M923">
        <v>9</v>
      </c>
      <c r="N923" s="7" t="str">
        <f>VLOOKUP(M923,lunar_observance!$A$1:$B$17,2,FALSE)</f>
        <v>gjdL</v>
      </c>
      <c r="O923" s="4"/>
    </row>
    <row r="924" spans="1:15" ht="19.8" x14ac:dyDescent="0.3">
      <c r="A924">
        <f t="shared" si="87"/>
        <v>2019</v>
      </c>
      <c r="B924" t="str">
        <f>VLOOKUP(C924,lookup_monthnum_eng!$A$1:$B$13,2,FALSE)</f>
        <v>October</v>
      </c>
      <c r="C924" s="3">
        <f t="shared" ref="C924:C987" si="90">MONTH(E924)</f>
        <v>10</v>
      </c>
      <c r="D924">
        <f t="shared" si="88"/>
        <v>23</v>
      </c>
      <c r="E924" s="1">
        <v>43761</v>
      </c>
      <c r="F924">
        <v>2076</v>
      </c>
      <c r="G924" t="str">
        <f t="shared" si="86"/>
        <v>Kartik</v>
      </c>
      <c r="H924">
        <f>VLOOKUP(G924,lookup_monthnum_nep!$A$1:$B$13,2,FALSE)</f>
        <v>7</v>
      </c>
      <c r="I924" t="str">
        <f t="shared" si="85"/>
        <v xml:space="preserve"> 6</v>
      </c>
      <c r="J924" t="s">
        <v>200</v>
      </c>
      <c r="K924" t="str">
        <f t="shared" si="89"/>
        <v xml:space="preserve"> 6-7-2076</v>
      </c>
      <c r="L924" t="s">
        <v>417</v>
      </c>
      <c r="M924">
        <v>10</v>
      </c>
      <c r="N924" s="7" t="str">
        <f>VLOOKUP(M924,lunar_observance!$A$1:$B$17,2,FALSE)</f>
        <v>bzdL</v>
      </c>
      <c r="O924" s="4" t="s">
        <v>509</v>
      </c>
    </row>
    <row r="925" spans="1:15" ht="19.8" x14ac:dyDescent="0.3">
      <c r="A925">
        <f t="shared" si="87"/>
        <v>2019</v>
      </c>
      <c r="B925" t="str">
        <f>VLOOKUP(C925,lookup_monthnum_eng!$A$1:$B$13,2,FALSE)</f>
        <v>October</v>
      </c>
      <c r="C925" s="3">
        <f t="shared" si="90"/>
        <v>10</v>
      </c>
      <c r="D925">
        <f t="shared" si="88"/>
        <v>24</v>
      </c>
      <c r="E925" s="1">
        <v>43762</v>
      </c>
      <c r="F925">
        <v>2076</v>
      </c>
      <c r="G925" t="str">
        <f t="shared" si="86"/>
        <v>Kartik</v>
      </c>
      <c r="H925">
        <f>VLOOKUP(G925,lookup_monthnum_nep!$A$1:$B$13,2,FALSE)</f>
        <v>7</v>
      </c>
      <c r="I925" t="str">
        <f t="shared" si="85"/>
        <v xml:space="preserve"> 7</v>
      </c>
      <c r="J925" t="s">
        <v>201</v>
      </c>
      <c r="K925" t="str">
        <f t="shared" si="89"/>
        <v xml:space="preserve"> 7-7-2076</v>
      </c>
      <c r="L925" t="s">
        <v>417</v>
      </c>
      <c r="M925">
        <v>11</v>
      </c>
      <c r="N925" s="7" t="str">
        <f>VLOOKUP(M925,lunar_observance!$A$1:$B$17,2,FALSE)</f>
        <v>PsfbzL</v>
      </c>
      <c r="O925" s="4" t="s">
        <v>510</v>
      </c>
    </row>
    <row r="926" spans="1:15" ht="19.8" x14ac:dyDescent="0.3">
      <c r="A926">
        <f t="shared" si="87"/>
        <v>2019</v>
      </c>
      <c r="B926" t="str">
        <f>VLOOKUP(C926,lookup_monthnum_eng!$A$1:$B$13,2,FALSE)</f>
        <v>October</v>
      </c>
      <c r="C926" s="3">
        <f t="shared" si="90"/>
        <v>10</v>
      </c>
      <c r="D926">
        <f t="shared" si="88"/>
        <v>25</v>
      </c>
      <c r="E926" s="1">
        <v>43763</v>
      </c>
      <c r="F926">
        <v>2076</v>
      </c>
      <c r="G926" t="str">
        <f t="shared" si="86"/>
        <v>Kartik</v>
      </c>
      <c r="H926">
        <f>VLOOKUP(G926,lookup_monthnum_nep!$A$1:$B$13,2,FALSE)</f>
        <v>7</v>
      </c>
      <c r="I926" t="str">
        <f t="shared" si="85"/>
        <v xml:space="preserve"> 8</v>
      </c>
      <c r="J926" t="s">
        <v>202</v>
      </c>
      <c r="K926" t="str">
        <f t="shared" si="89"/>
        <v xml:space="preserve"> 8-7-2076</v>
      </c>
      <c r="L926" t="s">
        <v>417</v>
      </c>
      <c r="M926">
        <v>12</v>
      </c>
      <c r="N926" s="7" t="str">
        <f>VLOOKUP(M926,lunar_observance!$A$1:$B$17,2,FALSE)</f>
        <v>¢fbzL</v>
      </c>
      <c r="O926" s="4"/>
    </row>
    <row r="927" spans="1:15" ht="19.8" x14ac:dyDescent="0.3">
      <c r="A927">
        <f t="shared" si="87"/>
        <v>2019</v>
      </c>
      <c r="B927" t="str">
        <f>VLOOKUP(C927,lookup_monthnum_eng!$A$1:$B$13,2,FALSE)</f>
        <v>October</v>
      </c>
      <c r="C927" s="3">
        <f t="shared" si="90"/>
        <v>10</v>
      </c>
      <c r="D927">
        <f t="shared" si="88"/>
        <v>26</v>
      </c>
      <c r="E927" s="1">
        <v>43764</v>
      </c>
      <c r="F927">
        <v>2076</v>
      </c>
      <c r="G927" t="str">
        <f t="shared" si="86"/>
        <v>Kartik</v>
      </c>
      <c r="H927">
        <f>VLOOKUP(G927,lookup_monthnum_nep!$A$1:$B$13,2,FALSE)</f>
        <v>7</v>
      </c>
      <c r="I927" t="str">
        <f t="shared" si="85"/>
        <v xml:space="preserve"> 9</v>
      </c>
      <c r="J927" t="s">
        <v>203</v>
      </c>
      <c r="K927" t="str">
        <f t="shared" si="89"/>
        <v xml:space="preserve"> 9-7-2076</v>
      </c>
      <c r="L927" t="s">
        <v>417</v>
      </c>
      <c r="M927">
        <v>13</v>
      </c>
      <c r="N927" s="7" t="str">
        <f>VLOOKUP(M927,lunar_observance!$A$1:$B$17,2,FALSE)</f>
        <v>qof]bzL</v>
      </c>
      <c r="O927" s="4" t="s">
        <v>511</v>
      </c>
    </row>
    <row r="928" spans="1:15" ht="19.8" x14ac:dyDescent="0.3">
      <c r="A928">
        <f t="shared" si="87"/>
        <v>2019</v>
      </c>
      <c r="B928" t="str">
        <f>VLOOKUP(C928,lookup_monthnum_eng!$A$1:$B$13,2,FALSE)</f>
        <v>October</v>
      </c>
      <c r="C928" s="3">
        <f t="shared" si="90"/>
        <v>10</v>
      </c>
      <c r="D928">
        <f t="shared" si="88"/>
        <v>27</v>
      </c>
      <c r="E928" s="1">
        <v>43765</v>
      </c>
      <c r="F928">
        <v>2076</v>
      </c>
      <c r="G928" t="str">
        <f t="shared" si="86"/>
        <v>Kartik</v>
      </c>
      <c r="H928">
        <f>VLOOKUP(G928,lookup_monthnum_nep!$A$1:$B$13,2,FALSE)</f>
        <v>7</v>
      </c>
      <c r="I928" t="str">
        <f t="shared" si="85"/>
        <v xml:space="preserve"> 10</v>
      </c>
      <c r="J928" t="s">
        <v>204</v>
      </c>
      <c r="K928" t="str">
        <f t="shared" si="89"/>
        <v xml:space="preserve"> 10-7-2076</v>
      </c>
      <c r="L928" t="s">
        <v>417</v>
      </c>
      <c r="M928">
        <v>14</v>
      </c>
      <c r="N928" s="7" t="str">
        <f>VLOOKUP(M928,lunar_observance!$A$1:$B$17,2,FALSE)</f>
        <v>rt'b{zL</v>
      </c>
      <c r="O928" s="4" t="s">
        <v>512</v>
      </c>
    </row>
    <row r="929" spans="1:15" ht="19.8" x14ac:dyDescent="0.3">
      <c r="A929">
        <f t="shared" si="87"/>
        <v>2019</v>
      </c>
      <c r="B929" t="str">
        <f>VLOOKUP(C929,lookup_monthnum_eng!$A$1:$B$13,2,FALSE)</f>
        <v>October</v>
      </c>
      <c r="C929" s="3">
        <f t="shared" si="90"/>
        <v>10</v>
      </c>
      <c r="D929">
        <f t="shared" si="88"/>
        <v>28</v>
      </c>
      <c r="E929" s="1">
        <v>43766</v>
      </c>
      <c r="F929">
        <v>2076</v>
      </c>
      <c r="G929" t="str">
        <f t="shared" si="86"/>
        <v>Kartik</v>
      </c>
      <c r="H929">
        <f>VLOOKUP(G929,lookup_monthnum_nep!$A$1:$B$13,2,FALSE)</f>
        <v>7</v>
      </c>
      <c r="I929" t="str">
        <f t="shared" ref="I929:I992" si="91">RIGHT(J929, LEN(J929)-FIND(",",J929))</f>
        <v xml:space="preserve"> 11</v>
      </c>
      <c r="J929" t="s">
        <v>205</v>
      </c>
      <c r="K929" t="str">
        <f t="shared" si="89"/>
        <v xml:space="preserve"> 11-7-2076</v>
      </c>
      <c r="L929" t="s">
        <v>417</v>
      </c>
      <c r="M929">
        <v>0</v>
      </c>
      <c r="N929" s="7" t="str">
        <f>VLOOKUP(M929,lunar_observance!$A$1:$B$17,2,FALSE)</f>
        <v>cf}+;L</v>
      </c>
      <c r="O929" s="4" t="s">
        <v>513</v>
      </c>
    </row>
    <row r="930" spans="1:15" ht="19.8" x14ac:dyDescent="0.3">
      <c r="A930">
        <f t="shared" si="87"/>
        <v>2019</v>
      </c>
      <c r="B930" t="str">
        <f>VLOOKUP(C930,lookup_monthnum_eng!$A$1:$B$13,2,FALSE)</f>
        <v>October</v>
      </c>
      <c r="C930" s="3">
        <f t="shared" si="90"/>
        <v>10</v>
      </c>
      <c r="D930">
        <f t="shared" si="88"/>
        <v>29</v>
      </c>
      <c r="E930" s="1">
        <v>43767</v>
      </c>
      <c r="F930">
        <v>2076</v>
      </c>
      <c r="G930" t="str">
        <f t="shared" si="86"/>
        <v>Kartik</v>
      </c>
      <c r="H930">
        <f>VLOOKUP(G930,lookup_monthnum_nep!$A$1:$B$13,2,FALSE)</f>
        <v>7</v>
      </c>
      <c r="I930" t="str">
        <f t="shared" si="91"/>
        <v xml:space="preserve"> 12</v>
      </c>
      <c r="J930" t="s">
        <v>206</v>
      </c>
      <c r="K930" t="str">
        <f t="shared" si="89"/>
        <v xml:space="preserve"> 12-7-2076</v>
      </c>
      <c r="L930" t="s">
        <v>417</v>
      </c>
      <c r="M930">
        <v>1</v>
      </c>
      <c r="N930" s="7" t="str">
        <f>VLOOKUP(M930,lunar_observance!$A$1:$B$17,2,FALSE)</f>
        <v>k|ltkbf</v>
      </c>
      <c r="O930" s="4" t="s">
        <v>514</v>
      </c>
    </row>
    <row r="931" spans="1:15" ht="19.8" x14ac:dyDescent="0.3">
      <c r="A931">
        <f t="shared" si="87"/>
        <v>2019</v>
      </c>
      <c r="B931" t="str">
        <f>VLOOKUP(C931,lookup_monthnum_eng!$A$1:$B$13,2,FALSE)</f>
        <v>October</v>
      </c>
      <c r="C931" s="3">
        <f t="shared" si="90"/>
        <v>10</v>
      </c>
      <c r="D931">
        <f t="shared" si="88"/>
        <v>30</v>
      </c>
      <c r="E931" s="1">
        <v>43768</v>
      </c>
      <c r="F931">
        <v>2076</v>
      </c>
      <c r="G931" t="str">
        <f t="shared" si="86"/>
        <v>Kartik</v>
      </c>
      <c r="H931">
        <f>VLOOKUP(G931,lookup_monthnum_nep!$A$1:$B$13,2,FALSE)</f>
        <v>7</v>
      </c>
      <c r="I931" t="str">
        <f t="shared" si="91"/>
        <v xml:space="preserve"> 13</v>
      </c>
      <c r="J931" t="s">
        <v>207</v>
      </c>
      <c r="K931" t="str">
        <f t="shared" si="89"/>
        <v xml:space="preserve"> 13-7-2076</v>
      </c>
      <c r="L931" t="s">
        <v>417</v>
      </c>
      <c r="M931">
        <v>3</v>
      </c>
      <c r="N931" s="7" t="str">
        <f>VLOOKUP(M931,lunar_observance!$A$1:$B$17,2,FALSE)</f>
        <v>t[ltof</v>
      </c>
      <c r="O931" s="4"/>
    </row>
    <row r="932" spans="1:15" ht="19.8" x14ac:dyDescent="0.3">
      <c r="A932">
        <f t="shared" si="87"/>
        <v>2019</v>
      </c>
      <c r="B932" t="str">
        <f>VLOOKUP(C932,lookup_monthnum_eng!$A$1:$B$13,2,FALSE)</f>
        <v>October</v>
      </c>
      <c r="C932" s="3">
        <f t="shared" si="90"/>
        <v>10</v>
      </c>
      <c r="D932">
        <f t="shared" si="88"/>
        <v>31</v>
      </c>
      <c r="E932" s="1">
        <v>43769</v>
      </c>
      <c r="F932">
        <v>2076</v>
      </c>
      <c r="G932" t="str">
        <f t="shared" si="86"/>
        <v>Kartik</v>
      </c>
      <c r="H932">
        <f>VLOOKUP(G932,lookup_monthnum_nep!$A$1:$B$13,2,FALSE)</f>
        <v>7</v>
      </c>
      <c r="I932" t="str">
        <f t="shared" si="91"/>
        <v xml:space="preserve"> 14</v>
      </c>
      <c r="J932" t="s">
        <v>208</v>
      </c>
      <c r="K932" t="str">
        <f t="shared" si="89"/>
        <v xml:space="preserve"> 14-7-2076</v>
      </c>
      <c r="L932" t="s">
        <v>417</v>
      </c>
      <c r="M932">
        <v>4</v>
      </c>
      <c r="N932" s="7" t="str">
        <f>VLOOKUP(M932,lunar_observance!$A$1:$B$17,2,FALSE)</f>
        <v>rt'yL{</v>
      </c>
      <c r="O932" s="4" t="s">
        <v>515</v>
      </c>
    </row>
    <row r="933" spans="1:15" ht="19.8" x14ac:dyDescent="0.3">
      <c r="A933">
        <f t="shared" si="87"/>
        <v>2019</v>
      </c>
      <c r="B933" t="str">
        <f>VLOOKUP(C933,lookup_monthnum_eng!$A$1:$B$13,2,FALSE)</f>
        <v>November</v>
      </c>
      <c r="C933" s="3">
        <f t="shared" si="90"/>
        <v>11</v>
      </c>
      <c r="D933">
        <f t="shared" si="88"/>
        <v>1</v>
      </c>
      <c r="E933" s="1">
        <v>43770</v>
      </c>
      <c r="F933">
        <v>2076</v>
      </c>
      <c r="G933" t="str">
        <f t="shared" si="86"/>
        <v>Kartik</v>
      </c>
      <c r="H933">
        <f>VLOOKUP(G933,lookup_monthnum_nep!$A$1:$B$13,2,FALSE)</f>
        <v>7</v>
      </c>
      <c r="I933" t="str">
        <f t="shared" si="91"/>
        <v xml:space="preserve"> 15</v>
      </c>
      <c r="J933" t="s">
        <v>209</v>
      </c>
      <c r="K933" t="str">
        <f t="shared" si="89"/>
        <v xml:space="preserve"> 15-7-2076</v>
      </c>
      <c r="L933" t="s">
        <v>417</v>
      </c>
      <c r="M933">
        <v>5</v>
      </c>
      <c r="N933" s="7" t="str">
        <f>VLOOKUP(M933,lunar_observance!$A$1:$B$17,2,FALSE)</f>
        <v>k~rdL</v>
      </c>
      <c r="O933" s="4"/>
    </row>
    <row r="934" spans="1:15" ht="19.8" x14ac:dyDescent="0.3">
      <c r="A934">
        <f t="shared" si="87"/>
        <v>2019</v>
      </c>
      <c r="B934" t="str">
        <f>VLOOKUP(C934,lookup_monthnum_eng!$A$1:$B$13,2,FALSE)</f>
        <v>November</v>
      </c>
      <c r="C934" s="3">
        <f t="shared" si="90"/>
        <v>11</v>
      </c>
      <c r="D934">
        <f t="shared" si="88"/>
        <v>2</v>
      </c>
      <c r="E934" s="1">
        <v>43771</v>
      </c>
      <c r="F934">
        <v>2076</v>
      </c>
      <c r="G934" t="str">
        <f t="shared" si="86"/>
        <v>Kartik</v>
      </c>
      <c r="H934">
        <f>VLOOKUP(G934,lookup_monthnum_nep!$A$1:$B$13,2,FALSE)</f>
        <v>7</v>
      </c>
      <c r="I934" t="str">
        <f t="shared" si="91"/>
        <v xml:space="preserve"> 16</v>
      </c>
      <c r="J934" t="s">
        <v>210</v>
      </c>
      <c r="K934" t="str">
        <f t="shared" si="89"/>
        <v xml:space="preserve"> 16-7-2076</v>
      </c>
      <c r="L934" t="s">
        <v>417</v>
      </c>
      <c r="M934">
        <v>6</v>
      </c>
      <c r="N934" s="7" t="str">
        <f>VLOOKUP(M934,lunar_observance!$A$1:$B$17,2,FALSE)</f>
        <v>ifi7L</v>
      </c>
      <c r="O934" s="4" t="s">
        <v>516</v>
      </c>
    </row>
    <row r="935" spans="1:15" ht="19.8" x14ac:dyDescent="0.3">
      <c r="A935">
        <f t="shared" si="87"/>
        <v>2019</v>
      </c>
      <c r="B935" t="str">
        <f>VLOOKUP(C935,lookup_monthnum_eng!$A$1:$B$13,2,FALSE)</f>
        <v>November</v>
      </c>
      <c r="C935" s="3">
        <f t="shared" si="90"/>
        <v>11</v>
      </c>
      <c r="D935">
        <f t="shared" si="88"/>
        <v>3</v>
      </c>
      <c r="E935" s="1">
        <v>43772</v>
      </c>
      <c r="F935">
        <v>2076</v>
      </c>
      <c r="G935" t="str">
        <f t="shared" si="86"/>
        <v>Kartik</v>
      </c>
      <c r="H935">
        <f>VLOOKUP(G935,lookup_monthnum_nep!$A$1:$B$13,2,FALSE)</f>
        <v>7</v>
      </c>
      <c r="I935" t="str">
        <f t="shared" si="91"/>
        <v xml:space="preserve"> 17</v>
      </c>
      <c r="J935" t="s">
        <v>211</v>
      </c>
      <c r="K935" t="str">
        <f t="shared" si="89"/>
        <v xml:space="preserve"> 17-7-2076</v>
      </c>
      <c r="L935" t="s">
        <v>417</v>
      </c>
      <c r="M935">
        <v>7</v>
      </c>
      <c r="N935" s="7" t="str">
        <f>VLOOKUP(M935,lunar_observance!$A$1:$B$17,2,FALSE)</f>
        <v>;KtdL</v>
      </c>
      <c r="O935" s="4"/>
    </row>
    <row r="936" spans="1:15" ht="19.8" x14ac:dyDescent="0.3">
      <c r="A936">
        <f t="shared" si="87"/>
        <v>2019</v>
      </c>
      <c r="B936" t="str">
        <f>VLOOKUP(C936,lookup_monthnum_eng!$A$1:$B$13,2,FALSE)</f>
        <v>November</v>
      </c>
      <c r="C936" s="3">
        <f t="shared" si="90"/>
        <v>11</v>
      </c>
      <c r="D936">
        <f t="shared" si="88"/>
        <v>4</v>
      </c>
      <c r="E936" s="1">
        <v>43773</v>
      </c>
      <c r="F936">
        <v>2076</v>
      </c>
      <c r="G936" t="str">
        <f t="shared" si="86"/>
        <v>Kartik</v>
      </c>
      <c r="H936">
        <f>VLOOKUP(G936,lookup_monthnum_nep!$A$1:$B$13,2,FALSE)</f>
        <v>7</v>
      </c>
      <c r="I936" t="str">
        <f t="shared" si="91"/>
        <v xml:space="preserve"> 18</v>
      </c>
      <c r="J936" t="s">
        <v>212</v>
      </c>
      <c r="K936" t="str">
        <f t="shared" si="89"/>
        <v xml:space="preserve"> 18-7-2076</v>
      </c>
      <c r="L936" t="s">
        <v>417</v>
      </c>
      <c r="M936">
        <v>8</v>
      </c>
      <c r="N936" s="7" t="str">
        <f>VLOOKUP(M936,lunar_observance!$A$1:$B$17,2,FALSE)</f>
        <v>ci7dL</v>
      </c>
      <c r="O936" s="4"/>
    </row>
    <row r="937" spans="1:15" ht="19.8" x14ac:dyDescent="0.3">
      <c r="A937">
        <f t="shared" si="87"/>
        <v>2019</v>
      </c>
      <c r="B937" t="str">
        <f>VLOOKUP(C937,lookup_monthnum_eng!$A$1:$B$13,2,FALSE)</f>
        <v>November</v>
      </c>
      <c r="C937" s="3">
        <f t="shared" si="90"/>
        <v>11</v>
      </c>
      <c r="D937">
        <f t="shared" si="88"/>
        <v>5</v>
      </c>
      <c r="E937" s="1">
        <v>43774</v>
      </c>
      <c r="F937">
        <v>2076</v>
      </c>
      <c r="G937" t="str">
        <f t="shared" si="86"/>
        <v>Kartik</v>
      </c>
      <c r="H937">
        <f>VLOOKUP(G937,lookup_monthnum_nep!$A$1:$B$13,2,FALSE)</f>
        <v>7</v>
      </c>
      <c r="I937" t="str">
        <f t="shared" si="91"/>
        <v xml:space="preserve"> 19</v>
      </c>
      <c r="J937" t="s">
        <v>213</v>
      </c>
      <c r="K937" t="str">
        <f t="shared" si="89"/>
        <v xml:space="preserve"> 19-7-2076</v>
      </c>
      <c r="L937" t="s">
        <v>417</v>
      </c>
      <c r="M937">
        <v>9</v>
      </c>
      <c r="N937" s="7" t="str">
        <f>VLOOKUP(M937,lunar_observance!$A$1:$B$17,2,FALSE)</f>
        <v>gjdL</v>
      </c>
      <c r="O937" s="4"/>
    </row>
    <row r="938" spans="1:15" ht="19.8" x14ac:dyDescent="0.3">
      <c r="A938">
        <f t="shared" si="87"/>
        <v>2019</v>
      </c>
      <c r="B938" t="str">
        <f>VLOOKUP(C938,lookup_monthnum_eng!$A$1:$B$13,2,FALSE)</f>
        <v>November</v>
      </c>
      <c r="C938" s="3">
        <f t="shared" si="90"/>
        <v>11</v>
      </c>
      <c r="D938">
        <f t="shared" si="88"/>
        <v>6</v>
      </c>
      <c r="E938" s="1">
        <v>43775</v>
      </c>
      <c r="F938">
        <v>2076</v>
      </c>
      <c r="G938" t="str">
        <f t="shared" si="86"/>
        <v>Kartik</v>
      </c>
      <c r="H938">
        <f>VLOOKUP(G938,lookup_monthnum_nep!$A$1:$B$13,2,FALSE)</f>
        <v>7</v>
      </c>
      <c r="I938" t="str">
        <f t="shared" si="91"/>
        <v xml:space="preserve"> 20</v>
      </c>
      <c r="J938" t="s">
        <v>214</v>
      </c>
      <c r="K938" t="str">
        <f t="shared" si="89"/>
        <v xml:space="preserve"> 20-7-2076</v>
      </c>
      <c r="L938" t="s">
        <v>417</v>
      </c>
      <c r="M938">
        <v>9</v>
      </c>
      <c r="N938" s="7" t="str">
        <f>VLOOKUP(M938,lunar_observance!$A$1:$B$17,2,FALSE)</f>
        <v>gjdL</v>
      </c>
      <c r="O938" s="4"/>
    </row>
    <row r="939" spans="1:15" ht="19.8" x14ac:dyDescent="0.3">
      <c r="A939">
        <f t="shared" si="87"/>
        <v>2019</v>
      </c>
      <c r="B939" t="str">
        <f>VLOOKUP(C939,lookup_monthnum_eng!$A$1:$B$13,2,FALSE)</f>
        <v>November</v>
      </c>
      <c r="C939" s="3">
        <f t="shared" si="90"/>
        <v>11</v>
      </c>
      <c r="D939">
        <f t="shared" si="88"/>
        <v>7</v>
      </c>
      <c r="E939" s="1">
        <v>43776</v>
      </c>
      <c r="F939">
        <v>2076</v>
      </c>
      <c r="G939" t="str">
        <f t="shared" si="86"/>
        <v>Kartik</v>
      </c>
      <c r="H939">
        <f>VLOOKUP(G939,lookup_monthnum_nep!$A$1:$B$13,2,FALSE)</f>
        <v>7</v>
      </c>
      <c r="I939" t="str">
        <f t="shared" si="91"/>
        <v xml:space="preserve"> 21</v>
      </c>
      <c r="J939" t="s">
        <v>215</v>
      </c>
      <c r="K939" t="str">
        <f t="shared" si="89"/>
        <v xml:space="preserve"> 21-7-2076</v>
      </c>
      <c r="L939" t="s">
        <v>417</v>
      </c>
      <c r="M939">
        <v>10</v>
      </c>
      <c r="N939" s="7" t="str">
        <f>VLOOKUP(M939,lunar_observance!$A$1:$B$17,2,FALSE)</f>
        <v>bzdL</v>
      </c>
      <c r="O939" s="4"/>
    </row>
    <row r="940" spans="1:15" ht="19.8" x14ac:dyDescent="0.3">
      <c r="A940">
        <f t="shared" si="87"/>
        <v>2019</v>
      </c>
      <c r="B940" t="str">
        <f>VLOOKUP(C940,lookup_monthnum_eng!$A$1:$B$13,2,FALSE)</f>
        <v>November</v>
      </c>
      <c r="C940" s="3">
        <f t="shared" si="90"/>
        <v>11</v>
      </c>
      <c r="D940">
        <f t="shared" si="88"/>
        <v>8</v>
      </c>
      <c r="E940" s="1">
        <v>43777</v>
      </c>
      <c r="F940">
        <v>2076</v>
      </c>
      <c r="G940" t="str">
        <f t="shared" si="86"/>
        <v>Kartik</v>
      </c>
      <c r="H940">
        <f>VLOOKUP(G940,lookup_monthnum_nep!$A$1:$B$13,2,FALSE)</f>
        <v>7</v>
      </c>
      <c r="I940" t="str">
        <f t="shared" si="91"/>
        <v xml:space="preserve"> 22</v>
      </c>
      <c r="J940" t="s">
        <v>216</v>
      </c>
      <c r="K940" t="str">
        <f t="shared" si="89"/>
        <v xml:space="preserve"> 22-7-2076</v>
      </c>
      <c r="L940" t="s">
        <v>417</v>
      </c>
      <c r="M940">
        <v>11</v>
      </c>
      <c r="N940" s="7" t="str">
        <f>VLOOKUP(M940,lunar_observance!$A$1:$B$17,2,FALSE)</f>
        <v>PsfbzL</v>
      </c>
      <c r="O940" s="4" t="s">
        <v>517</v>
      </c>
    </row>
    <row r="941" spans="1:15" ht="19.8" x14ac:dyDescent="0.3">
      <c r="A941">
        <f t="shared" si="87"/>
        <v>2019</v>
      </c>
      <c r="B941" t="str">
        <f>VLOOKUP(C941,lookup_monthnum_eng!$A$1:$B$13,2,FALSE)</f>
        <v>November</v>
      </c>
      <c r="C941" s="3">
        <f t="shared" si="90"/>
        <v>11</v>
      </c>
      <c r="D941">
        <f t="shared" si="88"/>
        <v>9</v>
      </c>
      <c r="E941" s="1">
        <v>43778</v>
      </c>
      <c r="F941">
        <v>2076</v>
      </c>
      <c r="G941" t="str">
        <f t="shared" si="86"/>
        <v>Kartik</v>
      </c>
      <c r="H941">
        <f>VLOOKUP(G941,lookup_monthnum_nep!$A$1:$B$13,2,FALSE)</f>
        <v>7</v>
      </c>
      <c r="I941" t="str">
        <f t="shared" si="91"/>
        <v xml:space="preserve"> 23</v>
      </c>
      <c r="J941" t="s">
        <v>217</v>
      </c>
      <c r="K941" t="str">
        <f t="shared" si="89"/>
        <v xml:space="preserve"> 23-7-2076</v>
      </c>
      <c r="L941" t="s">
        <v>417</v>
      </c>
      <c r="M941">
        <v>12</v>
      </c>
      <c r="N941" s="7" t="str">
        <f>VLOOKUP(M941,lunar_observance!$A$1:$B$17,2,FALSE)</f>
        <v>¢fbzL</v>
      </c>
      <c r="O941" s="4"/>
    </row>
    <row r="942" spans="1:15" ht="19.8" x14ac:dyDescent="0.3">
      <c r="A942">
        <f t="shared" si="87"/>
        <v>2019</v>
      </c>
      <c r="B942" t="str">
        <f>VLOOKUP(C942,lookup_monthnum_eng!$A$1:$B$13,2,FALSE)</f>
        <v>November</v>
      </c>
      <c r="C942" s="3">
        <f t="shared" si="90"/>
        <v>11</v>
      </c>
      <c r="D942">
        <f t="shared" si="88"/>
        <v>10</v>
      </c>
      <c r="E942" s="1">
        <v>43779</v>
      </c>
      <c r="F942">
        <v>2076</v>
      </c>
      <c r="G942" t="str">
        <f t="shared" si="86"/>
        <v>Kartik</v>
      </c>
      <c r="H942">
        <f>VLOOKUP(G942,lookup_monthnum_nep!$A$1:$B$13,2,FALSE)</f>
        <v>7</v>
      </c>
      <c r="I942" t="str">
        <f t="shared" si="91"/>
        <v xml:space="preserve"> 24</v>
      </c>
      <c r="J942" t="s">
        <v>218</v>
      </c>
      <c r="K942" t="str">
        <f t="shared" si="89"/>
        <v xml:space="preserve"> 24-7-2076</v>
      </c>
      <c r="L942" t="s">
        <v>417</v>
      </c>
      <c r="M942">
        <v>13</v>
      </c>
      <c r="N942" s="7" t="str">
        <f>VLOOKUP(M942,lunar_observance!$A$1:$B$17,2,FALSE)</f>
        <v>qof]bzL</v>
      </c>
      <c r="O942" s="4"/>
    </row>
    <row r="943" spans="1:15" ht="19.8" x14ac:dyDescent="0.3">
      <c r="A943">
        <f t="shared" si="87"/>
        <v>2019</v>
      </c>
      <c r="B943" t="str">
        <f>VLOOKUP(C943,lookup_monthnum_eng!$A$1:$B$13,2,FALSE)</f>
        <v>November</v>
      </c>
      <c r="C943" s="3">
        <f t="shared" si="90"/>
        <v>11</v>
      </c>
      <c r="D943">
        <f t="shared" si="88"/>
        <v>11</v>
      </c>
      <c r="E943" s="1">
        <v>43780</v>
      </c>
      <c r="F943">
        <v>2076</v>
      </c>
      <c r="G943" t="str">
        <f t="shared" si="86"/>
        <v>Kartik</v>
      </c>
      <c r="H943">
        <f>VLOOKUP(G943,lookup_monthnum_nep!$A$1:$B$13,2,FALSE)</f>
        <v>7</v>
      </c>
      <c r="I943" t="str">
        <f t="shared" si="91"/>
        <v xml:space="preserve"> 25</v>
      </c>
      <c r="J943" t="s">
        <v>219</v>
      </c>
      <c r="K943" t="str">
        <f t="shared" si="89"/>
        <v xml:space="preserve"> 25-7-2076</v>
      </c>
      <c r="L943" t="s">
        <v>417</v>
      </c>
      <c r="M943">
        <v>14</v>
      </c>
      <c r="N943" s="7" t="str">
        <f>VLOOKUP(M943,lunar_observance!$A$1:$B$17,2,FALSE)</f>
        <v>rt'b{zL</v>
      </c>
      <c r="O943" s="4" t="s">
        <v>518</v>
      </c>
    </row>
    <row r="944" spans="1:15" ht="19.8" x14ac:dyDescent="0.3">
      <c r="A944">
        <f t="shared" si="87"/>
        <v>2019</v>
      </c>
      <c r="B944" t="str">
        <f>VLOOKUP(C944,lookup_monthnum_eng!$A$1:$B$13,2,FALSE)</f>
        <v>November</v>
      </c>
      <c r="C944" s="3">
        <f t="shared" si="90"/>
        <v>11</v>
      </c>
      <c r="D944">
        <f t="shared" si="88"/>
        <v>12</v>
      </c>
      <c r="E944" s="1">
        <v>43781</v>
      </c>
      <c r="F944">
        <v>2076</v>
      </c>
      <c r="G944" t="str">
        <f t="shared" si="86"/>
        <v>Kartik</v>
      </c>
      <c r="H944">
        <f>VLOOKUP(G944,lookup_monthnum_nep!$A$1:$B$13,2,FALSE)</f>
        <v>7</v>
      </c>
      <c r="I944" t="str">
        <f t="shared" si="91"/>
        <v xml:space="preserve"> 26</v>
      </c>
      <c r="J944" t="s">
        <v>220</v>
      </c>
      <c r="K944" t="str">
        <f t="shared" si="89"/>
        <v xml:space="preserve"> 26-7-2076</v>
      </c>
      <c r="L944" t="s">
        <v>417</v>
      </c>
      <c r="M944">
        <v>15</v>
      </c>
      <c r="N944" s="7" t="str">
        <f>VLOOKUP(M944,lunar_observance!$A$1:$B$17,2,FALSE)</f>
        <v>k"l0f{df</v>
      </c>
      <c r="O944" s="4" t="s">
        <v>519</v>
      </c>
    </row>
    <row r="945" spans="1:15" ht="19.8" x14ac:dyDescent="0.3">
      <c r="A945">
        <f t="shared" si="87"/>
        <v>2019</v>
      </c>
      <c r="B945" t="str">
        <f>VLOOKUP(C945,lookup_monthnum_eng!$A$1:$B$13,2,FALSE)</f>
        <v>November</v>
      </c>
      <c r="C945" s="3">
        <f t="shared" si="90"/>
        <v>11</v>
      </c>
      <c r="D945">
        <f t="shared" si="88"/>
        <v>13</v>
      </c>
      <c r="E945" s="1">
        <v>43782</v>
      </c>
      <c r="F945">
        <v>2076</v>
      </c>
      <c r="G945" t="str">
        <f t="shared" si="86"/>
        <v>Kartik</v>
      </c>
      <c r="H945">
        <f>VLOOKUP(G945,lookup_monthnum_nep!$A$1:$B$13,2,FALSE)</f>
        <v>7</v>
      </c>
      <c r="I945" t="str">
        <f t="shared" si="91"/>
        <v xml:space="preserve"> 27</v>
      </c>
      <c r="J945" t="s">
        <v>221</v>
      </c>
      <c r="K945" t="str">
        <f t="shared" si="89"/>
        <v xml:space="preserve"> 27-7-2076</v>
      </c>
      <c r="L945" t="s">
        <v>417</v>
      </c>
      <c r="M945">
        <v>1</v>
      </c>
      <c r="N945" s="7" t="str">
        <f>VLOOKUP(M945,lunar_observance!$A$1:$B$17,2,FALSE)</f>
        <v>k|ltkbf</v>
      </c>
      <c r="O945" s="4"/>
    </row>
    <row r="946" spans="1:15" ht="19.8" x14ac:dyDescent="0.3">
      <c r="A946">
        <f t="shared" si="87"/>
        <v>2019</v>
      </c>
      <c r="B946" t="str">
        <f>VLOOKUP(C946,lookup_monthnum_eng!$A$1:$B$13,2,FALSE)</f>
        <v>November</v>
      </c>
      <c r="C946" s="3">
        <f t="shared" si="90"/>
        <v>11</v>
      </c>
      <c r="D946">
        <f t="shared" si="88"/>
        <v>14</v>
      </c>
      <c r="E946" s="1">
        <v>43783</v>
      </c>
      <c r="F946">
        <v>2076</v>
      </c>
      <c r="G946" t="str">
        <f t="shared" si="86"/>
        <v>Kartik</v>
      </c>
      <c r="H946">
        <f>VLOOKUP(G946,lookup_monthnum_nep!$A$1:$B$13,2,FALSE)</f>
        <v>7</v>
      </c>
      <c r="I946" t="str">
        <f t="shared" si="91"/>
        <v xml:space="preserve"> 28</v>
      </c>
      <c r="J946" t="s">
        <v>222</v>
      </c>
      <c r="K946" t="str">
        <f t="shared" si="89"/>
        <v xml:space="preserve"> 28-7-2076</v>
      </c>
      <c r="L946" t="s">
        <v>417</v>
      </c>
      <c r="M946">
        <v>2</v>
      </c>
      <c r="N946" s="7" t="str">
        <f>VLOOKUP(M946,lunar_observance!$A$1:$B$17,2,FALSE)</f>
        <v>l¢ltof</v>
      </c>
      <c r="O946" s="4" t="s">
        <v>520</v>
      </c>
    </row>
    <row r="947" spans="1:15" ht="19.8" x14ac:dyDescent="0.3">
      <c r="A947">
        <f t="shared" si="87"/>
        <v>2019</v>
      </c>
      <c r="B947" t="str">
        <f>VLOOKUP(C947,lookup_monthnum_eng!$A$1:$B$13,2,FALSE)</f>
        <v>November</v>
      </c>
      <c r="C947" s="3">
        <f t="shared" si="90"/>
        <v>11</v>
      </c>
      <c r="D947">
        <f t="shared" si="88"/>
        <v>15</v>
      </c>
      <c r="E947" s="1">
        <v>43784</v>
      </c>
      <c r="F947">
        <v>2076</v>
      </c>
      <c r="G947" t="str">
        <f t="shared" si="86"/>
        <v>Kartik</v>
      </c>
      <c r="H947">
        <f>VLOOKUP(G947,lookup_monthnum_nep!$A$1:$B$13,2,FALSE)</f>
        <v>7</v>
      </c>
      <c r="I947" t="str">
        <f t="shared" si="91"/>
        <v xml:space="preserve"> 29</v>
      </c>
      <c r="J947" t="s">
        <v>223</v>
      </c>
      <c r="K947" t="str">
        <f t="shared" si="89"/>
        <v xml:space="preserve"> 29-7-2076</v>
      </c>
      <c r="L947" t="s">
        <v>417</v>
      </c>
      <c r="M947">
        <v>3</v>
      </c>
      <c r="N947" s="7" t="str">
        <f>VLOOKUP(M947,lunar_observance!$A$1:$B$17,2,FALSE)</f>
        <v>t[ltof</v>
      </c>
      <c r="O947" s="4"/>
    </row>
    <row r="948" spans="1:15" ht="19.8" x14ac:dyDescent="0.3">
      <c r="A948">
        <f t="shared" si="87"/>
        <v>2019</v>
      </c>
      <c r="B948" t="str">
        <f>VLOOKUP(C948,lookup_monthnum_eng!$A$1:$B$13,2,FALSE)</f>
        <v>November</v>
      </c>
      <c r="C948" s="3">
        <f t="shared" si="90"/>
        <v>11</v>
      </c>
      <c r="D948">
        <f t="shared" si="88"/>
        <v>16</v>
      </c>
      <c r="E948" s="1">
        <v>43785</v>
      </c>
      <c r="F948">
        <v>2076</v>
      </c>
      <c r="G948" t="str">
        <f t="shared" si="86"/>
        <v>Kartik</v>
      </c>
      <c r="H948">
        <f>VLOOKUP(G948,lookup_monthnum_nep!$A$1:$B$13,2,FALSE)</f>
        <v>7</v>
      </c>
      <c r="I948" t="str">
        <f t="shared" si="91"/>
        <v xml:space="preserve"> 30</v>
      </c>
      <c r="J948" t="s">
        <v>224</v>
      </c>
      <c r="K948" t="str">
        <f t="shared" si="89"/>
        <v xml:space="preserve"> 30-7-2076</v>
      </c>
      <c r="L948" t="s">
        <v>417</v>
      </c>
      <c r="M948">
        <v>4</v>
      </c>
      <c r="N948" s="7" t="str">
        <f>VLOOKUP(M948,lunar_observance!$A$1:$B$17,2,FALSE)</f>
        <v>rt'yL{</v>
      </c>
      <c r="O948" s="4"/>
    </row>
    <row r="949" spans="1:15" ht="19.8" x14ac:dyDescent="0.3">
      <c r="A949">
        <f t="shared" si="87"/>
        <v>2019</v>
      </c>
      <c r="B949" t="str">
        <f>VLOOKUP(C949,lookup_monthnum_eng!$A$1:$B$13,2,FALSE)</f>
        <v>November</v>
      </c>
      <c r="C949" s="3">
        <f t="shared" si="90"/>
        <v>11</v>
      </c>
      <c r="D949">
        <f t="shared" si="88"/>
        <v>17</v>
      </c>
      <c r="E949" s="1">
        <v>43786</v>
      </c>
      <c r="F949">
        <v>2076</v>
      </c>
      <c r="G949" t="str">
        <f t="shared" si="86"/>
        <v>Mangsir</v>
      </c>
      <c r="H949">
        <f>VLOOKUP(G949,lookup_monthnum_nep!$A$1:$B$13,2,FALSE)</f>
        <v>8</v>
      </c>
      <c r="I949" t="str">
        <f t="shared" si="91"/>
        <v xml:space="preserve"> 1</v>
      </c>
      <c r="J949" t="s">
        <v>225</v>
      </c>
      <c r="K949" t="str">
        <f t="shared" si="89"/>
        <v xml:space="preserve"> 1-8-2076</v>
      </c>
      <c r="L949" t="s">
        <v>417</v>
      </c>
      <c r="M949">
        <v>5</v>
      </c>
      <c r="N949" s="7" t="str">
        <f>VLOOKUP(M949,lunar_observance!$A$1:$B$17,2,FALSE)</f>
        <v>k~rdL</v>
      </c>
      <c r="O949" s="4" t="s">
        <v>521</v>
      </c>
    </row>
    <row r="950" spans="1:15" ht="19.8" x14ac:dyDescent="0.3">
      <c r="A950">
        <f t="shared" si="87"/>
        <v>2019</v>
      </c>
      <c r="B950" t="str">
        <f>VLOOKUP(C950,lookup_monthnum_eng!$A$1:$B$13,2,FALSE)</f>
        <v>November</v>
      </c>
      <c r="C950" s="3">
        <f t="shared" si="90"/>
        <v>11</v>
      </c>
      <c r="D950">
        <f t="shared" si="88"/>
        <v>18</v>
      </c>
      <c r="E950" s="1">
        <v>43787</v>
      </c>
      <c r="F950">
        <v>2076</v>
      </c>
      <c r="G950" t="str">
        <f t="shared" si="86"/>
        <v>Mangsir</v>
      </c>
      <c r="H950">
        <f>VLOOKUP(G950,lookup_monthnum_nep!$A$1:$B$13,2,FALSE)</f>
        <v>8</v>
      </c>
      <c r="I950" t="str">
        <f t="shared" si="91"/>
        <v xml:space="preserve"> 2</v>
      </c>
      <c r="J950" t="s">
        <v>226</v>
      </c>
      <c r="K950" t="str">
        <f t="shared" si="89"/>
        <v xml:space="preserve"> 2-8-2076</v>
      </c>
      <c r="L950" t="s">
        <v>417</v>
      </c>
      <c r="M950">
        <v>6</v>
      </c>
      <c r="N950" s="7" t="str">
        <f>VLOOKUP(M950,lunar_observance!$A$1:$B$17,2,FALSE)</f>
        <v>ifi7L</v>
      </c>
      <c r="O950" s="4"/>
    </row>
    <row r="951" spans="1:15" ht="19.8" x14ac:dyDescent="0.3">
      <c r="A951">
        <f t="shared" si="87"/>
        <v>2019</v>
      </c>
      <c r="B951" t="str">
        <f>VLOOKUP(C951,lookup_monthnum_eng!$A$1:$B$13,2,FALSE)</f>
        <v>November</v>
      </c>
      <c r="C951" s="3">
        <f t="shared" si="90"/>
        <v>11</v>
      </c>
      <c r="D951">
        <f t="shared" si="88"/>
        <v>19</v>
      </c>
      <c r="E951" s="1">
        <v>43788</v>
      </c>
      <c r="F951">
        <v>2076</v>
      </c>
      <c r="G951" t="str">
        <f t="shared" si="86"/>
        <v>Mangsir</v>
      </c>
      <c r="H951">
        <f>VLOOKUP(G951,lookup_monthnum_nep!$A$1:$B$13,2,FALSE)</f>
        <v>8</v>
      </c>
      <c r="I951" t="str">
        <f t="shared" si="91"/>
        <v xml:space="preserve"> 3</v>
      </c>
      <c r="J951" t="s">
        <v>227</v>
      </c>
      <c r="K951" t="str">
        <f t="shared" si="89"/>
        <v xml:space="preserve"> 3-8-2076</v>
      </c>
      <c r="L951" t="s">
        <v>417</v>
      </c>
      <c r="M951">
        <v>7</v>
      </c>
      <c r="N951" s="7" t="str">
        <f>VLOOKUP(M951,lunar_observance!$A$1:$B$17,2,FALSE)</f>
        <v>;KtdL</v>
      </c>
      <c r="O951" s="4" t="s">
        <v>522</v>
      </c>
    </row>
    <row r="952" spans="1:15" ht="19.8" x14ac:dyDescent="0.3">
      <c r="A952">
        <f t="shared" si="87"/>
        <v>2019</v>
      </c>
      <c r="B952" t="str">
        <f>VLOOKUP(C952,lookup_monthnum_eng!$A$1:$B$13,2,FALSE)</f>
        <v>November</v>
      </c>
      <c r="C952" s="3">
        <f t="shared" si="90"/>
        <v>11</v>
      </c>
      <c r="D952">
        <f t="shared" si="88"/>
        <v>20</v>
      </c>
      <c r="E952" s="1">
        <v>43789</v>
      </c>
      <c r="F952">
        <v>2076</v>
      </c>
      <c r="G952" t="str">
        <f t="shared" si="86"/>
        <v>Mangsir</v>
      </c>
      <c r="H952">
        <f>VLOOKUP(G952,lookup_monthnum_nep!$A$1:$B$13,2,FALSE)</f>
        <v>8</v>
      </c>
      <c r="I952" t="str">
        <f t="shared" si="91"/>
        <v xml:space="preserve"> 4</v>
      </c>
      <c r="J952" t="s">
        <v>228</v>
      </c>
      <c r="K952" t="str">
        <f t="shared" si="89"/>
        <v xml:space="preserve"> 4-8-2076</v>
      </c>
      <c r="L952" t="s">
        <v>417</v>
      </c>
      <c r="M952">
        <v>8</v>
      </c>
      <c r="N952" s="7" t="str">
        <f>VLOOKUP(M952,lunar_observance!$A$1:$B$17,2,FALSE)</f>
        <v>ci7dL</v>
      </c>
      <c r="O952" s="4" t="s">
        <v>523</v>
      </c>
    </row>
    <row r="953" spans="1:15" ht="19.8" x14ac:dyDescent="0.3">
      <c r="A953">
        <f t="shared" si="87"/>
        <v>2019</v>
      </c>
      <c r="B953" t="str">
        <f>VLOOKUP(C953,lookup_monthnum_eng!$A$1:$B$13,2,FALSE)</f>
        <v>November</v>
      </c>
      <c r="C953" s="3">
        <f t="shared" si="90"/>
        <v>11</v>
      </c>
      <c r="D953">
        <f t="shared" si="88"/>
        <v>21</v>
      </c>
      <c r="E953" s="1">
        <v>43790</v>
      </c>
      <c r="F953">
        <v>2076</v>
      </c>
      <c r="G953" t="str">
        <f t="shared" si="86"/>
        <v>Mangsir</v>
      </c>
      <c r="H953">
        <f>VLOOKUP(G953,lookup_monthnum_nep!$A$1:$B$13,2,FALSE)</f>
        <v>8</v>
      </c>
      <c r="I953" t="str">
        <f t="shared" si="91"/>
        <v xml:space="preserve"> 5</v>
      </c>
      <c r="J953" t="s">
        <v>229</v>
      </c>
      <c r="K953" t="str">
        <f t="shared" si="89"/>
        <v xml:space="preserve"> 5-8-2076</v>
      </c>
      <c r="L953" t="s">
        <v>417</v>
      </c>
      <c r="M953">
        <v>9</v>
      </c>
      <c r="N953" s="7" t="str">
        <f>VLOOKUP(M953,lunar_observance!$A$1:$B$17,2,FALSE)</f>
        <v>gjdL</v>
      </c>
      <c r="O953" s="4" t="s">
        <v>524</v>
      </c>
    </row>
    <row r="954" spans="1:15" ht="19.8" x14ac:dyDescent="0.3">
      <c r="A954">
        <f t="shared" si="87"/>
        <v>2019</v>
      </c>
      <c r="B954" t="str">
        <f>VLOOKUP(C954,lookup_monthnum_eng!$A$1:$B$13,2,FALSE)</f>
        <v>November</v>
      </c>
      <c r="C954" s="3">
        <f t="shared" si="90"/>
        <v>11</v>
      </c>
      <c r="D954">
        <f t="shared" si="88"/>
        <v>22</v>
      </c>
      <c r="E954" s="1">
        <v>43791</v>
      </c>
      <c r="F954">
        <v>2076</v>
      </c>
      <c r="G954" t="str">
        <f t="shared" si="86"/>
        <v>Mangsir</v>
      </c>
      <c r="H954">
        <f>VLOOKUP(G954,lookup_monthnum_nep!$A$1:$B$13,2,FALSE)</f>
        <v>8</v>
      </c>
      <c r="I954" t="str">
        <f t="shared" si="91"/>
        <v xml:space="preserve"> 6</v>
      </c>
      <c r="J954" t="s">
        <v>230</v>
      </c>
      <c r="K954" t="str">
        <f t="shared" si="89"/>
        <v xml:space="preserve"> 6-8-2076</v>
      </c>
      <c r="L954" t="s">
        <v>417</v>
      </c>
      <c r="M954">
        <v>10</v>
      </c>
      <c r="N954" s="7" t="str">
        <f>VLOOKUP(M954,lunar_observance!$A$1:$B$17,2,FALSE)</f>
        <v>bzdL</v>
      </c>
      <c r="O954" s="4"/>
    </row>
    <row r="955" spans="1:15" ht="19.8" x14ac:dyDescent="0.3">
      <c r="A955">
        <f t="shared" si="87"/>
        <v>2019</v>
      </c>
      <c r="B955" t="str">
        <f>VLOOKUP(C955,lookup_monthnum_eng!$A$1:$B$13,2,FALSE)</f>
        <v>November</v>
      </c>
      <c r="C955" s="3">
        <f t="shared" si="90"/>
        <v>11</v>
      </c>
      <c r="D955">
        <f t="shared" si="88"/>
        <v>23</v>
      </c>
      <c r="E955" s="1">
        <v>43792</v>
      </c>
      <c r="F955">
        <v>2076</v>
      </c>
      <c r="G955" t="str">
        <f t="shared" si="86"/>
        <v>Mangsir</v>
      </c>
      <c r="H955">
        <f>VLOOKUP(G955,lookup_monthnum_nep!$A$1:$B$13,2,FALSE)</f>
        <v>8</v>
      </c>
      <c r="I955" t="str">
        <f t="shared" si="91"/>
        <v xml:space="preserve"> 7</v>
      </c>
      <c r="J955" t="s">
        <v>231</v>
      </c>
      <c r="K955" t="str">
        <f t="shared" si="89"/>
        <v xml:space="preserve"> 7-8-2076</v>
      </c>
      <c r="L955" t="s">
        <v>417</v>
      </c>
      <c r="M955">
        <v>11</v>
      </c>
      <c r="N955" s="7" t="str">
        <f>VLOOKUP(M955,lunar_observance!$A$1:$B$17,2,FALSE)</f>
        <v>PsfbzL</v>
      </c>
      <c r="O955" s="4"/>
    </row>
    <row r="956" spans="1:15" ht="19.8" x14ac:dyDescent="0.3">
      <c r="A956">
        <f t="shared" si="87"/>
        <v>2019</v>
      </c>
      <c r="B956" t="str">
        <f>VLOOKUP(C956,lookup_monthnum_eng!$A$1:$B$13,2,FALSE)</f>
        <v>November</v>
      </c>
      <c r="C956" s="3">
        <f t="shared" si="90"/>
        <v>11</v>
      </c>
      <c r="D956">
        <f t="shared" si="88"/>
        <v>24</v>
      </c>
      <c r="E956" s="1">
        <v>43793</v>
      </c>
      <c r="F956">
        <v>2076</v>
      </c>
      <c r="G956" t="str">
        <f t="shared" si="86"/>
        <v>Mangsir</v>
      </c>
      <c r="H956">
        <f>VLOOKUP(G956,lookup_monthnum_nep!$A$1:$B$13,2,FALSE)</f>
        <v>8</v>
      </c>
      <c r="I956" t="str">
        <f t="shared" si="91"/>
        <v xml:space="preserve"> 8</v>
      </c>
      <c r="J956" t="s">
        <v>232</v>
      </c>
      <c r="K956" t="str">
        <f t="shared" si="89"/>
        <v xml:space="preserve"> 8-8-2076</v>
      </c>
      <c r="L956" t="s">
        <v>417</v>
      </c>
      <c r="M956">
        <v>13</v>
      </c>
      <c r="N956" s="7" t="str">
        <f>VLOOKUP(M956,lunar_observance!$A$1:$B$17,2,FALSE)</f>
        <v>qof]bzL</v>
      </c>
      <c r="O956" s="4"/>
    </row>
    <row r="957" spans="1:15" ht="19.8" x14ac:dyDescent="0.3">
      <c r="A957">
        <f t="shared" si="87"/>
        <v>2019</v>
      </c>
      <c r="B957" t="str">
        <f>VLOOKUP(C957,lookup_monthnum_eng!$A$1:$B$13,2,FALSE)</f>
        <v>November</v>
      </c>
      <c r="C957" s="3">
        <f t="shared" si="90"/>
        <v>11</v>
      </c>
      <c r="D957">
        <f t="shared" si="88"/>
        <v>25</v>
      </c>
      <c r="E957" s="1">
        <v>43794</v>
      </c>
      <c r="F957">
        <v>2076</v>
      </c>
      <c r="G957" t="str">
        <f t="shared" si="86"/>
        <v>Mangsir</v>
      </c>
      <c r="H957">
        <f>VLOOKUP(G957,lookup_monthnum_nep!$A$1:$B$13,2,FALSE)</f>
        <v>8</v>
      </c>
      <c r="I957" t="str">
        <f t="shared" si="91"/>
        <v xml:space="preserve"> 9</v>
      </c>
      <c r="J957" t="s">
        <v>233</v>
      </c>
      <c r="K957" t="str">
        <f t="shared" si="89"/>
        <v xml:space="preserve"> 9-8-2076</v>
      </c>
      <c r="L957" t="s">
        <v>417</v>
      </c>
      <c r="M957">
        <v>14</v>
      </c>
      <c r="N957" s="7" t="str">
        <f>VLOOKUP(M957,lunar_observance!$A$1:$B$17,2,FALSE)</f>
        <v>rt'b{zL</v>
      </c>
      <c r="O957" s="4" t="s">
        <v>525</v>
      </c>
    </row>
    <row r="958" spans="1:15" ht="19.8" x14ac:dyDescent="0.3">
      <c r="A958">
        <f t="shared" si="87"/>
        <v>2019</v>
      </c>
      <c r="B958" t="str">
        <f>VLOOKUP(C958,lookup_monthnum_eng!$A$1:$B$13,2,FALSE)</f>
        <v>November</v>
      </c>
      <c r="C958" s="3">
        <f t="shared" si="90"/>
        <v>11</v>
      </c>
      <c r="D958">
        <f t="shared" si="88"/>
        <v>26</v>
      </c>
      <c r="E958" s="1">
        <v>43795</v>
      </c>
      <c r="F958">
        <v>2076</v>
      </c>
      <c r="G958" t="str">
        <f t="shared" si="86"/>
        <v>Mangsir</v>
      </c>
      <c r="H958">
        <f>VLOOKUP(G958,lookup_monthnum_nep!$A$1:$B$13,2,FALSE)</f>
        <v>8</v>
      </c>
      <c r="I958" t="str">
        <f t="shared" si="91"/>
        <v xml:space="preserve"> 10</v>
      </c>
      <c r="J958" t="s">
        <v>234</v>
      </c>
      <c r="K958" t="str">
        <f t="shared" si="89"/>
        <v xml:space="preserve"> 10-8-2076</v>
      </c>
      <c r="L958" t="s">
        <v>417</v>
      </c>
      <c r="M958">
        <v>0</v>
      </c>
      <c r="N958" s="7" t="str">
        <f>VLOOKUP(M958,lunar_observance!$A$1:$B$17,2,FALSE)</f>
        <v>cf}+;L</v>
      </c>
      <c r="O958" s="4"/>
    </row>
    <row r="959" spans="1:15" ht="19.8" x14ac:dyDescent="0.3">
      <c r="A959">
        <f t="shared" si="87"/>
        <v>2019</v>
      </c>
      <c r="B959" t="str">
        <f>VLOOKUP(C959,lookup_monthnum_eng!$A$1:$B$13,2,FALSE)</f>
        <v>November</v>
      </c>
      <c r="C959" s="3">
        <f t="shared" si="90"/>
        <v>11</v>
      </c>
      <c r="D959">
        <f t="shared" si="88"/>
        <v>27</v>
      </c>
      <c r="E959" s="1">
        <v>43796</v>
      </c>
      <c r="F959">
        <v>2076</v>
      </c>
      <c r="G959" t="str">
        <f t="shared" si="86"/>
        <v>Mangsir</v>
      </c>
      <c r="H959">
        <f>VLOOKUP(G959,lookup_monthnum_nep!$A$1:$B$13,2,FALSE)</f>
        <v>8</v>
      </c>
      <c r="I959" t="str">
        <f t="shared" si="91"/>
        <v xml:space="preserve"> 11</v>
      </c>
      <c r="J959" t="s">
        <v>235</v>
      </c>
      <c r="K959" t="str">
        <f t="shared" si="89"/>
        <v xml:space="preserve"> 11-8-2076</v>
      </c>
      <c r="L959" t="s">
        <v>417</v>
      </c>
      <c r="M959">
        <v>1</v>
      </c>
      <c r="N959" s="7" t="str">
        <f>VLOOKUP(M959,lunar_observance!$A$1:$B$17,2,FALSE)</f>
        <v>k|ltkbf</v>
      </c>
      <c r="O959" s="4"/>
    </row>
    <row r="960" spans="1:15" ht="19.8" x14ac:dyDescent="0.3">
      <c r="A960">
        <f t="shared" si="87"/>
        <v>2019</v>
      </c>
      <c r="B960" t="str">
        <f>VLOOKUP(C960,lookup_monthnum_eng!$A$1:$B$13,2,FALSE)</f>
        <v>November</v>
      </c>
      <c r="C960" s="3">
        <f t="shared" si="90"/>
        <v>11</v>
      </c>
      <c r="D960">
        <f t="shared" si="88"/>
        <v>28</v>
      </c>
      <c r="E960" s="1">
        <v>43797</v>
      </c>
      <c r="F960">
        <v>2076</v>
      </c>
      <c r="G960" t="str">
        <f t="shared" si="86"/>
        <v>Mangsir</v>
      </c>
      <c r="H960">
        <f>VLOOKUP(G960,lookup_monthnum_nep!$A$1:$B$13,2,FALSE)</f>
        <v>8</v>
      </c>
      <c r="I960" t="str">
        <f t="shared" si="91"/>
        <v xml:space="preserve"> 12</v>
      </c>
      <c r="J960" t="s">
        <v>236</v>
      </c>
      <c r="K960" t="str">
        <f t="shared" si="89"/>
        <v xml:space="preserve"> 12-8-2076</v>
      </c>
      <c r="L960" t="s">
        <v>417</v>
      </c>
      <c r="M960">
        <v>2</v>
      </c>
      <c r="N960" s="7" t="str">
        <f>VLOOKUP(M960,lunar_observance!$A$1:$B$17,2,FALSE)</f>
        <v>l¢ltof</v>
      </c>
      <c r="O960" s="4"/>
    </row>
    <row r="961" spans="1:15" ht="19.8" x14ac:dyDescent="0.3">
      <c r="A961">
        <f t="shared" si="87"/>
        <v>2019</v>
      </c>
      <c r="B961" t="str">
        <f>VLOOKUP(C961,lookup_monthnum_eng!$A$1:$B$13,2,FALSE)</f>
        <v>November</v>
      </c>
      <c r="C961" s="3">
        <f t="shared" si="90"/>
        <v>11</v>
      </c>
      <c r="D961">
        <f t="shared" si="88"/>
        <v>29</v>
      </c>
      <c r="E961" s="1">
        <v>43798</v>
      </c>
      <c r="F961">
        <v>2076</v>
      </c>
      <c r="G961" t="str">
        <f t="shared" si="86"/>
        <v>Mangsir</v>
      </c>
      <c r="H961">
        <f>VLOOKUP(G961,lookup_monthnum_nep!$A$1:$B$13,2,FALSE)</f>
        <v>8</v>
      </c>
      <c r="I961" t="str">
        <f t="shared" si="91"/>
        <v xml:space="preserve"> 13</v>
      </c>
      <c r="J961" t="s">
        <v>237</v>
      </c>
      <c r="K961" t="str">
        <f t="shared" si="89"/>
        <v xml:space="preserve"> 13-8-2076</v>
      </c>
      <c r="L961" t="s">
        <v>417</v>
      </c>
      <c r="M961">
        <v>3</v>
      </c>
      <c r="N961" s="7" t="str">
        <f>VLOOKUP(M961,lunar_observance!$A$1:$B$17,2,FALSE)</f>
        <v>t[ltof</v>
      </c>
      <c r="O961" s="4" t="s">
        <v>526</v>
      </c>
    </row>
    <row r="962" spans="1:15" ht="19.8" x14ac:dyDescent="0.3">
      <c r="A962">
        <f t="shared" si="87"/>
        <v>2019</v>
      </c>
      <c r="B962" t="str">
        <f>VLOOKUP(C962,lookup_monthnum_eng!$A$1:$B$13,2,FALSE)</f>
        <v>November</v>
      </c>
      <c r="C962" s="3">
        <f t="shared" si="90"/>
        <v>11</v>
      </c>
      <c r="D962">
        <f t="shared" si="88"/>
        <v>30</v>
      </c>
      <c r="E962" s="1">
        <v>43799</v>
      </c>
      <c r="F962">
        <v>2076</v>
      </c>
      <c r="G962" t="str">
        <f t="shared" ref="G962:G1025" si="92">LEFT(J962, FIND(",",J962)-1)</f>
        <v>Mangsir</v>
      </c>
      <c r="H962">
        <f>VLOOKUP(G962,lookup_monthnum_nep!$A$1:$B$13,2,FALSE)</f>
        <v>8</v>
      </c>
      <c r="I962" t="str">
        <f t="shared" si="91"/>
        <v xml:space="preserve"> 14</v>
      </c>
      <c r="J962" t="s">
        <v>238</v>
      </c>
      <c r="K962" t="str">
        <f t="shared" si="89"/>
        <v xml:space="preserve"> 14-8-2076</v>
      </c>
      <c r="L962" t="s">
        <v>417</v>
      </c>
      <c r="M962">
        <v>4</v>
      </c>
      <c r="N962" s="7" t="str">
        <f>VLOOKUP(M962,lunar_observance!$A$1:$B$17,2,FALSE)</f>
        <v>rt'yL{</v>
      </c>
      <c r="O962" s="4"/>
    </row>
    <row r="963" spans="1:15" ht="19.8" x14ac:dyDescent="0.3">
      <c r="A963">
        <f t="shared" ref="A963:A1026" si="93">YEAR(E963)</f>
        <v>2019</v>
      </c>
      <c r="B963" t="str">
        <f>VLOOKUP(C963,lookup_monthnum_eng!$A$1:$B$13,2,FALSE)</f>
        <v>December</v>
      </c>
      <c r="C963" s="3">
        <f t="shared" si="90"/>
        <v>12</v>
      </c>
      <c r="D963">
        <f t="shared" ref="D963:D1026" si="94">DAY(E963)</f>
        <v>1</v>
      </c>
      <c r="E963" s="1">
        <v>43800</v>
      </c>
      <c r="F963">
        <v>2076</v>
      </c>
      <c r="G963" t="str">
        <f t="shared" si="92"/>
        <v>Mangsir</v>
      </c>
      <c r="H963">
        <f>VLOOKUP(G963,lookup_monthnum_nep!$A$1:$B$13,2,FALSE)</f>
        <v>8</v>
      </c>
      <c r="I963" t="str">
        <f t="shared" si="91"/>
        <v xml:space="preserve"> 15</v>
      </c>
      <c r="J963" t="s">
        <v>239</v>
      </c>
      <c r="K963" t="str">
        <f t="shared" ref="K963:K1026" si="95">CONCATENATE(I963, "-", H963, "-", F963)</f>
        <v xml:space="preserve"> 15-8-2076</v>
      </c>
      <c r="L963" t="s">
        <v>417</v>
      </c>
      <c r="M963">
        <v>5</v>
      </c>
      <c r="N963" s="7" t="str">
        <f>VLOOKUP(M963,lunar_observance!$A$1:$B$17,2,FALSE)</f>
        <v>k~rdL</v>
      </c>
      <c r="O963" s="4" t="s">
        <v>527</v>
      </c>
    </row>
    <row r="964" spans="1:15" ht="19.8" x14ac:dyDescent="0.3">
      <c r="A964">
        <f t="shared" si="93"/>
        <v>2019</v>
      </c>
      <c r="B964" t="str">
        <f>VLOOKUP(C964,lookup_monthnum_eng!$A$1:$B$13,2,FALSE)</f>
        <v>December</v>
      </c>
      <c r="C964" s="3">
        <f t="shared" si="90"/>
        <v>12</v>
      </c>
      <c r="D964">
        <f t="shared" si="94"/>
        <v>2</v>
      </c>
      <c r="E964" s="1">
        <v>43801</v>
      </c>
      <c r="F964">
        <v>2076</v>
      </c>
      <c r="G964" t="str">
        <f t="shared" si="92"/>
        <v>Mangsir</v>
      </c>
      <c r="H964">
        <f>VLOOKUP(G964,lookup_monthnum_nep!$A$1:$B$13,2,FALSE)</f>
        <v>8</v>
      </c>
      <c r="I964" t="str">
        <f t="shared" si="91"/>
        <v xml:space="preserve"> 16</v>
      </c>
      <c r="J964" t="s">
        <v>240</v>
      </c>
      <c r="K964" t="str">
        <f t="shared" si="95"/>
        <v xml:space="preserve"> 16-8-2076</v>
      </c>
      <c r="L964" t="s">
        <v>417</v>
      </c>
      <c r="M964">
        <v>6</v>
      </c>
      <c r="N964" s="7" t="str">
        <f>VLOOKUP(M964,lunar_observance!$A$1:$B$17,2,FALSE)</f>
        <v>ifi7L</v>
      </c>
      <c r="O964" s="4" t="s">
        <v>528</v>
      </c>
    </row>
    <row r="965" spans="1:15" ht="19.8" x14ac:dyDescent="0.3">
      <c r="A965">
        <f t="shared" si="93"/>
        <v>2019</v>
      </c>
      <c r="B965" t="str">
        <f>VLOOKUP(C965,lookup_monthnum_eng!$A$1:$B$13,2,FALSE)</f>
        <v>December</v>
      </c>
      <c r="C965" s="3">
        <f t="shared" si="90"/>
        <v>12</v>
      </c>
      <c r="D965">
        <f t="shared" si="94"/>
        <v>3</v>
      </c>
      <c r="E965" s="1">
        <v>43802</v>
      </c>
      <c r="F965">
        <v>2076</v>
      </c>
      <c r="G965" t="str">
        <f t="shared" si="92"/>
        <v>Mangsir</v>
      </c>
      <c r="H965">
        <f>VLOOKUP(G965,lookup_monthnum_nep!$A$1:$B$13,2,FALSE)</f>
        <v>8</v>
      </c>
      <c r="I965" t="str">
        <f t="shared" si="91"/>
        <v xml:space="preserve"> 17</v>
      </c>
      <c r="J965" t="s">
        <v>241</v>
      </c>
      <c r="K965" t="str">
        <f t="shared" si="95"/>
        <v xml:space="preserve"> 17-8-2076</v>
      </c>
      <c r="L965" t="s">
        <v>417</v>
      </c>
      <c r="M965">
        <v>7</v>
      </c>
      <c r="N965" s="7" t="str">
        <f>VLOOKUP(M965,lunar_observance!$A$1:$B$17,2,FALSE)</f>
        <v>;KtdL</v>
      </c>
      <c r="O965" s="4" t="s">
        <v>529</v>
      </c>
    </row>
    <row r="966" spans="1:15" ht="19.8" x14ac:dyDescent="0.3">
      <c r="A966">
        <f t="shared" si="93"/>
        <v>2019</v>
      </c>
      <c r="B966" t="str">
        <f>VLOOKUP(C966,lookup_monthnum_eng!$A$1:$B$13,2,FALSE)</f>
        <v>December</v>
      </c>
      <c r="C966" s="3">
        <f t="shared" si="90"/>
        <v>12</v>
      </c>
      <c r="D966">
        <f t="shared" si="94"/>
        <v>4</v>
      </c>
      <c r="E966" s="1">
        <v>43803</v>
      </c>
      <c r="F966">
        <v>2076</v>
      </c>
      <c r="G966" t="str">
        <f t="shared" si="92"/>
        <v>Mangsir</v>
      </c>
      <c r="H966">
        <f>VLOOKUP(G966,lookup_monthnum_nep!$A$1:$B$13,2,FALSE)</f>
        <v>8</v>
      </c>
      <c r="I966" t="str">
        <f t="shared" si="91"/>
        <v xml:space="preserve"> 18</v>
      </c>
      <c r="J966" t="s">
        <v>242</v>
      </c>
      <c r="K966" t="str">
        <f t="shared" si="95"/>
        <v xml:space="preserve"> 18-8-2076</v>
      </c>
      <c r="L966" t="s">
        <v>417</v>
      </c>
      <c r="M966">
        <v>8</v>
      </c>
      <c r="N966" s="7" t="str">
        <f>VLOOKUP(M966,lunar_observance!$A$1:$B$17,2,FALSE)</f>
        <v>ci7dL</v>
      </c>
      <c r="O966" s="4"/>
    </row>
    <row r="967" spans="1:15" ht="19.8" x14ac:dyDescent="0.3">
      <c r="A967">
        <f t="shared" si="93"/>
        <v>2019</v>
      </c>
      <c r="B967" t="str">
        <f>VLOOKUP(C967,lookup_monthnum_eng!$A$1:$B$13,2,FALSE)</f>
        <v>December</v>
      </c>
      <c r="C967" s="3">
        <f t="shared" si="90"/>
        <v>12</v>
      </c>
      <c r="D967">
        <f t="shared" si="94"/>
        <v>5</v>
      </c>
      <c r="E967" s="1">
        <v>43804</v>
      </c>
      <c r="F967">
        <v>2076</v>
      </c>
      <c r="G967" t="str">
        <f t="shared" si="92"/>
        <v>Mangsir</v>
      </c>
      <c r="H967">
        <f>VLOOKUP(G967,lookup_monthnum_nep!$A$1:$B$13,2,FALSE)</f>
        <v>8</v>
      </c>
      <c r="I967" t="str">
        <f t="shared" si="91"/>
        <v xml:space="preserve"> 19</v>
      </c>
      <c r="J967" t="s">
        <v>243</v>
      </c>
      <c r="K967" t="str">
        <f t="shared" si="95"/>
        <v xml:space="preserve"> 19-8-2076</v>
      </c>
      <c r="L967" t="s">
        <v>417</v>
      </c>
      <c r="M967">
        <v>9</v>
      </c>
      <c r="N967" s="7" t="str">
        <f>VLOOKUP(M967,lunar_observance!$A$1:$B$17,2,FALSE)</f>
        <v>gjdL</v>
      </c>
      <c r="O967" s="4" t="s">
        <v>530</v>
      </c>
    </row>
    <row r="968" spans="1:15" ht="19.8" x14ac:dyDescent="0.3">
      <c r="A968">
        <f t="shared" si="93"/>
        <v>2019</v>
      </c>
      <c r="B968" t="str">
        <f>VLOOKUP(C968,lookup_monthnum_eng!$A$1:$B$13,2,FALSE)</f>
        <v>December</v>
      </c>
      <c r="C968" s="3">
        <f t="shared" si="90"/>
        <v>12</v>
      </c>
      <c r="D968">
        <f t="shared" si="94"/>
        <v>6</v>
      </c>
      <c r="E968" s="1">
        <v>43805</v>
      </c>
      <c r="F968">
        <v>2076</v>
      </c>
      <c r="G968" t="str">
        <f t="shared" si="92"/>
        <v>Mangsir</v>
      </c>
      <c r="H968">
        <f>VLOOKUP(G968,lookup_monthnum_nep!$A$1:$B$13,2,FALSE)</f>
        <v>8</v>
      </c>
      <c r="I968" t="str">
        <f t="shared" si="91"/>
        <v xml:space="preserve"> 20</v>
      </c>
      <c r="J968" t="s">
        <v>244</v>
      </c>
      <c r="K968" t="str">
        <f t="shared" si="95"/>
        <v xml:space="preserve"> 20-8-2076</v>
      </c>
      <c r="L968" t="s">
        <v>417</v>
      </c>
      <c r="M968">
        <v>10</v>
      </c>
      <c r="N968" s="7" t="str">
        <f>VLOOKUP(M968,lunar_observance!$A$1:$B$17,2,FALSE)</f>
        <v>bzdL</v>
      </c>
      <c r="O968" s="4"/>
    </row>
    <row r="969" spans="1:15" ht="19.8" x14ac:dyDescent="0.3">
      <c r="A969">
        <f t="shared" si="93"/>
        <v>2019</v>
      </c>
      <c r="B969" t="str">
        <f>VLOOKUP(C969,lookup_monthnum_eng!$A$1:$B$13,2,FALSE)</f>
        <v>December</v>
      </c>
      <c r="C969" s="3">
        <f t="shared" si="90"/>
        <v>12</v>
      </c>
      <c r="D969">
        <f t="shared" si="94"/>
        <v>7</v>
      </c>
      <c r="E969" s="1">
        <v>43806</v>
      </c>
      <c r="F969">
        <v>2076</v>
      </c>
      <c r="G969" t="str">
        <f t="shared" si="92"/>
        <v>Mangsir</v>
      </c>
      <c r="H969">
        <f>VLOOKUP(G969,lookup_monthnum_nep!$A$1:$B$13,2,FALSE)</f>
        <v>8</v>
      </c>
      <c r="I969" t="str">
        <f t="shared" si="91"/>
        <v xml:space="preserve"> 21</v>
      </c>
      <c r="J969" t="s">
        <v>245</v>
      </c>
      <c r="K969" t="str">
        <f t="shared" si="95"/>
        <v xml:space="preserve"> 21-8-2076</v>
      </c>
      <c r="L969" t="s">
        <v>417</v>
      </c>
      <c r="M969">
        <v>10</v>
      </c>
      <c r="N969" s="7" t="str">
        <f>VLOOKUP(M969,lunar_observance!$A$1:$B$17,2,FALSE)</f>
        <v>bzdL</v>
      </c>
      <c r="O969" s="4" t="s">
        <v>531</v>
      </c>
    </row>
    <row r="970" spans="1:15" ht="19.8" x14ac:dyDescent="0.3">
      <c r="A970">
        <f t="shared" si="93"/>
        <v>2019</v>
      </c>
      <c r="B970" t="str">
        <f>VLOOKUP(C970,lookup_monthnum_eng!$A$1:$B$13,2,FALSE)</f>
        <v>December</v>
      </c>
      <c r="C970" s="3">
        <f t="shared" si="90"/>
        <v>12</v>
      </c>
      <c r="D970">
        <f t="shared" si="94"/>
        <v>8</v>
      </c>
      <c r="E970" s="1">
        <v>43807</v>
      </c>
      <c r="F970">
        <v>2076</v>
      </c>
      <c r="G970" t="str">
        <f t="shared" si="92"/>
        <v>Mangsir</v>
      </c>
      <c r="H970">
        <f>VLOOKUP(G970,lookup_monthnum_nep!$A$1:$B$13,2,FALSE)</f>
        <v>8</v>
      </c>
      <c r="I970" t="str">
        <f t="shared" si="91"/>
        <v xml:space="preserve"> 22</v>
      </c>
      <c r="J970" t="s">
        <v>246</v>
      </c>
      <c r="K970" t="str">
        <f t="shared" si="95"/>
        <v xml:space="preserve"> 22-8-2076</v>
      </c>
      <c r="L970" t="s">
        <v>417</v>
      </c>
      <c r="M970">
        <v>11</v>
      </c>
      <c r="N970" s="7" t="str">
        <f>VLOOKUP(M970,lunar_observance!$A$1:$B$17,2,FALSE)</f>
        <v>PsfbzL</v>
      </c>
      <c r="O970" s="4"/>
    </row>
    <row r="971" spans="1:15" ht="19.8" x14ac:dyDescent="0.3">
      <c r="A971">
        <f t="shared" si="93"/>
        <v>2019</v>
      </c>
      <c r="B971" t="str">
        <f>VLOOKUP(C971,lookup_monthnum_eng!$A$1:$B$13,2,FALSE)</f>
        <v>December</v>
      </c>
      <c r="C971" s="3">
        <f t="shared" si="90"/>
        <v>12</v>
      </c>
      <c r="D971">
        <f t="shared" si="94"/>
        <v>9</v>
      </c>
      <c r="E971" s="1">
        <v>43808</v>
      </c>
      <c r="F971">
        <v>2076</v>
      </c>
      <c r="G971" t="str">
        <f t="shared" si="92"/>
        <v>Mangsir</v>
      </c>
      <c r="H971">
        <f>VLOOKUP(G971,lookup_monthnum_nep!$A$1:$B$13,2,FALSE)</f>
        <v>8</v>
      </c>
      <c r="I971" t="str">
        <f t="shared" si="91"/>
        <v xml:space="preserve"> 23</v>
      </c>
      <c r="J971" t="s">
        <v>247</v>
      </c>
      <c r="K971" t="str">
        <f t="shared" si="95"/>
        <v xml:space="preserve"> 23-8-2076</v>
      </c>
      <c r="L971" t="s">
        <v>417</v>
      </c>
      <c r="M971">
        <v>12</v>
      </c>
      <c r="N971" s="7" t="str">
        <f>VLOOKUP(M971,lunar_observance!$A$1:$B$17,2,FALSE)</f>
        <v>¢fbzL</v>
      </c>
      <c r="O971" s="4" t="s">
        <v>532</v>
      </c>
    </row>
    <row r="972" spans="1:15" ht="19.8" x14ac:dyDescent="0.3">
      <c r="A972">
        <f t="shared" si="93"/>
        <v>2019</v>
      </c>
      <c r="B972" t="str">
        <f>VLOOKUP(C972,lookup_monthnum_eng!$A$1:$B$13,2,FALSE)</f>
        <v>December</v>
      </c>
      <c r="C972" s="3">
        <f t="shared" si="90"/>
        <v>12</v>
      </c>
      <c r="D972">
        <f t="shared" si="94"/>
        <v>10</v>
      </c>
      <c r="E972" s="1">
        <v>43809</v>
      </c>
      <c r="F972">
        <v>2076</v>
      </c>
      <c r="G972" t="str">
        <f t="shared" si="92"/>
        <v>Mangsir</v>
      </c>
      <c r="H972">
        <f>VLOOKUP(G972,lookup_monthnum_nep!$A$1:$B$13,2,FALSE)</f>
        <v>8</v>
      </c>
      <c r="I972" t="str">
        <f t="shared" si="91"/>
        <v xml:space="preserve"> 24</v>
      </c>
      <c r="J972" t="s">
        <v>248</v>
      </c>
      <c r="K972" t="str">
        <f t="shared" si="95"/>
        <v xml:space="preserve"> 24-8-2076</v>
      </c>
      <c r="L972" t="s">
        <v>417</v>
      </c>
      <c r="M972">
        <v>13</v>
      </c>
      <c r="N972" s="7" t="str">
        <f>VLOOKUP(M972,lunar_observance!$A$1:$B$17,2,FALSE)</f>
        <v>qof]bzL</v>
      </c>
      <c r="O972" s="4" t="s">
        <v>533</v>
      </c>
    </row>
    <row r="973" spans="1:15" ht="19.8" x14ac:dyDescent="0.3">
      <c r="A973">
        <f t="shared" si="93"/>
        <v>2019</v>
      </c>
      <c r="B973" t="str">
        <f>VLOOKUP(C973,lookup_monthnum_eng!$A$1:$B$13,2,FALSE)</f>
        <v>December</v>
      </c>
      <c r="C973" s="3">
        <f t="shared" si="90"/>
        <v>12</v>
      </c>
      <c r="D973">
        <f t="shared" si="94"/>
        <v>11</v>
      </c>
      <c r="E973" s="1">
        <v>43810</v>
      </c>
      <c r="F973">
        <v>2076</v>
      </c>
      <c r="G973" t="str">
        <f t="shared" si="92"/>
        <v>Mangsir</v>
      </c>
      <c r="H973">
        <f>VLOOKUP(G973,lookup_monthnum_nep!$A$1:$B$13,2,FALSE)</f>
        <v>8</v>
      </c>
      <c r="I973" t="str">
        <f t="shared" si="91"/>
        <v xml:space="preserve"> 25</v>
      </c>
      <c r="J973" t="s">
        <v>249</v>
      </c>
      <c r="K973" t="str">
        <f t="shared" si="95"/>
        <v xml:space="preserve"> 25-8-2076</v>
      </c>
      <c r="L973" t="s">
        <v>417</v>
      </c>
      <c r="M973">
        <v>14</v>
      </c>
      <c r="N973" s="7" t="str">
        <f>VLOOKUP(M973,lunar_observance!$A$1:$B$17,2,FALSE)</f>
        <v>rt'b{zL</v>
      </c>
      <c r="O973" s="4" t="s">
        <v>534</v>
      </c>
    </row>
    <row r="974" spans="1:15" ht="19.8" x14ac:dyDescent="0.3">
      <c r="A974">
        <f t="shared" si="93"/>
        <v>2019</v>
      </c>
      <c r="B974" t="str">
        <f>VLOOKUP(C974,lookup_monthnum_eng!$A$1:$B$13,2,FALSE)</f>
        <v>December</v>
      </c>
      <c r="C974" s="3">
        <f t="shared" si="90"/>
        <v>12</v>
      </c>
      <c r="D974">
        <f t="shared" si="94"/>
        <v>12</v>
      </c>
      <c r="E974" s="1">
        <v>43811</v>
      </c>
      <c r="F974">
        <v>2076</v>
      </c>
      <c r="G974" t="str">
        <f t="shared" si="92"/>
        <v>Mangsir</v>
      </c>
      <c r="H974">
        <f>VLOOKUP(G974,lookup_monthnum_nep!$A$1:$B$13,2,FALSE)</f>
        <v>8</v>
      </c>
      <c r="I974" t="str">
        <f t="shared" si="91"/>
        <v xml:space="preserve"> 26</v>
      </c>
      <c r="J974" t="s">
        <v>250</v>
      </c>
      <c r="K974" t="str">
        <f t="shared" si="95"/>
        <v xml:space="preserve"> 26-8-2076</v>
      </c>
      <c r="L974" t="s">
        <v>417</v>
      </c>
      <c r="M974">
        <v>15</v>
      </c>
      <c r="N974" s="7" t="str">
        <f>VLOOKUP(M974,lunar_observance!$A$1:$B$17,2,FALSE)</f>
        <v>k"l0f{df</v>
      </c>
      <c r="O974" s="4"/>
    </row>
    <row r="975" spans="1:15" ht="19.8" x14ac:dyDescent="0.3">
      <c r="A975">
        <f t="shared" si="93"/>
        <v>2019</v>
      </c>
      <c r="B975" t="str">
        <f>VLOOKUP(C975,lookup_monthnum_eng!$A$1:$B$13,2,FALSE)</f>
        <v>December</v>
      </c>
      <c r="C975" s="3">
        <f t="shared" si="90"/>
        <v>12</v>
      </c>
      <c r="D975">
        <f t="shared" si="94"/>
        <v>13</v>
      </c>
      <c r="E975" s="1">
        <v>43812</v>
      </c>
      <c r="F975">
        <v>2076</v>
      </c>
      <c r="G975" t="str">
        <f t="shared" si="92"/>
        <v>Mangsir</v>
      </c>
      <c r="H975">
        <f>VLOOKUP(G975,lookup_monthnum_nep!$A$1:$B$13,2,FALSE)</f>
        <v>8</v>
      </c>
      <c r="I975" t="str">
        <f t="shared" si="91"/>
        <v xml:space="preserve"> 27</v>
      </c>
      <c r="J975" t="s">
        <v>251</v>
      </c>
      <c r="K975" t="str">
        <f t="shared" si="95"/>
        <v xml:space="preserve"> 27-8-2076</v>
      </c>
      <c r="L975" t="s">
        <v>417</v>
      </c>
      <c r="M975">
        <v>1</v>
      </c>
      <c r="N975" s="7" t="str">
        <f>VLOOKUP(M975,lunar_observance!$A$1:$B$17,2,FALSE)</f>
        <v>k|ltkbf</v>
      </c>
      <c r="O975" s="4"/>
    </row>
    <row r="976" spans="1:15" ht="19.8" x14ac:dyDescent="0.3">
      <c r="A976">
        <f t="shared" si="93"/>
        <v>2019</v>
      </c>
      <c r="B976" t="str">
        <f>VLOOKUP(C976,lookup_monthnum_eng!$A$1:$B$13,2,FALSE)</f>
        <v>December</v>
      </c>
      <c r="C976" s="3">
        <f t="shared" si="90"/>
        <v>12</v>
      </c>
      <c r="D976">
        <f t="shared" si="94"/>
        <v>14</v>
      </c>
      <c r="E976" s="1">
        <v>43813</v>
      </c>
      <c r="F976">
        <v>2076</v>
      </c>
      <c r="G976" t="str">
        <f t="shared" si="92"/>
        <v>Mangsir</v>
      </c>
      <c r="H976">
        <f>VLOOKUP(G976,lookup_monthnum_nep!$A$1:$B$13,2,FALSE)</f>
        <v>8</v>
      </c>
      <c r="I976" t="str">
        <f t="shared" si="91"/>
        <v xml:space="preserve"> 28</v>
      </c>
      <c r="J976" t="s">
        <v>252</v>
      </c>
      <c r="K976" t="str">
        <f t="shared" si="95"/>
        <v xml:space="preserve"> 28-8-2076</v>
      </c>
      <c r="L976" t="s">
        <v>417</v>
      </c>
      <c r="M976">
        <v>2</v>
      </c>
      <c r="N976" s="7" t="str">
        <f>VLOOKUP(M976,lunar_observance!$A$1:$B$17,2,FALSE)</f>
        <v>l¢ltof</v>
      </c>
      <c r="O976" s="4"/>
    </row>
    <row r="977" spans="1:15" ht="19.8" x14ac:dyDescent="0.3">
      <c r="A977">
        <f t="shared" si="93"/>
        <v>2019</v>
      </c>
      <c r="B977" t="str">
        <f>VLOOKUP(C977,lookup_monthnum_eng!$A$1:$B$13,2,FALSE)</f>
        <v>December</v>
      </c>
      <c r="C977" s="3">
        <f t="shared" si="90"/>
        <v>12</v>
      </c>
      <c r="D977">
        <f t="shared" si="94"/>
        <v>15</v>
      </c>
      <c r="E977" s="1">
        <v>43814</v>
      </c>
      <c r="F977">
        <v>2076</v>
      </c>
      <c r="G977" t="str">
        <f t="shared" si="92"/>
        <v>Mangsir</v>
      </c>
      <c r="H977">
        <f>VLOOKUP(G977,lookup_monthnum_nep!$A$1:$B$13,2,FALSE)</f>
        <v>8</v>
      </c>
      <c r="I977" t="str">
        <f t="shared" si="91"/>
        <v xml:space="preserve"> 29</v>
      </c>
      <c r="J977" t="s">
        <v>253</v>
      </c>
      <c r="K977" t="str">
        <f t="shared" si="95"/>
        <v xml:space="preserve"> 29-8-2076</v>
      </c>
      <c r="L977" t="s">
        <v>417</v>
      </c>
      <c r="M977">
        <v>3</v>
      </c>
      <c r="N977" s="7" t="str">
        <f>VLOOKUP(M977,lunar_observance!$A$1:$B$17,2,FALSE)</f>
        <v>t[ltof</v>
      </c>
      <c r="O977" s="4"/>
    </row>
    <row r="978" spans="1:15" ht="19.8" x14ac:dyDescent="0.3">
      <c r="A978">
        <f t="shared" si="93"/>
        <v>2019</v>
      </c>
      <c r="B978" t="str">
        <f>VLOOKUP(C978,lookup_monthnum_eng!$A$1:$B$13,2,FALSE)</f>
        <v>December</v>
      </c>
      <c r="C978" s="3">
        <f t="shared" si="90"/>
        <v>12</v>
      </c>
      <c r="D978">
        <f t="shared" si="94"/>
        <v>16</v>
      </c>
      <c r="E978" s="1">
        <v>43815</v>
      </c>
      <c r="F978">
        <v>2076</v>
      </c>
      <c r="G978" t="str">
        <f t="shared" si="92"/>
        <v>Mangsir</v>
      </c>
      <c r="H978">
        <f>VLOOKUP(G978,lookup_monthnum_nep!$A$1:$B$13,2,FALSE)</f>
        <v>8</v>
      </c>
      <c r="I978" t="str">
        <f t="shared" si="91"/>
        <v xml:space="preserve"> 30</v>
      </c>
      <c r="J978" t="s">
        <v>416</v>
      </c>
      <c r="K978" t="str">
        <f t="shared" si="95"/>
        <v xml:space="preserve"> 30-8-2076</v>
      </c>
      <c r="L978" t="s">
        <v>417</v>
      </c>
      <c r="M978">
        <v>5</v>
      </c>
      <c r="N978" s="7" t="str">
        <f>VLOOKUP(M978,lunar_observance!$A$1:$B$17,2,FALSE)</f>
        <v>k~rdL</v>
      </c>
      <c r="O978" s="4"/>
    </row>
    <row r="979" spans="1:15" ht="19.8" x14ac:dyDescent="0.3">
      <c r="A979">
        <f t="shared" si="93"/>
        <v>2019</v>
      </c>
      <c r="B979" t="str">
        <f>VLOOKUP(C979,lookup_monthnum_eng!$A$1:$B$13,2,FALSE)</f>
        <v>December</v>
      </c>
      <c r="C979" s="3">
        <f t="shared" si="90"/>
        <v>12</v>
      </c>
      <c r="D979">
        <f t="shared" si="94"/>
        <v>17</v>
      </c>
      <c r="E979" s="1">
        <v>43816</v>
      </c>
      <c r="F979">
        <v>2076</v>
      </c>
      <c r="G979" t="str">
        <f t="shared" si="92"/>
        <v>Poush</v>
      </c>
      <c r="H979">
        <f>VLOOKUP(G979,lookup_monthnum_nep!$A$1:$B$13,2,FALSE)</f>
        <v>9</v>
      </c>
      <c r="I979" t="str">
        <f t="shared" si="91"/>
        <v xml:space="preserve"> 1</v>
      </c>
      <c r="J979" t="s">
        <v>254</v>
      </c>
      <c r="K979" t="str">
        <f t="shared" si="95"/>
        <v xml:space="preserve"> 1-9-2076</v>
      </c>
      <c r="L979" t="s">
        <v>417</v>
      </c>
      <c r="M979">
        <v>6</v>
      </c>
      <c r="N979" s="7" t="str">
        <f>VLOOKUP(M979,lunar_observance!$A$1:$B$17,2,FALSE)</f>
        <v>ifi7L</v>
      </c>
      <c r="O979" s="4"/>
    </row>
    <row r="980" spans="1:15" ht="19.8" x14ac:dyDescent="0.3">
      <c r="A980">
        <f t="shared" si="93"/>
        <v>2019</v>
      </c>
      <c r="B980" t="str">
        <f>VLOOKUP(C980,lookup_monthnum_eng!$A$1:$B$13,2,FALSE)</f>
        <v>December</v>
      </c>
      <c r="C980" s="3">
        <f t="shared" si="90"/>
        <v>12</v>
      </c>
      <c r="D980">
        <f t="shared" si="94"/>
        <v>18</v>
      </c>
      <c r="E980" s="1">
        <v>43817</v>
      </c>
      <c r="F980">
        <v>2076</v>
      </c>
      <c r="G980" t="str">
        <f t="shared" si="92"/>
        <v>Poush</v>
      </c>
      <c r="H980">
        <f>VLOOKUP(G980,lookup_monthnum_nep!$A$1:$B$13,2,FALSE)</f>
        <v>9</v>
      </c>
      <c r="I980" t="str">
        <f t="shared" si="91"/>
        <v xml:space="preserve"> 2</v>
      </c>
      <c r="J980" t="s">
        <v>255</v>
      </c>
      <c r="K980" t="str">
        <f t="shared" si="95"/>
        <v xml:space="preserve"> 2-9-2076</v>
      </c>
      <c r="L980" t="s">
        <v>417</v>
      </c>
      <c r="M980">
        <v>7</v>
      </c>
      <c r="N980" s="7" t="str">
        <f>VLOOKUP(M980,lunar_observance!$A$1:$B$17,2,FALSE)</f>
        <v>;KtdL</v>
      </c>
      <c r="O980" s="4" t="s">
        <v>535</v>
      </c>
    </row>
    <row r="981" spans="1:15" ht="19.8" x14ac:dyDescent="0.3">
      <c r="A981">
        <f t="shared" si="93"/>
        <v>2019</v>
      </c>
      <c r="B981" t="str">
        <f>VLOOKUP(C981,lookup_monthnum_eng!$A$1:$B$13,2,FALSE)</f>
        <v>December</v>
      </c>
      <c r="C981" s="3">
        <f t="shared" si="90"/>
        <v>12</v>
      </c>
      <c r="D981">
        <f t="shared" si="94"/>
        <v>19</v>
      </c>
      <c r="E981" s="1">
        <v>43818</v>
      </c>
      <c r="F981">
        <v>2076</v>
      </c>
      <c r="G981" t="str">
        <f t="shared" si="92"/>
        <v>Poush</v>
      </c>
      <c r="H981">
        <f>VLOOKUP(G981,lookup_monthnum_nep!$A$1:$B$13,2,FALSE)</f>
        <v>9</v>
      </c>
      <c r="I981" t="str">
        <f t="shared" si="91"/>
        <v xml:space="preserve"> 3</v>
      </c>
      <c r="J981" t="s">
        <v>256</v>
      </c>
      <c r="K981" t="str">
        <f t="shared" si="95"/>
        <v xml:space="preserve"> 3-9-2076</v>
      </c>
      <c r="L981" t="s">
        <v>417</v>
      </c>
      <c r="M981">
        <v>8</v>
      </c>
      <c r="N981" s="7" t="str">
        <f>VLOOKUP(M981,lunar_observance!$A$1:$B$17,2,FALSE)</f>
        <v>ci7dL</v>
      </c>
      <c r="O981" s="4"/>
    </row>
    <row r="982" spans="1:15" ht="19.8" x14ac:dyDescent="0.3">
      <c r="A982">
        <f t="shared" si="93"/>
        <v>2019</v>
      </c>
      <c r="B982" t="str">
        <f>VLOOKUP(C982,lookup_monthnum_eng!$A$1:$B$13,2,FALSE)</f>
        <v>December</v>
      </c>
      <c r="C982" s="3">
        <f t="shared" si="90"/>
        <v>12</v>
      </c>
      <c r="D982">
        <f t="shared" si="94"/>
        <v>20</v>
      </c>
      <c r="E982" s="1">
        <v>43819</v>
      </c>
      <c r="F982">
        <v>2076</v>
      </c>
      <c r="G982" t="str">
        <f t="shared" si="92"/>
        <v>Poush</v>
      </c>
      <c r="H982">
        <f>VLOOKUP(G982,lookup_monthnum_nep!$A$1:$B$13,2,FALSE)</f>
        <v>9</v>
      </c>
      <c r="I982" t="str">
        <f t="shared" si="91"/>
        <v xml:space="preserve"> 4</v>
      </c>
      <c r="J982" t="s">
        <v>257</v>
      </c>
      <c r="K982" t="str">
        <f t="shared" si="95"/>
        <v xml:space="preserve"> 4-9-2076</v>
      </c>
      <c r="L982" t="s">
        <v>417</v>
      </c>
      <c r="M982">
        <v>9</v>
      </c>
      <c r="N982" s="7" t="str">
        <f>VLOOKUP(M982,lunar_observance!$A$1:$B$17,2,FALSE)</f>
        <v>gjdL</v>
      </c>
      <c r="O982" s="4"/>
    </row>
    <row r="983" spans="1:15" ht="19.8" x14ac:dyDescent="0.3">
      <c r="A983">
        <f t="shared" si="93"/>
        <v>2019</v>
      </c>
      <c r="B983" t="str">
        <f>VLOOKUP(C983,lookup_monthnum_eng!$A$1:$B$13,2,FALSE)</f>
        <v>December</v>
      </c>
      <c r="C983" s="3">
        <f t="shared" si="90"/>
        <v>12</v>
      </c>
      <c r="D983">
        <f t="shared" si="94"/>
        <v>21</v>
      </c>
      <c r="E983" s="1">
        <v>43820</v>
      </c>
      <c r="F983">
        <v>2076</v>
      </c>
      <c r="G983" t="str">
        <f t="shared" si="92"/>
        <v>Poush</v>
      </c>
      <c r="H983">
        <f>VLOOKUP(G983,lookup_monthnum_nep!$A$1:$B$13,2,FALSE)</f>
        <v>9</v>
      </c>
      <c r="I983" t="str">
        <f t="shared" si="91"/>
        <v xml:space="preserve"> 5</v>
      </c>
      <c r="J983" t="s">
        <v>258</v>
      </c>
      <c r="K983" t="str">
        <f t="shared" si="95"/>
        <v xml:space="preserve"> 5-9-2076</v>
      </c>
      <c r="L983" t="s">
        <v>417</v>
      </c>
      <c r="M983">
        <v>10</v>
      </c>
      <c r="N983" s="7" t="str">
        <f>VLOOKUP(M983,lunar_observance!$A$1:$B$17,2,FALSE)</f>
        <v>bzdL</v>
      </c>
      <c r="O983" s="4"/>
    </row>
    <row r="984" spans="1:15" ht="19.8" x14ac:dyDescent="0.3">
      <c r="A984">
        <f t="shared" si="93"/>
        <v>2019</v>
      </c>
      <c r="B984" t="str">
        <f>VLOOKUP(C984,lookup_monthnum_eng!$A$1:$B$13,2,FALSE)</f>
        <v>December</v>
      </c>
      <c r="C984" s="3">
        <f t="shared" si="90"/>
        <v>12</v>
      </c>
      <c r="D984">
        <f t="shared" si="94"/>
        <v>22</v>
      </c>
      <c r="E984" s="1">
        <v>43821</v>
      </c>
      <c r="F984">
        <v>2076</v>
      </c>
      <c r="G984" t="str">
        <f t="shared" si="92"/>
        <v>Poush</v>
      </c>
      <c r="H984">
        <f>VLOOKUP(G984,lookup_monthnum_nep!$A$1:$B$13,2,FALSE)</f>
        <v>9</v>
      </c>
      <c r="I984" t="str">
        <f t="shared" si="91"/>
        <v xml:space="preserve"> 6</v>
      </c>
      <c r="J984" t="s">
        <v>259</v>
      </c>
      <c r="K984" t="str">
        <f t="shared" si="95"/>
        <v xml:space="preserve"> 6-9-2076</v>
      </c>
      <c r="L984" t="s">
        <v>417</v>
      </c>
      <c r="M984">
        <v>11</v>
      </c>
      <c r="N984" s="7" t="str">
        <f>VLOOKUP(M984,lunar_observance!$A$1:$B$17,2,FALSE)</f>
        <v>PsfbzL</v>
      </c>
      <c r="O984" s="4"/>
    </row>
    <row r="985" spans="1:15" ht="19.8" x14ac:dyDescent="0.3">
      <c r="A985">
        <f t="shared" si="93"/>
        <v>2019</v>
      </c>
      <c r="B985" t="str">
        <f>VLOOKUP(C985,lookup_monthnum_eng!$A$1:$B$13,2,FALSE)</f>
        <v>December</v>
      </c>
      <c r="C985" s="3">
        <f t="shared" si="90"/>
        <v>12</v>
      </c>
      <c r="D985">
        <f t="shared" si="94"/>
        <v>23</v>
      </c>
      <c r="E985" s="1">
        <v>43822</v>
      </c>
      <c r="F985">
        <v>2076</v>
      </c>
      <c r="G985" t="str">
        <f t="shared" si="92"/>
        <v>Poush</v>
      </c>
      <c r="H985">
        <f>VLOOKUP(G985,lookup_monthnum_nep!$A$1:$B$13,2,FALSE)</f>
        <v>9</v>
      </c>
      <c r="I985" t="str">
        <f t="shared" si="91"/>
        <v xml:space="preserve"> 7</v>
      </c>
      <c r="J985" t="s">
        <v>260</v>
      </c>
      <c r="K985" t="str">
        <f t="shared" si="95"/>
        <v xml:space="preserve"> 7-9-2076</v>
      </c>
      <c r="L985" t="s">
        <v>417</v>
      </c>
      <c r="M985">
        <v>12</v>
      </c>
      <c r="N985" s="7" t="str">
        <f>VLOOKUP(M985,lunar_observance!$A$1:$B$17,2,FALSE)</f>
        <v>¢fbzL</v>
      </c>
      <c r="O985" s="4"/>
    </row>
    <row r="986" spans="1:15" ht="19.8" x14ac:dyDescent="0.3">
      <c r="A986">
        <f t="shared" si="93"/>
        <v>2019</v>
      </c>
      <c r="B986" t="str">
        <f>VLOOKUP(C986,lookup_monthnum_eng!$A$1:$B$13,2,FALSE)</f>
        <v>December</v>
      </c>
      <c r="C986" s="3">
        <f t="shared" si="90"/>
        <v>12</v>
      </c>
      <c r="D986">
        <f t="shared" si="94"/>
        <v>24</v>
      </c>
      <c r="E986" s="1">
        <v>43823</v>
      </c>
      <c r="F986">
        <v>2076</v>
      </c>
      <c r="G986" t="str">
        <f t="shared" si="92"/>
        <v>Poush</v>
      </c>
      <c r="H986">
        <f>VLOOKUP(G986,lookup_monthnum_nep!$A$1:$B$13,2,FALSE)</f>
        <v>9</v>
      </c>
      <c r="I986" t="str">
        <f t="shared" si="91"/>
        <v xml:space="preserve"> 8</v>
      </c>
      <c r="J986" t="s">
        <v>261</v>
      </c>
      <c r="K986" t="str">
        <f t="shared" si="95"/>
        <v xml:space="preserve"> 8-9-2076</v>
      </c>
      <c r="L986" t="s">
        <v>417</v>
      </c>
      <c r="M986">
        <v>13</v>
      </c>
      <c r="N986" s="7" t="str">
        <f>VLOOKUP(M986,lunar_observance!$A$1:$B$17,2,FALSE)</f>
        <v>qof]bzL</v>
      </c>
      <c r="O986" s="4"/>
    </row>
    <row r="987" spans="1:15" ht="19.8" x14ac:dyDescent="0.3">
      <c r="A987">
        <f t="shared" si="93"/>
        <v>2019</v>
      </c>
      <c r="B987" t="str">
        <f>VLOOKUP(C987,lookup_monthnum_eng!$A$1:$B$13,2,FALSE)</f>
        <v>December</v>
      </c>
      <c r="C987" s="3">
        <f t="shared" si="90"/>
        <v>12</v>
      </c>
      <c r="D987">
        <f t="shared" si="94"/>
        <v>25</v>
      </c>
      <c r="E987" s="1">
        <v>43824</v>
      </c>
      <c r="F987">
        <v>2076</v>
      </c>
      <c r="G987" t="str">
        <f t="shared" si="92"/>
        <v>Poush</v>
      </c>
      <c r="H987">
        <f>VLOOKUP(G987,lookup_monthnum_nep!$A$1:$B$13,2,FALSE)</f>
        <v>9</v>
      </c>
      <c r="I987" t="str">
        <f t="shared" si="91"/>
        <v xml:space="preserve"> 9</v>
      </c>
      <c r="J987" t="s">
        <v>262</v>
      </c>
      <c r="K987" t="str">
        <f t="shared" si="95"/>
        <v xml:space="preserve"> 9-9-2076</v>
      </c>
      <c r="L987" t="s">
        <v>417</v>
      </c>
      <c r="M987">
        <v>14</v>
      </c>
      <c r="N987" s="7" t="str">
        <f>VLOOKUP(M987,lunar_observance!$A$1:$B$17,2,FALSE)</f>
        <v>rt'b{zL</v>
      </c>
      <c r="O987" s="4" t="s">
        <v>536</v>
      </c>
    </row>
    <row r="988" spans="1:15" ht="19.8" x14ac:dyDescent="0.3">
      <c r="A988">
        <f t="shared" si="93"/>
        <v>2019</v>
      </c>
      <c r="B988" t="str">
        <f>VLOOKUP(C988,lookup_monthnum_eng!$A$1:$B$13,2,FALSE)</f>
        <v>December</v>
      </c>
      <c r="C988" s="3">
        <f t="shared" ref="C988:C1051" si="96">MONTH(E988)</f>
        <v>12</v>
      </c>
      <c r="D988">
        <f t="shared" si="94"/>
        <v>26</v>
      </c>
      <c r="E988" s="1">
        <v>43825</v>
      </c>
      <c r="F988">
        <v>2076</v>
      </c>
      <c r="G988" t="str">
        <f t="shared" si="92"/>
        <v>Poush</v>
      </c>
      <c r="H988">
        <f>VLOOKUP(G988,lookup_monthnum_nep!$A$1:$B$13,2,FALSE)</f>
        <v>9</v>
      </c>
      <c r="I988" t="str">
        <f t="shared" si="91"/>
        <v xml:space="preserve"> 10</v>
      </c>
      <c r="J988" t="s">
        <v>263</v>
      </c>
      <c r="K988" t="str">
        <f t="shared" si="95"/>
        <v xml:space="preserve"> 10-9-2076</v>
      </c>
      <c r="L988" t="s">
        <v>417</v>
      </c>
      <c r="M988">
        <v>0</v>
      </c>
      <c r="N988" s="7" t="str">
        <f>VLOOKUP(M988,lunar_observance!$A$1:$B$17,2,FALSE)</f>
        <v>cf}+;L</v>
      </c>
      <c r="O988" s="4"/>
    </row>
    <row r="989" spans="1:15" ht="19.8" x14ac:dyDescent="0.3">
      <c r="A989">
        <f t="shared" si="93"/>
        <v>2019</v>
      </c>
      <c r="B989" t="str">
        <f>VLOOKUP(C989,lookup_monthnum_eng!$A$1:$B$13,2,FALSE)</f>
        <v>December</v>
      </c>
      <c r="C989" s="3">
        <f t="shared" si="96"/>
        <v>12</v>
      </c>
      <c r="D989">
        <f t="shared" si="94"/>
        <v>27</v>
      </c>
      <c r="E989" s="1">
        <v>43826</v>
      </c>
      <c r="F989">
        <v>2076</v>
      </c>
      <c r="G989" t="str">
        <f t="shared" si="92"/>
        <v>Poush</v>
      </c>
      <c r="H989">
        <f>VLOOKUP(G989,lookup_monthnum_nep!$A$1:$B$13,2,FALSE)</f>
        <v>9</v>
      </c>
      <c r="I989" t="str">
        <f t="shared" si="91"/>
        <v xml:space="preserve"> 11</v>
      </c>
      <c r="J989" t="s">
        <v>264</v>
      </c>
      <c r="K989" t="str">
        <f t="shared" si="95"/>
        <v xml:space="preserve"> 11-9-2076</v>
      </c>
      <c r="L989" t="s">
        <v>417</v>
      </c>
      <c r="M989">
        <v>1</v>
      </c>
      <c r="N989" s="7" t="str">
        <f>VLOOKUP(M989,lunar_observance!$A$1:$B$17,2,FALSE)</f>
        <v>k|ltkbf</v>
      </c>
      <c r="O989" s="4" t="s">
        <v>537</v>
      </c>
    </row>
    <row r="990" spans="1:15" ht="19.8" x14ac:dyDescent="0.3">
      <c r="A990">
        <f t="shared" si="93"/>
        <v>2019</v>
      </c>
      <c r="B990" t="str">
        <f>VLOOKUP(C990,lookup_monthnum_eng!$A$1:$B$13,2,FALSE)</f>
        <v>December</v>
      </c>
      <c r="C990" s="3">
        <f t="shared" si="96"/>
        <v>12</v>
      </c>
      <c r="D990">
        <f t="shared" si="94"/>
        <v>28</v>
      </c>
      <c r="E990" s="1">
        <v>43827</v>
      </c>
      <c r="F990">
        <v>2076</v>
      </c>
      <c r="G990" t="str">
        <f t="shared" si="92"/>
        <v>Poush</v>
      </c>
      <c r="H990">
        <f>VLOOKUP(G990,lookup_monthnum_nep!$A$1:$B$13,2,FALSE)</f>
        <v>9</v>
      </c>
      <c r="I990" t="str">
        <f t="shared" si="91"/>
        <v xml:space="preserve"> 12</v>
      </c>
      <c r="J990" t="s">
        <v>265</v>
      </c>
      <c r="K990" t="str">
        <f t="shared" si="95"/>
        <v xml:space="preserve"> 12-9-2076</v>
      </c>
      <c r="L990" t="s">
        <v>417</v>
      </c>
      <c r="M990">
        <v>2</v>
      </c>
      <c r="N990" s="7" t="str">
        <f>VLOOKUP(M990,lunar_observance!$A$1:$B$17,2,FALSE)</f>
        <v>l¢ltof</v>
      </c>
      <c r="O990" s="4"/>
    </row>
    <row r="991" spans="1:15" ht="19.8" x14ac:dyDescent="0.3">
      <c r="A991">
        <f t="shared" si="93"/>
        <v>2019</v>
      </c>
      <c r="B991" t="str">
        <f>VLOOKUP(C991,lookup_monthnum_eng!$A$1:$B$13,2,FALSE)</f>
        <v>December</v>
      </c>
      <c r="C991" s="3">
        <f t="shared" si="96"/>
        <v>12</v>
      </c>
      <c r="D991">
        <f t="shared" si="94"/>
        <v>29</v>
      </c>
      <c r="E991" s="1">
        <v>43828</v>
      </c>
      <c r="F991">
        <v>2076</v>
      </c>
      <c r="G991" t="str">
        <f t="shared" si="92"/>
        <v>Poush</v>
      </c>
      <c r="H991">
        <f>VLOOKUP(G991,lookup_monthnum_nep!$A$1:$B$13,2,FALSE)</f>
        <v>9</v>
      </c>
      <c r="I991" t="str">
        <f t="shared" si="91"/>
        <v xml:space="preserve"> 13</v>
      </c>
      <c r="J991" t="s">
        <v>266</v>
      </c>
      <c r="K991" t="str">
        <f t="shared" si="95"/>
        <v xml:space="preserve"> 13-9-2076</v>
      </c>
      <c r="L991" t="s">
        <v>417</v>
      </c>
      <c r="M991">
        <v>3</v>
      </c>
      <c r="N991" s="7" t="str">
        <f>VLOOKUP(M991,lunar_observance!$A$1:$B$17,2,FALSE)</f>
        <v>t[ltof</v>
      </c>
      <c r="O991" s="4"/>
    </row>
    <row r="992" spans="1:15" ht="19.8" x14ac:dyDescent="0.3">
      <c r="A992">
        <f t="shared" si="93"/>
        <v>2019</v>
      </c>
      <c r="B992" t="str">
        <f>VLOOKUP(C992,lookup_monthnum_eng!$A$1:$B$13,2,FALSE)</f>
        <v>December</v>
      </c>
      <c r="C992" s="3">
        <f t="shared" si="96"/>
        <v>12</v>
      </c>
      <c r="D992">
        <f t="shared" si="94"/>
        <v>30</v>
      </c>
      <c r="E992" s="1">
        <v>43829</v>
      </c>
      <c r="F992">
        <v>2076</v>
      </c>
      <c r="G992" t="str">
        <f t="shared" si="92"/>
        <v>Poush</v>
      </c>
      <c r="H992">
        <f>VLOOKUP(G992,lookup_monthnum_nep!$A$1:$B$13,2,FALSE)</f>
        <v>9</v>
      </c>
      <c r="I992" t="str">
        <f t="shared" si="91"/>
        <v xml:space="preserve"> 14</v>
      </c>
      <c r="J992" t="s">
        <v>267</v>
      </c>
      <c r="K992" t="str">
        <f t="shared" si="95"/>
        <v xml:space="preserve"> 14-9-2076</v>
      </c>
      <c r="L992" t="s">
        <v>417</v>
      </c>
      <c r="M992">
        <v>4</v>
      </c>
      <c r="N992" s="7" t="str">
        <f>VLOOKUP(M992,lunar_observance!$A$1:$B$17,2,FALSE)</f>
        <v>rt'yL{</v>
      </c>
      <c r="O992" s="4"/>
    </row>
    <row r="993" spans="1:15" ht="19.8" x14ac:dyDescent="0.3">
      <c r="A993">
        <f t="shared" si="93"/>
        <v>2019</v>
      </c>
      <c r="B993" t="str">
        <f>VLOOKUP(C993,lookup_monthnum_eng!$A$1:$B$13,2,FALSE)</f>
        <v>December</v>
      </c>
      <c r="C993" s="3">
        <f t="shared" si="96"/>
        <v>12</v>
      </c>
      <c r="D993">
        <f t="shared" si="94"/>
        <v>31</v>
      </c>
      <c r="E993" s="1">
        <v>43830</v>
      </c>
      <c r="F993">
        <v>2076</v>
      </c>
      <c r="G993" t="str">
        <f t="shared" si="92"/>
        <v>Poush</v>
      </c>
      <c r="H993">
        <f>VLOOKUP(G993,lookup_monthnum_nep!$A$1:$B$13,2,FALSE)</f>
        <v>9</v>
      </c>
      <c r="I993" t="str">
        <f t="shared" ref="I993:I1056" si="97">RIGHT(J993, LEN(J993)-FIND(",",J993))</f>
        <v xml:space="preserve"> 15</v>
      </c>
      <c r="J993" t="s">
        <v>268</v>
      </c>
      <c r="K993" t="str">
        <f t="shared" si="95"/>
        <v xml:space="preserve"> 15-9-2076</v>
      </c>
      <c r="L993" t="s">
        <v>417</v>
      </c>
      <c r="M993">
        <v>5</v>
      </c>
      <c r="N993" s="7" t="str">
        <f>VLOOKUP(M993,lunar_observance!$A$1:$B$17,2,FALSE)</f>
        <v>k~rdL</v>
      </c>
      <c r="O993" s="4" t="s">
        <v>538</v>
      </c>
    </row>
    <row r="994" spans="1:15" ht="19.8" x14ac:dyDescent="0.3">
      <c r="A994">
        <f t="shared" si="93"/>
        <v>2020</v>
      </c>
      <c r="B994" t="str">
        <f>VLOOKUP(C994,lookup_monthnum_eng!$A$1:$B$13,2,FALSE)</f>
        <v>January</v>
      </c>
      <c r="C994" s="3">
        <f t="shared" si="96"/>
        <v>1</v>
      </c>
      <c r="D994">
        <f t="shared" si="94"/>
        <v>1</v>
      </c>
      <c r="E994" s="1">
        <v>43831</v>
      </c>
      <c r="F994">
        <v>2076</v>
      </c>
      <c r="G994" t="str">
        <f t="shared" si="92"/>
        <v>Poush</v>
      </c>
      <c r="H994">
        <f>VLOOKUP(G994,lookup_monthnum_nep!$A$1:$B$13,2,FALSE)</f>
        <v>9</v>
      </c>
      <c r="I994" t="str">
        <f t="shared" si="97"/>
        <v xml:space="preserve"> 16</v>
      </c>
      <c r="J994" t="s">
        <v>269</v>
      </c>
      <c r="K994" t="str">
        <f t="shared" si="95"/>
        <v xml:space="preserve"> 16-9-2076</v>
      </c>
      <c r="L994" t="s">
        <v>417</v>
      </c>
      <c r="M994">
        <v>6</v>
      </c>
      <c r="N994" s="7" t="str">
        <f>VLOOKUP(M994,lunar_observance!$A$1:$B$17,2,FALSE)</f>
        <v>ifi7L</v>
      </c>
      <c r="O994" s="4" t="s">
        <v>539</v>
      </c>
    </row>
    <row r="995" spans="1:15" ht="19.8" x14ac:dyDescent="0.3">
      <c r="A995">
        <f t="shared" si="93"/>
        <v>2020</v>
      </c>
      <c r="B995" t="str">
        <f>VLOOKUP(C995,lookup_monthnum_eng!$A$1:$B$13,2,FALSE)</f>
        <v>January</v>
      </c>
      <c r="C995" s="3">
        <f t="shared" si="96"/>
        <v>1</v>
      </c>
      <c r="D995">
        <f t="shared" si="94"/>
        <v>2</v>
      </c>
      <c r="E995" s="1">
        <v>43832</v>
      </c>
      <c r="F995">
        <v>2076</v>
      </c>
      <c r="G995" t="str">
        <f t="shared" si="92"/>
        <v>Poush</v>
      </c>
      <c r="H995">
        <f>VLOOKUP(G995,lookup_monthnum_nep!$A$1:$B$13,2,FALSE)</f>
        <v>9</v>
      </c>
      <c r="I995" t="str">
        <f t="shared" si="97"/>
        <v xml:space="preserve"> 17</v>
      </c>
      <c r="J995" t="s">
        <v>270</v>
      </c>
      <c r="K995" t="str">
        <f t="shared" si="95"/>
        <v xml:space="preserve"> 17-9-2076</v>
      </c>
      <c r="L995" t="s">
        <v>417</v>
      </c>
      <c r="M995">
        <v>7</v>
      </c>
      <c r="N995" s="7" t="str">
        <f>VLOOKUP(M995,lunar_observance!$A$1:$B$17,2,FALSE)</f>
        <v>;KtdL</v>
      </c>
      <c r="O995" s="4" t="s">
        <v>540</v>
      </c>
    </row>
    <row r="996" spans="1:15" ht="19.8" x14ac:dyDescent="0.3">
      <c r="A996">
        <f t="shared" si="93"/>
        <v>2020</v>
      </c>
      <c r="B996" t="str">
        <f>VLOOKUP(C996,lookup_monthnum_eng!$A$1:$B$13,2,FALSE)</f>
        <v>January</v>
      </c>
      <c r="C996" s="3">
        <f t="shared" si="96"/>
        <v>1</v>
      </c>
      <c r="D996">
        <f t="shared" si="94"/>
        <v>3</v>
      </c>
      <c r="E996" s="1">
        <v>43833</v>
      </c>
      <c r="F996">
        <v>2076</v>
      </c>
      <c r="G996" t="str">
        <f t="shared" si="92"/>
        <v>Poush</v>
      </c>
      <c r="H996">
        <f>VLOOKUP(G996,lookup_monthnum_nep!$A$1:$B$13,2,FALSE)</f>
        <v>9</v>
      </c>
      <c r="I996" t="str">
        <f t="shared" si="97"/>
        <v xml:space="preserve"> 18</v>
      </c>
      <c r="J996" t="s">
        <v>271</v>
      </c>
      <c r="K996" t="str">
        <f t="shared" si="95"/>
        <v xml:space="preserve"> 18-9-2076</v>
      </c>
      <c r="L996" t="s">
        <v>417</v>
      </c>
      <c r="M996">
        <v>8</v>
      </c>
      <c r="N996" s="7" t="str">
        <f>VLOOKUP(M996,lunar_observance!$A$1:$B$17,2,FALSE)</f>
        <v>ci7dL</v>
      </c>
      <c r="O996" s="4"/>
    </row>
    <row r="997" spans="1:15" ht="19.8" x14ac:dyDescent="0.3">
      <c r="A997">
        <f t="shared" si="93"/>
        <v>2020</v>
      </c>
      <c r="B997" t="str">
        <f>VLOOKUP(C997,lookup_monthnum_eng!$A$1:$B$13,2,FALSE)</f>
        <v>January</v>
      </c>
      <c r="C997" s="3">
        <f t="shared" si="96"/>
        <v>1</v>
      </c>
      <c r="D997">
        <f t="shared" si="94"/>
        <v>4</v>
      </c>
      <c r="E997" s="1">
        <v>43834</v>
      </c>
      <c r="F997">
        <v>2076</v>
      </c>
      <c r="G997" t="str">
        <f t="shared" si="92"/>
        <v>Poush</v>
      </c>
      <c r="H997">
        <f>VLOOKUP(G997,lookup_monthnum_nep!$A$1:$B$13,2,FALSE)</f>
        <v>9</v>
      </c>
      <c r="I997" t="str">
        <f t="shared" si="97"/>
        <v xml:space="preserve"> 19</v>
      </c>
      <c r="J997" t="s">
        <v>272</v>
      </c>
      <c r="K997" t="str">
        <f t="shared" si="95"/>
        <v xml:space="preserve"> 19-9-2076</v>
      </c>
      <c r="L997" t="s">
        <v>417</v>
      </c>
      <c r="M997">
        <v>9</v>
      </c>
      <c r="N997" s="7" t="str">
        <f>VLOOKUP(M997,lunar_observance!$A$1:$B$17,2,FALSE)</f>
        <v>gjdL</v>
      </c>
      <c r="O997" s="4"/>
    </row>
    <row r="998" spans="1:15" ht="19.8" x14ac:dyDescent="0.3">
      <c r="A998">
        <f t="shared" si="93"/>
        <v>2020</v>
      </c>
      <c r="B998" t="str">
        <f>VLOOKUP(C998,lookup_monthnum_eng!$A$1:$B$13,2,FALSE)</f>
        <v>January</v>
      </c>
      <c r="C998" s="3">
        <f t="shared" si="96"/>
        <v>1</v>
      </c>
      <c r="D998">
        <f t="shared" si="94"/>
        <v>5</v>
      </c>
      <c r="E998" s="1">
        <v>43835</v>
      </c>
      <c r="F998">
        <v>2076</v>
      </c>
      <c r="G998" t="str">
        <f t="shared" si="92"/>
        <v>Poush</v>
      </c>
      <c r="H998">
        <f>VLOOKUP(G998,lookup_monthnum_nep!$A$1:$B$13,2,FALSE)</f>
        <v>9</v>
      </c>
      <c r="I998" t="str">
        <f t="shared" si="97"/>
        <v xml:space="preserve"> 20</v>
      </c>
      <c r="J998" t="s">
        <v>273</v>
      </c>
      <c r="K998" t="str">
        <f t="shared" si="95"/>
        <v xml:space="preserve"> 20-9-2076</v>
      </c>
      <c r="L998" t="s">
        <v>417</v>
      </c>
      <c r="M998">
        <v>10</v>
      </c>
      <c r="N998" s="7" t="str">
        <f>VLOOKUP(M998,lunar_observance!$A$1:$B$17,2,FALSE)</f>
        <v>bzdL</v>
      </c>
      <c r="O998" s="4"/>
    </row>
    <row r="999" spans="1:15" ht="19.8" x14ac:dyDescent="0.3">
      <c r="A999">
        <f t="shared" si="93"/>
        <v>2020</v>
      </c>
      <c r="B999" t="str">
        <f>VLOOKUP(C999,lookup_monthnum_eng!$A$1:$B$13,2,FALSE)</f>
        <v>January</v>
      </c>
      <c r="C999" s="3">
        <f t="shared" si="96"/>
        <v>1</v>
      </c>
      <c r="D999">
        <f t="shared" si="94"/>
        <v>6</v>
      </c>
      <c r="E999" s="1">
        <v>43836</v>
      </c>
      <c r="F999">
        <v>2076</v>
      </c>
      <c r="G999" t="str">
        <f t="shared" si="92"/>
        <v>Poush</v>
      </c>
      <c r="H999">
        <f>VLOOKUP(G999,lookup_monthnum_nep!$A$1:$B$13,2,FALSE)</f>
        <v>9</v>
      </c>
      <c r="I999" t="str">
        <f t="shared" si="97"/>
        <v xml:space="preserve"> 21</v>
      </c>
      <c r="J999" t="s">
        <v>274</v>
      </c>
      <c r="K999" t="str">
        <f t="shared" si="95"/>
        <v xml:space="preserve"> 21-9-2076</v>
      </c>
      <c r="L999" t="s">
        <v>417</v>
      </c>
      <c r="M999">
        <v>11</v>
      </c>
      <c r="N999" s="7" t="str">
        <f>VLOOKUP(M999,lunar_observance!$A$1:$B$17,2,FALSE)</f>
        <v>PsfbzL</v>
      </c>
      <c r="O999" s="4"/>
    </row>
    <row r="1000" spans="1:15" ht="19.8" x14ac:dyDescent="0.3">
      <c r="A1000">
        <f t="shared" si="93"/>
        <v>2020</v>
      </c>
      <c r="B1000" t="str">
        <f>VLOOKUP(C1000,lookup_monthnum_eng!$A$1:$B$13,2,FALSE)</f>
        <v>January</v>
      </c>
      <c r="C1000" s="3">
        <f t="shared" si="96"/>
        <v>1</v>
      </c>
      <c r="D1000">
        <f t="shared" si="94"/>
        <v>7</v>
      </c>
      <c r="E1000" s="1">
        <v>43837</v>
      </c>
      <c r="F1000">
        <v>2076</v>
      </c>
      <c r="G1000" t="str">
        <f t="shared" si="92"/>
        <v>Poush</v>
      </c>
      <c r="H1000">
        <f>VLOOKUP(G1000,lookup_monthnum_nep!$A$1:$B$13,2,FALSE)</f>
        <v>9</v>
      </c>
      <c r="I1000" t="str">
        <f t="shared" si="97"/>
        <v xml:space="preserve"> 22</v>
      </c>
      <c r="J1000" t="s">
        <v>275</v>
      </c>
      <c r="K1000" t="str">
        <f t="shared" si="95"/>
        <v xml:space="preserve"> 22-9-2076</v>
      </c>
      <c r="L1000" t="s">
        <v>417</v>
      </c>
      <c r="M1000">
        <v>12</v>
      </c>
      <c r="N1000" s="7" t="str">
        <f>VLOOKUP(M1000,lunar_observance!$A$1:$B$17,2,FALSE)</f>
        <v>¢fbzL</v>
      </c>
      <c r="O1000" s="4"/>
    </row>
    <row r="1001" spans="1:15" ht="19.8" x14ac:dyDescent="0.3">
      <c r="A1001">
        <f t="shared" si="93"/>
        <v>2020</v>
      </c>
      <c r="B1001" t="str">
        <f>VLOOKUP(C1001,lookup_monthnum_eng!$A$1:$B$13,2,FALSE)</f>
        <v>January</v>
      </c>
      <c r="C1001" s="3">
        <f t="shared" si="96"/>
        <v>1</v>
      </c>
      <c r="D1001">
        <f t="shared" si="94"/>
        <v>8</v>
      </c>
      <c r="E1001" s="1">
        <v>43838</v>
      </c>
      <c r="F1001">
        <v>2076</v>
      </c>
      <c r="G1001" t="str">
        <f t="shared" si="92"/>
        <v>Poush</v>
      </c>
      <c r="H1001">
        <f>VLOOKUP(G1001,lookup_monthnum_nep!$A$1:$B$13,2,FALSE)</f>
        <v>9</v>
      </c>
      <c r="I1001" t="str">
        <f t="shared" si="97"/>
        <v xml:space="preserve"> 23</v>
      </c>
      <c r="J1001" t="s">
        <v>276</v>
      </c>
      <c r="K1001" t="str">
        <f t="shared" si="95"/>
        <v xml:space="preserve"> 23-9-2076</v>
      </c>
      <c r="L1001" t="s">
        <v>417</v>
      </c>
      <c r="M1001">
        <v>13</v>
      </c>
      <c r="N1001" s="7" t="str">
        <f>VLOOKUP(M1001,lunar_observance!$A$1:$B$17,2,FALSE)</f>
        <v>qof]bzL</v>
      </c>
      <c r="O1001" s="4"/>
    </row>
    <row r="1002" spans="1:15" ht="19.8" x14ac:dyDescent="0.3">
      <c r="A1002">
        <f t="shared" si="93"/>
        <v>2020</v>
      </c>
      <c r="B1002" t="str">
        <f>VLOOKUP(C1002,lookup_monthnum_eng!$A$1:$B$13,2,FALSE)</f>
        <v>January</v>
      </c>
      <c r="C1002" s="3">
        <f t="shared" si="96"/>
        <v>1</v>
      </c>
      <c r="D1002">
        <f t="shared" si="94"/>
        <v>9</v>
      </c>
      <c r="E1002" s="1">
        <v>43839</v>
      </c>
      <c r="F1002">
        <v>2076</v>
      </c>
      <c r="G1002" t="str">
        <f t="shared" si="92"/>
        <v>Poush</v>
      </c>
      <c r="H1002">
        <f>VLOOKUP(G1002,lookup_monthnum_nep!$A$1:$B$13,2,FALSE)</f>
        <v>9</v>
      </c>
      <c r="I1002" t="str">
        <f t="shared" si="97"/>
        <v xml:space="preserve"> 24</v>
      </c>
      <c r="J1002" t="s">
        <v>277</v>
      </c>
      <c r="K1002" t="str">
        <f t="shared" si="95"/>
        <v xml:space="preserve"> 24-9-2076</v>
      </c>
      <c r="L1002" t="s">
        <v>417</v>
      </c>
      <c r="M1002">
        <v>14</v>
      </c>
      <c r="N1002" s="7" t="str">
        <f>VLOOKUP(M1002,lunar_observance!$A$1:$B$17,2,FALSE)</f>
        <v>rt'b{zL</v>
      </c>
      <c r="O1002" s="4" t="s">
        <v>541</v>
      </c>
    </row>
    <row r="1003" spans="1:15" ht="19.8" x14ac:dyDescent="0.3">
      <c r="A1003">
        <f t="shared" si="93"/>
        <v>2020</v>
      </c>
      <c r="B1003" t="str">
        <f>VLOOKUP(C1003,lookup_monthnum_eng!$A$1:$B$13,2,FALSE)</f>
        <v>January</v>
      </c>
      <c r="C1003" s="3">
        <f t="shared" si="96"/>
        <v>1</v>
      </c>
      <c r="D1003">
        <f t="shared" si="94"/>
        <v>10</v>
      </c>
      <c r="E1003" s="1">
        <v>43840</v>
      </c>
      <c r="F1003">
        <v>2076</v>
      </c>
      <c r="G1003" t="str">
        <f t="shared" si="92"/>
        <v>Poush</v>
      </c>
      <c r="H1003">
        <f>VLOOKUP(G1003,lookup_monthnum_nep!$A$1:$B$13,2,FALSE)</f>
        <v>9</v>
      </c>
      <c r="I1003" t="str">
        <f t="shared" si="97"/>
        <v xml:space="preserve"> 25</v>
      </c>
      <c r="J1003" t="s">
        <v>278</v>
      </c>
      <c r="K1003" t="str">
        <f t="shared" si="95"/>
        <v xml:space="preserve"> 25-9-2076</v>
      </c>
      <c r="L1003" t="s">
        <v>417</v>
      </c>
      <c r="M1003">
        <v>15</v>
      </c>
      <c r="N1003" s="7" t="str">
        <f>VLOOKUP(M1003,lunar_observance!$A$1:$B$17,2,FALSE)</f>
        <v>k"l0f{df</v>
      </c>
      <c r="O1003" s="4" t="s">
        <v>542</v>
      </c>
    </row>
    <row r="1004" spans="1:15" ht="19.8" x14ac:dyDescent="0.3">
      <c r="A1004">
        <f t="shared" si="93"/>
        <v>2020</v>
      </c>
      <c r="B1004" t="str">
        <f>VLOOKUP(C1004,lookup_monthnum_eng!$A$1:$B$13,2,FALSE)</f>
        <v>January</v>
      </c>
      <c r="C1004" s="3">
        <f t="shared" si="96"/>
        <v>1</v>
      </c>
      <c r="D1004">
        <f t="shared" si="94"/>
        <v>11</v>
      </c>
      <c r="E1004" s="1">
        <v>43841</v>
      </c>
      <c r="F1004">
        <v>2076</v>
      </c>
      <c r="G1004" t="str">
        <f t="shared" si="92"/>
        <v>Poush</v>
      </c>
      <c r="H1004">
        <f>VLOOKUP(G1004,lookup_monthnum_nep!$A$1:$B$13,2,FALSE)</f>
        <v>9</v>
      </c>
      <c r="I1004" t="str">
        <f t="shared" si="97"/>
        <v xml:space="preserve"> 26</v>
      </c>
      <c r="J1004" t="s">
        <v>279</v>
      </c>
      <c r="K1004" t="str">
        <f t="shared" si="95"/>
        <v xml:space="preserve"> 26-9-2076</v>
      </c>
      <c r="L1004" t="s">
        <v>417</v>
      </c>
      <c r="M1004">
        <v>1</v>
      </c>
      <c r="N1004" s="7" t="str">
        <f>VLOOKUP(M1004,lunar_observance!$A$1:$B$17,2,FALSE)</f>
        <v>k|ltkbf</v>
      </c>
      <c r="O1004" s="4"/>
    </row>
    <row r="1005" spans="1:15" ht="19.8" x14ac:dyDescent="0.3">
      <c r="A1005">
        <f t="shared" si="93"/>
        <v>2020</v>
      </c>
      <c r="B1005" t="str">
        <f>VLOOKUP(C1005,lookup_monthnum_eng!$A$1:$B$13,2,FALSE)</f>
        <v>January</v>
      </c>
      <c r="C1005" s="3">
        <f t="shared" si="96"/>
        <v>1</v>
      </c>
      <c r="D1005">
        <f t="shared" si="94"/>
        <v>12</v>
      </c>
      <c r="E1005" s="1">
        <v>43842</v>
      </c>
      <c r="F1005">
        <v>2076</v>
      </c>
      <c r="G1005" t="str">
        <f t="shared" si="92"/>
        <v>Poush</v>
      </c>
      <c r="H1005">
        <f>VLOOKUP(G1005,lookup_monthnum_nep!$A$1:$B$13,2,FALSE)</f>
        <v>9</v>
      </c>
      <c r="I1005" t="str">
        <f t="shared" si="97"/>
        <v xml:space="preserve"> 27</v>
      </c>
      <c r="J1005" t="s">
        <v>280</v>
      </c>
      <c r="K1005" t="str">
        <f t="shared" si="95"/>
        <v xml:space="preserve"> 27-9-2076</v>
      </c>
      <c r="L1005" t="s">
        <v>417</v>
      </c>
      <c r="M1005">
        <v>2</v>
      </c>
      <c r="N1005" s="7" t="str">
        <f>VLOOKUP(M1005,lunar_observance!$A$1:$B$17,2,FALSE)</f>
        <v>l¢ltof</v>
      </c>
      <c r="O1005" s="4" t="s">
        <v>543</v>
      </c>
    </row>
    <row r="1006" spans="1:15" ht="19.8" x14ac:dyDescent="0.3">
      <c r="A1006">
        <f t="shared" si="93"/>
        <v>2020</v>
      </c>
      <c r="B1006" t="str">
        <f>VLOOKUP(C1006,lookup_monthnum_eng!$A$1:$B$13,2,FALSE)</f>
        <v>January</v>
      </c>
      <c r="C1006" s="3">
        <f t="shared" si="96"/>
        <v>1</v>
      </c>
      <c r="D1006">
        <f t="shared" si="94"/>
        <v>13</v>
      </c>
      <c r="E1006" s="1">
        <v>43843</v>
      </c>
      <c r="F1006">
        <v>2076</v>
      </c>
      <c r="G1006" t="str">
        <f t="shared" si="92"/>
        <v>Poush</v>
      </c>
      <c r="H1006">
        <f>VLOOKUP(G1006,lookup_monthnum_nep!$A$1:$B$13,2,FALSE)</f>
        <v>9</v>
      </c>
      <c r="I1006" t="str">
        <f t="shared" si="97"/>
        <v xml:space="preserve"> 28</v>
      </c>
      <c r="J1006" t="s">
        <v>281</v>
      </c>
      <c r="K1006" t="str">
        <f t="shared" si="95"/>
        <v xml:space="preserve"> 28-9-2076</v>
      </c>
      <c r="L1006" t="s">
        <v>417</v>
      </c>
      <c r="M1006">
        <v>3</v>
      </c>
      <c r="N1006" s="7" t="str">
        <f>VLOOKUP(M1006,lunar_observance!$A$1:$B$17,2,FALSE)</f>
        <v>t[ltof</v>
      </c>
      <c r="O1006" s="4"/>
    </row>
    <row r="1007" spans="1:15" ht="19.8" x14ac:dyDescent="0.3">
      <c r="A1007">
        <f t="shared" si="93"/>
        <v>2020</v>
      </c>
      <c r="B1007" t="str">
        <f>VLOOKUP(C1007,lookup_monthnum_eng!$A$1:$B$13,2,FALSE)</f>
        <v>January</v>
      </c>
      <c r="C1007" s="3">
        <f t="shared" si="96"/>
        <v>1</v>
      </c>
      <c r="D1007">
        <f t="shared" si="94"/>
        <v>14</v>
      </c>
      <c r="E1007" s="1">
        <v>43844</v>
      </c>
      <c r="F1007">
        <v>2076</v>
      </c>
      <c r="G1007" t="str">
        <f t="shared" si="92"/>
        <v>Poush</v>
      </c>
      <c r="H1007">
        <f>VLOOKUP(G1007,lookup_monthnum_nep!$A$1:$B$13,2,FALSE)</f>
        <v>9</v>
      </c>
      <c r="I1007" t="str">
        <f t="shared" si="97"/>
        <v xml:space="preserve"> 29</v>
      </c>
      <c r="J1007" t="s">
        <v>282</v>
      </c>
      <c r="K1007" t="str">
        <f t="shared" si="95"/>
        <v xml:space="preserve"> 29-9-2076</v>
      </c>
      <c r="L1007" t="s">
        <v>417</v>
      </c>
      <c r="M1007">
        <v>4</v>
      </c>
      <c r="N1007" s="7" t="str">
        <f>VLOOKUP(M1007,lunar_observance!$A$1:$B$17,2,FALSE)</f>
        <v>rt'yL{</v>
      </c>
      <c r="O1007" s="4"/>
    </row>
    <row r="1008" spans="1:15" ht="19.8" x14ac:dyDescent="0.3">
      <c r="A1008">
        <f t="shared" si="93"/>
        <v>2020</v>
      </c>
      <c r="B1008" t="str">
        <f>VLOOKUP(C1008,lookup_monthnum_eng!$A$1:$B$13,2,FALSE)</f>
        <v>January</v>
      </c>
      <c r="C1008" s="3">
        <f t="shared" si="96"/>
        <v>1</v>
      </c>
      <c r="D1008">
        <f t="shared" si="94"/>
        <v>15</v>
      </c>
      <c r="E1008" s="1">
        <v>43845</v>
      </c>
      <c r="F1008">
        <v>2076</v>
      </c>
      <c r="G1008" t="str">
        <f t="shared" si="92"/>
        <v>Magh</v>
      </c>
      <c r="H1008">
        <f>VLOOKUP(G1008,lookup_monthnum_nep!$A$1:$B$13,2,FALSE)</f>
        <v>10</v>
      </c>
      <c r="I1008" t="str">
        <f t="shared" si="97"/>
        <v xml:space="preserve"> 1</v>
      </c>
      <c r="J1008" t="s">
        <v>284</v>
      </c>
      <c r="K1008" t="str">
        <f t="shared" si="95"/>
        <v xml:space="preserve"> 1-10-2076</v>
      </c>
      <c r="L1008" t="s">
        <v>417</v>
      </c>
      <c r="M1008">
        <v>5</v>
      </c>
      <c r="N1008" s="7" t="str">
        <f>VLOOKUP(M1008,lunar_observance!$A$1:$B$17,2,FALSE)</f>
        <v>k~rdL</v>
      </c>
      <c r="O1008" s="4" t="s">
        <v>544</v>
      </c>
    </row>
    <row r="1009" spans="1:15" ht="19.8" x14ac:dyDescent="0.3">
      <c r="A1009">
        <f t="shared" si="93"/>
        <v>2020</v>
      </c>
      <c r="B1009" t="str">
        <f>VLOOKUP(C1009,lookup_monthnum_eng!$A$1:$B$13,2,FALSE)</f>
        <v>January</v>
      </c>
      <c r="C1009" s="3">
        <f t="shared" si="96"/>
        <v>1</v>
      </c>
      <c r="D1009">
        <f t="shared" si="94"/>
        <v>16</v>
      </c>
      <c r="E1009" s="1">
        <v>43846</v>
      </c>
      <c r="F1009">
        <v>2076</v>
      </c>
      <c r="G1009" t="str">
        <f t="shared" si="92"/>
        <v>Magh</v>
      </c>
      <c r="H1009">
        <f>VLOOKUP(G1009,lookup_monthnum_nep!$A$1:$B$13,2,FALSE)</f>
        <v>10</v>
      </c>
      <c r="I1009" t="str">
        <f t="shared" si="97"/>
        <v xml:space="preserve"> 2</v>
      </c>
      <c r="J1009" t="s">
        <v>285</v>
      </c>
      <c r="K1009" t="str">
        <f t="shared" si="95"/>
        <v xml:space="preserve"> 2-10-2076</v>
      </c>
      <c r="L1009" t="s">
        <v>417</v>
      </c>
      <c r="M1009">
        <v>6</v>
      </c>
      <c r="N1009" s="7" t="str">
        <f>VLOOKUP(M1009,lunar_observance!$A$1:$B$17,2,FALSE)</f>
        <v>ifi7L</v>
      </c>
      <c r="O1009" s="4" t="s">
        <v>545</v>
      </c>
    </row>
    <row r="1010" spans="1:15" ht="19.8" x14ac:dyDescent="0.3">
      <c r="A1010">
        <f t="shared" si="93"/>
        <v>2020</v>
      </c>
      <c r="B1010" t="str">
        <f>VLOOKUP(C1010,lookup_monthnum_eng!$A$1:$B$13,2,FALSE)</f>
        <v>January</v>
      </c>
      <c r="C1010" s="3">
        <f t="shared" si="96"/>
        <v>1</v>
      </c>
      <c r="D1010">
        <f t="shared" si="94"/>
        <v>17</v>
      </c>
      <c r="E1010" s="1">
        <v>43847</v>
      </c>
      <c r="F1010">
        <v>2076</v>
      </c>
      <c r="G1010" t="str">
        <f t="shared" si="92"/>
        <v>Magh</v>
      </c>
      <c r="H1010">
        <f>VLOOKUP(G1010,lookup_monthnum_nep!$A$1:$B$13,2,FALSE)</f>
        <v>10</v>
      </c>
      <c r="I1010" t="str">
        <f t="shared" si="97"/>
        <v xml:space="preserve"> 3</v>
      </c>
      <c r="J1010" t="s">
        <v>286</v>
      </c>
      <c r="K1010" t="str">
        <f t="shared" si="95"/>
        <v xml:space="preserve"> 3-10-2076</v>
      </c>
      <c r="L1010" t="s">
        <v>417</v>
      </c>
      <c r="M1010">
        <v>7</v>
      </c>
      <c r="N1010" s="7" t="str">
        <f>VLOOKUP(M1010,lunar_observance!$A$1:$B$17,2,FALSE)</f>
        <v>;KtdL</v>
      </c>
      <c r="O1010" s="4"/>
    </row>
    <row r="1011" spans="1:15" ht="19.8" x14ac:dyDescent="0.3">
      <c r="A1011">
        <f t="shared" si="93"/>
        <v>2020</v>
      </c>
      <c r="B1011" t="str">
        <f>VLOOKUP(C1011,lookup_monthnum_eng!$A$1:$B$13,2,FALSE)</f>
        <v>January</v>
      </c>
      <c r="C1011" s="3">
        <f t="shared" si="96"/>
        <v>1</v>
      </c>
      <c r="D1011">
        <f t="shared" si="94"/>
        <v>18</v>
      </c>
      <c r="E1011" s="1">
        <v>43848</v>
      </c>
      <c r="F1011">
        <v>2076</v>
      </c>
      <c r="G1011" t="str">
        <f t="shared" si="92"/>
        <v>Magh</v>
      </c>
      <c r="H1011">
        <f>VLOOKUP(G1011,lookup_monthnum_nep!$A$1:$B$13,2,FALSE)</f>
        <v>10</v>
      </c>
      <c r="I1011" t="str">
        <f t="shared" si="97"/>
        <v xml:space="preserve"> 4</v>
      </c>
      <c r="J1011" t="s">
        <v>287</v>
      </c>
      <c r="K1011" t="str">
        <f t="shared" si="95"/>
        <v xml:space="preserve"> 4-10-2076</v>
      </c>
      <c r="L1011" t="s">
        <v>417</v>
      </c>
      <c r="M1011">
        <v>9</v>
      </c>
      <c r="N1011" s="7" t="str">
        <f>VLOOKUP(M1011,lunar_observance!$A$1:$B$17,2,FALSE)</f>
        <v>gjdL</v>
      </c>
      <c r="O1011" s="4"/>
    </row>
    <row r="1012" spans="1:15" ht="19.8" x14ac:dyDescent="0.3">
      <c r="A1012">
        <f t="shared" si="93"/>
        <v>2020</v>
      </c>
      <c r="B1012" t="str">
        <f>VLOOKUP(C1012,lookup_monthnum_eng!$A$1:$B$13,2,FALSE)</f>
        <v>January</v>
      </c>
      <c r="C1012" s="3">
        <f t="shared" si="96"/>
        <v>1</v>
      </c>
      <c r="D1012">
        <f t="shared" si="94"/>
        <v>19</v>
      </c>
      <c r="E1012" s="1">
        <v>43849</v>
      </c>
      <c r="F1012">
        <v>2076</v>
      </c>
      <c r="G1012" t="str">
        <f t="shared" si="92"/>
        <v>Magh</v>
      </c>
      <c r="H1012">
        <f>VLOOKUP(G1012,lookup_monthnum_nep!$A$1:$B$13,2,FALSE)</f>
        <v>10</v>
      </c>
      <c r="I1012" t="str">
        <f t="shared" si="97"/>
        <v xml:space="preserve"> 5</v>
      </c>
      <c r="J1012" t="s">
        <v>288</v>
      </c>
      <c r="K1012" t="str">
        <f t="shared" si="95"/>
        <v xml:space="preserve"> 5-10-2076</v>
      </c>
      <c r="L1012" t="s">
        <v>417</v>
      </c>
      <c r="M1012">
        <v>10</v>
      </c>
      <c r="N1012" s="7" t="str">
        <f>VLOOKUP(M1012,lunar_observance!$A$1:$B$17,2,FALSE)</f>
        <v>bzdL</v>
      </c>
      <c r="O1012" s="4"/>
    </row>
    <row r="1013" spans="1:15" ht="19.8" x14ac:dyDescent="0.3">
      <c r="A1013">
        <f t="shared" si="93"/>
        <v>2020</v>
      </c>
      <c r="B1013" t="str">
        <f>VLOOKUP(C1013,lookup_monthnum_eng!$A$1:$B$13,2,FALSE)</f>
        <v>January</v>
      </c>
      <c r="C1013" s="3">
        <f t="shared" si="96"/>
        <v>1</v>
      </c>
      <c r="D1013">
        <f t="shared" si="94"/>
        <v>20</v>
      </c>
      <c r="E1013" s="1">
        <v>43850</v>
      </c>
      <c r="F1013">
        <v>2076</v>
      </c>
      <c r="G1013" t="str">
        <f t="shared" si="92"/>
        <v>Magh</v>
      </c>
      <c r="H1013">
        <f>VLOOKUP(G1013,lookup_monthnum_nep!$A$1:$B$13,2,FALSE)</f>
        <v>10</v>
      </c>
      <c r="I1013" t="str">
        <f t="shared" si="97"/>
        <v xml:space="preserve"> 6</v>
      </c>
      <c r="J1013" t="s">
        <v>289</v>
      </c>
      <c r="K1013" t="str">
        <f t="shared" si="95"/>
        <v xml:space="preserve"> 6-10-2076</v>
      </c>
      <c r="L1013" t="s">
        <v>417</v>
      </c>
      <c r="M1013">
        <v>11</v>
      </c>
      <c r="N1013" s="7" t="str">
        <f>VLOOKUP(M1013,lunar_observance!$A$1:$B$17,2,FALSE)</f>
        <v>PsfbzL</v>
      </c>
      <c r="O1013" s="4"/>
    </row>
    <row r="1014" spans="1:15" ht="19.8" x14ac:dyDescent="0.3">
      <c r="A1014">
        <f t="shared" si="93"/>
        <v>2020</v>
      </c>
      <c r="B1014" t="str">
        <f>VLOOKUP(C1014,lookup_monthnum_eng!$A$1:$B$13,2,FALSE)</f>
        <v>January</v>
      </c>
      <c r="C1014" s="3">
        <f t="shared" si="96"/>
        <v>1</v>
      </c>
      <c r="D1014">
        <f t="shared" si="94"/>
        <v>21</v>
      </c>
      <c r="E1014" s="1">
        <v>43851</v>
      </c>
      <c r="F1014">
        <v>2076</v>
      </c>
      <c r="G1014" t="str">
        <f t="shared" si="92"/>
        <v>Magh</v>
      </c>
      <c r="H1014">
        <f>VLOOKUP(G1014,lookup_monthnum_nep!$A$1:$B$13,2,FALSE)</f>
        <v>10</v>
      </c>
      <c r="I1014" t="str">
        <f t="shared" si="97"/>
        <v xml:space="preserve"> 7</v>
      </c>
      <c r="J1014" t="s">
        <v>290</v>
      </c>
      <c r="K1014" t="str">
        <f t="shared" si="95"/>
        <v xml:space="preserve"> 7-10-2076</v>
      </c>
      <c r="L1014" t="s">
        <v>417</v>
      </c>
      <c r="M1014">
        <v>12</v>
      </c>
      <c r="N1014" s="7" t="str">
        <f>VLOOKUP(M1014,lunar_observance!$A$1:$B$17,2,FALSE)</f>
        <v>¢fbzL</v>
      </c>
      <c r="O1014" s="4"/>
    </row>
    <row r="1015" spans="1:15" ht="19.8" x14ac:dyDescent="0.3">
      <c r="A1015">
        <f t="shared" si="93"/>
        <v>2020</v>
      </c>
      <c r="B1015" t="str">
        <f>VLOOKUP(C1015,lookup_monthnum_eng!$A$1:$B$13,2,FALSE)</f>
        <v>January</v>
      </c>
      <c r="C1015" s="3">
        <f t="shared" si="96"/>
        <v>1</v>
      </c>
      <c r="D1015">
        <f t="shared" si="94"/>
        <v>22</v>
      </c>
      <c r="E1015" s="1">
        <v>43852</v>
      </c>
      <c r="F1015">
        <v>2076</v>
      </c>
      <c r="G1015" t="str">
        <f t="shared" si="92"/>
        <v>Magh</v>
      </c>
      <c r="H1015">
        <f>VLOOKUP(G1015,lookup_monthnum_nep!$A$1:$B$13,2,FALSE)</f>
        <v>10</v>
      </c>
      <c r="I1015" t="str">
        <f t="shared" si="97"/>
        <v xml:space="preserve"> 8</v>
      </c>
      <c r="J1015" t="s">
        <v>291</v>
      </c>
      <c r="K1015" t="str">
        <f t="shared" si="95"/>
        <v xml:space="preserve"> 8-10-2076</v>
      </c>
      <c r="L1015" t="s">
        <v>417</v>
      </c>
      <c r="M1015">
        <v>13</v>
      </c>
      <c r="N1015" s="7" t="str">
        <f>VLOOKUP(M1015,lunar_observance!$A$1:$B$17,2,FALSE)</f>
        <v>qof]bzL</v>
      </c>
      <c r="O1015" s="4"/>
    </row>
    <row r="1016" spans="1:15" ht="19.8" x14ac:dyDescent="0.3">
      <c r="A1016">
        <f t="shared" si="93"/>
        <v>2020</v>
      </c>
      <c r="B1016" t="str">
        <f>VLOOKUP(C1016,lookup_monthnum_eng!$A$1:$B$13,2,FALSE)</f>
        <v>January</v>
      </c>
      <c r="C1016" s="3">
        <f t="shared" si="96"/>
        <v>1</v>
      </c>
      <c r="D1016">
        <f t="shared" si="94"/>
        <v>23</v>
      </c>
      <c r="E1016" s="1">
        <v>43853</v>
      </c>
      <c r="F1016">
        <v>2076</v>
      </c>
      <c r="G1016" t="str">
        <f t="shared" si="92"/>
        <v>Magh</v>
      </c>
      <c r="H1016">
        <f>VLOOKUP(G1016,lookup_monthnum_nep!$A$1:$B$13,2,FALSE)</f>
        <v>10</v>
      </c>
      <c r="I1016" t="str">
        <f t="shared" si="97"/>
        <v xml:space="preserve"> 9</v>
      </c>
      <c r="J1016" t="s">
        <v>292</v>
      </c>
      <c r="K1016" t="str">
        <f t="shared" si="95"/>
        <v xml:space="preserve"> 9-10-2076</v>
      </c>
      <c r="L1016" t="s">
        <v>417</v>
      </c>
      <c r="M1016">
        <v>14</v>
      </c>
      <c r="N1016" s="7" t="str">
        <f>VLOOKUP(M1016,lunar_observance!$A$1:$B$17,2,FALSE)</f>
        <v>rt'b{zL</v>
      </c>
      <c r="O1016" s="4"/>
    </row>
    <row r="1017" spans="1:15" ht="19.8" x14ac:dyDescent="0.3">
      <c r="A1017">
        <f t="shared" si="93"/>
        <v>2020</v>
      </c>
      <c r="B1017" t="str">
        <f>VLOOKUP(C1017,lookup_monthnum_eng!$A$1:$B$13,2,FALSE)</f>
        <v>January</v>
      </c>
      <c r="C1017" s="3">
        <f t="shared" si="96"/>
        <v>1</v>
      </c>
      <c r="D1017">
        <f t="shared" si="94"/>
        <v>24</v>
      </c>
      <c r="E1017" s="1">
        <v>43854</v>
      </c>
      <c r="F1017">
        <v>2076</v>
      </c>
      <c r="G1017" t="str">
        <f t="shared" si="92"/>
        <v>Magh</v>
      </c>
      <c r="H1017">
        <f>VLOOKUP(G1017,lookup_monthnum_nep!$A$1:$B$13,2,FALSE)</f>
        <v>10</v>
      </c>
      <c r="I1017" t="str">
        <f t="shared" si="97"/>
        <v xml:space="preserve"> 10</v>
      </c>
      <c r="J1017" t="s">
        <v>293</v>
      </c>
      <c r="K1017" t="str">
        <f t="shared" si="95"/>
        <v xml:space="preserve"> 10-10-2076</v>
      </c>
      <c r="L1017" t="s">
        <v>417</v>
      </c>
      <c r="M1017">
        <v>0</v>
      </c>
      <c r="N1017" s="7" t="str">
        <f>VLOOKUP(M1017,lunar_observance!$A$1:$B$17,2,FALSE)</f>
        <v>cf}+;L</v>
      </c>
      <c r="O1017" s="4"/>
    </row>
    <row r="1018" spans="1:15" ht="19.8" x14ac:dyDescent="0.3">
      <c r="A1018">
        <f t="shared" si="93"/>
        <v>2020</v>
      </c>
      <c r="B1018" t="str">
        <f>VLOOKUP(C1018,lookup_monthnum_eng!$A$1:$B$13,2,FALSE)</f>
        <v>January</v>
      </c>
      <c r="C1018" s="3">
        <f t="shared" si="96"/>
        <v>1</v>
      </c>
      <c r="D1018">
        <f t="shared" si="94"/>
        <v>25</v>
      </c>
      <c r="E1018" s="1">
        <v>43855</v>
      </c>
      <c r="F1018">
        <v>2076</v>
      </c>
      <c r="G1018" t="str">
        <f t="shared" si="92"/>
        <v>Magh</v>
      </c>
      <c r="H1018">
        <f>VLOOKUP(G1018,lookup_monthnum_nep!$A$1:$B$13,2,FALSE)</f>
        <v>10</v>
      </c>
      <c r="I1018" t="str">
        <f t="shared" si="97"/>
        <v xml:space="preserve"> 11</v>
      </c>
      <c r="J1018" t="s">
        <v>294</v>
      </c>
      <c r="K1018" t="str">
        <f t="shared" si="95"/>
        <v xml:space="preserve"> 11-10-2076</v>
      </c>
      <c r="L1018" t="s">
        <v>417</v>
      </c>
      <c r="M1018">
        <v>1</v>
      </c>
      <c r="N1018" s="7" t="str">
        <f>VLOOKUP(M1018,lunar_observance!$A$1:$B$17,2,FALSE)</f>
        <v>k|ltkbf</v>
      </c>
      <c r="O1018" s="4" t="s">
        <v>546</v>
      </c>
    </row>
    <row r="1019" spans="1:15" ht="19.8" x14ac:dyDescent="0.3">
      <c r="A1019">
        <f t="shared" si="93"/>
        <v>2020</v>
      </c>
      <c r="B1019" t="str">
        <f>VLOOKUP(C1019,lookup_monthnum_eng!$A$1:$B$13,2,FALSE)</f>
        <v>January</v>
      </c>
      <c r="C1019" s="3">
        <f t="shared" si="96"/>
        <v>1</v>
      </c>
      <c r="D1019">
        <f t="shared" si="94"/>
        <v>26</v>
      </c>
      <c r="E1019" s="1">
        <v>43856</v>
      </c>
      <c r="F1019">
        <v>2076</v>
      </c>
      <c r="G1019" t="str">
        <f t="shared" si="92"/>
        <v>Magh</v>
      </c>
      <c r="H1019">
        <f>VLOOKUP(G1019,lookup_monthnum_nep!$A$1:$B$13,2,FALSE)</f>
        <v>10</v>
      </c>
      <c r="I1019" t="str">
        <f t="shared" si="97"/>
        <v xml:space="preserve"> 12</v>
      </c>
      <c r="J1019" t="s">
        <v>295</v>
      </c>
      <c r="K1019" t="str">
        <f t="shared" si="95"/>
        <v xml:space="preserve"> 12-10-2076</v>
      </c>
      <c r="L1019" t="s">
        <v>417</v>
      </c>
      <c r="M1019">
        <v>2</v>
      </c>
      <c r="N1019" s="7" t="str">
        <f>VLOOKUP(M1019,lunar_observance!$A$1:$B$17,2,FALSE)</f>
        <v>l¢ltof</v>
      </c>
      <c r="O1019" s="4" t="s">
        <v>547</v>
      </c>
    </row>
    <row r="1020" spans="1:15" ht="19.8" x14ac:dyDescent="0.3">
      <c r="A1020">
        <f t="shared" si="93"/>
        <v>2020</v>
      </c>
      <c r="B1020" t="str">
        <f>VLOOKUP(C1020,lookup_monthnum_eng!$A$1:$B$13,2,FALSE)</f>
        <v>January</v>
      </c>
      <c r="C1020" s="3">
        <f t="shared" si="96"/>
        <v>1</v>
      </c>
      <c r="D1020">
        <f t="shared" si="94"/>
        <v>27</v>
      </c>
      <c r="E1020" s="1">
        <v>43857</v>
      </c>
      <c r="F1020">
        <v>2076</v>
      </c>
      <c r="G1020" t="str">
        <f t="shared" si="92"/>
        <v>Magh</v>
      </c>
      <c r="H1020">
        <f>VLOOKUP(G1020,lookup_monthnum_nep!$A$1:$B$13,2,FALSE)</f>
        <v>10</v>
      </c>
      <c r="I1020" t="str">
        <f t="shared" si="97"/>
        <v xml:space="preserve"> 13</v>
      </c>
      <c r="J1020" t="s">
        <v>296</v>
      </c>
      <c r="K1020" t="str">
        <f t="shared" si="95"/>
        <v xml:space="preserve"> 13-10-2076</v>
      </c>
      <c r="L1020" t="s">
        <v>417</v>
      </c>
      <c r="M1020">
        <v>3</v>
      </c>
      <c r="N1020" s="7" t="str">
        <f>VLOOKUP(M1020,lunar_observance!$A$1:$B$17,2,FALSE)</f>
        <v>t[ltof</v>
      </c>
      <c r="O1020" s="4"/>
    </row>
    <row r="1021" spans="1:15" ht="19.8" x14ac:dyDescent="0.3">
      <c r="A1021">
        <f t="shared" si="93"/>
        <v>2020</v>
      </c>
      <c r="B1021" t="str">
        <f>VLOOKUP(C1021,lookup_monthnum_eng!$A$1:$B$13,2,FALSE)</f>
        <v>January</v>
      </c>
      <c r="C1021" s="3">
        <f t="shared" si="96"/>
        <v>1</v>
      </c>
      <c r="D1021">
        <f t="shared" si="94"/>
        <v>28</v>
      </c>
      <c r="E1021" s="1">
        <v>43858</v>
      </c>
      <c r="F1021">
        <v>2076</v>
      </c>
      <c r="G1021" t="str">
        <f t="shared" si="92"/>
        <v>Magh</v>
      </c>
      <c r="H1021">
        <f>VLOOKUP(G1021,lookup_monthnum_nep!$A$1:$B$13,2,FALSE)</f>
        <v>10</v>
      </c>
      <c r="I1021" t="str">
        <f t="shared" si="97"/>
        <v xml:space="preserve"> 14</v>
      </c>
      <c r="J1021" t="s">
        <v>297</v>
      </c>
      <c r="K1021" t="str">
        <f t="shared" si="95"/>
        <v xml:space="preserve"> 14-10-2076</v>
      </c>
      <c r="L1021" t="s">
        <v>417</v>
      </c>
      <c r="M1021">
        <v>3</v>
      </c>
      <c r="N1021" s="7" t="str">
        <f>VLOOKUP(M1021,lunar_observance!$A$1:$B$17,2,FALSE)</f>
        <v>t[ltof</v>
      </c>
      <c r="O1021" s="4" t="s">
        <v>549</v>
      </c>
    </row>
    <row r="1022" spans="1:15" ht="19.8" x14ac:dyDescent="0.3">
      <c r="A1022">
        <f t="shared" si="93"/>
        <v>2020</v>
      </c>
      <c r="B1022" t="str">
        <f>VLOOKUP(C1022,lookup_monthnum_eng!$A$1:$B$13,2,FALSE)</f>
        <v>January</v>
      </c>
      <c r="C1022" s="3">
        <f t="shared" si="96"/>
        <v>1</v>
      </c>
      <c r="D1022">
        <f t="shared" si="94"/>
        <v>29</v>
      </c>
      <c r="E1022" s="1">
        <v>43859</v>
      </c>
      <c r="F1022">
        <v>2076</v>
      </c>
      <c r="G1022" t="str">
        <f t="shared" si="92"/>
        <v>Magh</v>
      </c>
      <c r="H1022">
        <f>VLOOKUP(G1022,lookup_monthnum_nep!$A$1:$B$13,2,FALSE)</f>
        <v>10</v>
      </c>
      <c r="I1022" t="str">
        <f t="shared" si="97"/>
        <v xml:space="preserve"> 15</v>
      </c>
      <c r="J1022" t="s">
        <v>298</v>
      </c>
      <c r="K1022" t="str">
        <f t="shared" si="95"/>
        <v xml:space="preserve"> 15-10-2076</v>
      </c>
      <c r="L1022" t="s">
        <v>417</v>
      </c>
      <c r="M1022">
        <v>4</v>
      </c>
      <c r="N1022" s="7" t="str">
        <f>VLOOKUP(M1022,lunar_observance!$A$1:$B$17,2,FALSE)</f>
        <v>rt'yL{</v>
      </c>
      <c r="O1022" s="4"/>
    </row>
    <row r="1023" spans="1:15" ht="19.8" x14ac:dyDescent="0.3">
      <c r="A1023">
        <f t="shared" si="93"/>
        <v>2020</v>
      </c>
      <c r="B1023" t="str">
        <f>VLOOKUP(C1023,lookup_monthnum_eng!$A$1:$B$13,2,FALSE)</f>
        <v>January</v>
      </c>
      <c r="C1023" s="3">
        <f t="shared" si="96"/>
        <v>1</v>
      </c>
      <c r="D1023">
        <f t="shared" si="94"/>
        <v>30</v>
      </c>
      <c r="E1023" s="1">
        <v>43860</v>
      </c>
      <c r="F1023">
        <v>2076</v>
      </c>
      <c r="G1023" t="str">
        <f t="shared" si="92"/>
        <v>Magh</v>
      </c>
      <c r="H1023">
        <f>VLOOKUP(G1023,lookup_monthnum_nep!$A$1:$B$13,2,FALSE)</f>
        <v>10</v>
      </c>
      <c r="I1023" t="str">
        <f t="shared" si="97"/>
        <v xml:space="preserve"> 16</v>
      </c>
      <c r="J1023" t="s">
        <v>299</v>
      </c>
      <c r="K1023" t="str">
        <f t="shared" si="95"/>
        <v xml:space="preserve"> 16-10-2076</v>
      </c>
      <c r="L1023" t="s">
        <v>417</v>
      </c>
      <c r="M1023">
        <v>5</v>
      </c>
      <c r="N1023" s="7" t="str">
        <f>VLOOKUP(M1023,lunar_observance!$A$1:$B$17,2,FALSE)</f>
        <v>k~rdL</v>
      </c>
      <c r="O1023" s="4" t="s">
        <v>550</v>
      </c>
    </row>
    <row r="1024" spans="1:15" ht="19.8" x14ac:dyDescent="0.3">
      <c r="A1024">
        <f t="shared" si="93"/>
        <v>2020</v>
      </c>
      <c r="B1024" t="str">
        <f>VLOOKUP(C1024,lookup_monthnum_eng!$A$1:$B$13,2,FALSE)</f>
        <v>January</v>
      </c>
      <c r="C1024" s="3">
        <f t="shared" si="96"/>
        <v>1</v>
      </c>
      <c r="D1024">
        <f t="shared" si="94"/>
        <v>31</v>
      </c>
      <c r="E1024" s="1">
        <v>43861</v>
      </c>
      <c r="F1024">
        <v>2076</v>
      </c>
      <c r="G1024" t="str">
        <f t="shared" si="92"/>
        <v>Magh</v>
      </c>
      <c r="H1024">
        <f>VLOOKUP(G1024,lookup_monthnum_nep!$A$1:$B$13,2,FALSE)</f>
        <v>10</v>
      </c>
      <c r="I1024" t="str">
        <f t="shared" si="97"/>
        <v xml:space="preserve"> 17</v>
      </c>
      <c r="J1024" t="s">
        <v>300</v>
      </c>
      <c r="K1024" t="str">
        <f t="shared" si="95"/>
        <v xml:space="preserve"> 17-10-2076</v>
      </c>
      <c r="L1024" t="s">
        <v>417</v>
      </c>
      <c r="M1024">
        <v>6</v>
      </c>
      <c r="N1024" s="7" t="str">
        <f>VLOOKUP(M1024,lunar_observance!$A$1:$B$17,2,FALSE)</f>
        <v>ifi7L</v>
      </c>
      <c r="O1024" s="4"/>
    </row>
    <row r="1025" spans="1:15" ht="19.8" x14ac:dyDescent="0.3">
      <c r="A1025">
        <f t="shared" si="93"/>
        <v>2020</v>
      </c>
      <c r="B1025" t="str">
        <f>VLOOKUP(C1025,lookup_monthnum_eng!$A$1:$B$13,2,FALSE)</f>
        <v>February</v>
      </c>
      <c r="C1025" s="3">
        <f t="shared" si="96"/>
        <v>2</v>
      </c>
      <c r="D1025">
        <f t="shared" si="94"/>
        <v>1</v>
      </c>
      <c r="E1025" s="1">
        <v>43862</v>
      </c>
      <c r="F1025">
        <v>2076</v>
      </c>
      <c r="G1025" t="str">
        <f t="shared" si="92"/>
        <v>Magh</v>
      </c>
      <c r="H1025">
        <f>VLOOKUP(G1025,lookup_monthnum_nep!$A$1:$B$13,2,FALSE)</f>
        <v>10</v>
      </c>
      <c r="I1025" t="str">
        <f t="shared" si="97"/>
        <v xml:space="preserve"> 18</v>
      </c>
      <c r="J1025" t="s">
        <v>301</v>
      </c>
      <c r="K1025" t="str">
        <f t="shared" si="95"/>
        <v xml:space="preserve"> 18-10-2076</v>
      </c>
      <c r="L1025" t="s">
        <v>417</v>
      </c>
      <c r="M1025">
        <v>7</v>
      </c>
      <c r="N1025" s="7" t="str">
        <f>VLOOKUP(M1025,lunar_observance!$A$1:$B$17,2,FALSE)</f>
        <v>;KtdL</v>
      </c>
      <c r="O1025" s="4"/>
    </row>
    <row r="1026" spans="1:15" ht="19.8" x14ac:dyDescent="0.3">
      <c r="A1026">
        <f t="shared" si="93"/>
        <v>2020</v>
      </c>
      <c r="B1026" t="str">
        <f>VLOOKUP(C1026,lookup_monthnum_eng!$A$1:$B$13,2,FALSE)</f>
        <v>February</v>
      </c>
      <c r="C1026" s="3">
        <f t="shared" si="96"/>
        <v>2</v>
      </c>
      <c r="D1026">
        <f t="shared" si="94"/>
        <v>2</v>
      </c>
      <c r="E1026" s="1">
        <v>43863</v>
      </c>
      <c r="F1026">
        <v>2076</v>
      </c>
      <c r="G1026" t="str">
        <f t="shared" ref="G1026:G1089" si="98">LEFT(J1026, FIND(",",J1026)-1)</f>
        <v>Magh</v>
      </c>
      <c r="H1026">
        <f>VLOOKUP(G1026,lookup_monthnum_nep!$A$1:$B$13,2,FALSE)</f>
        <v>10</v>
      </c>
      <c r="I1026" t="str">
        <f t="shared" si="97"/>
        <v xml:space="preserve"> 19</v>
      </c>
      <c r="J1026" t="s">
        <v>302</v>
      </c>
      <c r="K1026" t="str">
        <f t="shared" si="95"/>
        <v xml:space="preserve"> 19-10-2076</v>
      </c>
      <c r="L1026" t="s">
        <v>417</v>
      </c>
      <c r="M1026">
        <v>8</v>
      </c>
      <c r="N1026" s="7" t="str">
        <f>VLOOKUP(M1026,lunar_observance!$A$1:$B$17,2,FALSE)</f>
        <v>ci7dL</v>
      </c>
      <c r="O1026" s="4" t="s">
        <v>551</v>
      </c>
    </row>
    <row r="1027" spans="1:15" ht="19.8" x14ac:dyDescent="0.3">
      <c r="A1027">
        <f t="shared" ref="A1027:A1090" si="99">YEAR(E1027)</f>
        <v>2020</v>
      </c>
      <c r="B1027" t="str">
        <f>VLOOKUP(C1027,lookup_monthnum_eng!$A$1:$B$13,2,FALSE)</f>
        <v>February</v>
      </c>
      <c r="C1027" s="3">
        <f t="shared" si="96"/>
        <v>2</v>
      </c>
      <c r="D1027">
        <f t="shared" ref="D1027:D1090" si="100">DAY(E1027)</f>
        <v>3</v>
      </c>
      <c r="E1027" s="1">
        <v>43864</v>
      </c>
      <c r="F1027">
        <v>2076</v>
      </c>
      <c r="G1027" t="str">
        <f t="shared" si="98"/>
        <v>Magh</v>
      </c>
      <c r="H1027">
        <f>VLOOKUP(G1027,lookup_monthnum_nep!$A$1:$B$13,2,FALSE)</f>
        <v>10</v>
      </c>
      <c r="I1027" t="str">
        <f t="shared" si="97"/>
        <v xml:space="preserve"> 20</v>
      </c>
      <c r="J1027" t="s">
        <v>303</v>
      </c>
      <c r="K1027" t="str">
        <f t="shared" ref="K1027:K1090" si="101">CONCATENATE(I1027, "-", H1027, "-", F1027)</f>
        <v xml:space="preserve"> 20-10-2076</v>
      </c>
      <c r="L1027" t="s">
        <v>417</v>
      </c>
      <c r="M1027">
        <v>9</v>
      </c>
      <c r="N1027" s="7" t="str">
        <f>VLOOKUP(M1027,lunar_observance!$A$1:$B$17,2,FALSE)</f>
        <v>gjdL</v>
      </c>
      <c r="O1027" s="4"/>
    </row>
    <row r="1028" spans="1:15" ht="19.8" x14ac:dyDescent="0.3">
      <c r="A1028">
        <f t="shared" si="99"/>
        <v>2020</v>
      </c>
      <c r="B1028" t="str">
        <f>VLOOKUP(C1028,lookup_monthnum_eng!$A$1:$B$13,2,FALSE)</f>
        <v>February</v>
      </c>
      <c r="C1028" s="3">
        <f t="shared" si="96"/>
        <v>2</v>
      </c>
      <c r="D1028">
        <f t="shared" si="100"/>
        <v>4</v>
      </c>
      <c r="E1028" s="1">
        <v>43865</v>
      </c>
      <c r="F1028">
        <v>2076</v>
      </c>
      <c r="G1028" t="str">
        <f t="shared" si="98"/>
        <v>Magh</v>
      </c>
      <c r="H1028">
        <f>VLOOKUP(G1028,lookup_monthnum_nep!$A$1:$B$13,2,FALSE)</f>
        <v>10</v>
      </c>
      <c r="I1028" t="str">
        <f t="shared" si="97"/>
        <v xml:space="preserve"> 21</v>
      </c>
      <c r="J1028" t="s">
        <v>304</v>
      </c>
      <c r="K1028" t="str">
        <f t="shared" si="101"/>
        <v xml:space="preserve"> 21-10-2076</v>
      </c>
      <c r="L1028" t="s">
        <v>417</v>
      </c>
      <c r="M1028">
        <v>10</v>
      </c>
      <c r="N1028" s="7" t="str">
        <f>VLOOKUP(M1028,lunar_observance!$A$1:$B$17,2,FALSE)</f>
        <v>bzdL</v>
      </c>
      <c r="O1028" s="4" t="s">
        <v>548</v>
      </c>
    </row>
    <row r="1029" spans="1:15" ht="19.8" x14ac:dyDescent="0.3">
      <c r="A1029">
        <f t="shared" si="99"/>
        <v>2020</v>
      </c>
      <c r="B1029" t="str">
        <f>VLOOKUP(C1029,lookup_monthnum_eng!$A$1:$B$13,2,FALSE)</f>
        <v>February</v>
      </c>
      <c r="C1029" s="3">
        <f t="shared" si="96"/>
        <v>2</v>
      </c>
      <c r="D1029">
        <f t="shared" si="100"/>
        <v>5</v>
      </c>
      <c r="E1029" s="1">
        <v>43866</v>
      </c>
      <c r="F1029">
        <v>2076</v>
      </c>
      <c r="G1029" t="str">
        <f t="shared" si="98"/>
        <v>Magh</v>
      </c>
      <c r="H1029">
        <f>VLOOKUP(G1029,lookup_monthnum_nep!$A$1:$B$13,2,FALSE)</f>
        <v>10</v>
      </c>
      <c r="I1029" t="str">
        <f t="shared" si="97"/>
        <v xml:space="preserve"> 22</v>
      </c>
      <c r="J1029" t="s">
        <v>305</v>
      </c>
      <c r="K1029" t="str">
        <f t="shared" si="101"/>
        <v xml:space="preserve"> 22-10-2076</v>
      </c>
      <c r="L1029" t="s">
        <v>417</v>
      </c>
      <c r="M1029">
        <v>11</v>
      </c>
      <c r="N1029" s="7" t="str">
        <f>VLOOKUP(M1029,lunar_observance!$A$1:$B$17,2,FALSE)</f>
        <v>PsfbzL</v>
      </c>
      <c r="O1029" s="4"/>
    </row>
    <row r="1030" spans="1:15" ht="19.8" x14ac:dyDescent="0.3">
      <c r="A1030">
        <f t="shared" si="99"/>
        <v>2020</v>
      </c>
      <c r="B1030" t="str">
        <f>VLOOKUP(C1030,lookup_monthnum_eng!$A$1:$B$13,2,FALSE)</f>
        <v>February</v>
      </c>
      <c r="C1030" s="3">
        <f t="shared" si="96"/>
        <v>2</v>
      </c>
      <c r="D1030">
        <f t="shared" si="100"/>
        <v>6</v>
      </c>
      <c r="E1030" s="1">
        <v>43867</v>
      </c>
      <c r="F1030">
        <v>2076</v>
      </c>
      <c r="G1030" t="str">
        <f t="shared" si="98"/>
        <v>Magh</v>
      </c>
      <c r="H1030">
        <f>VLOOKUP(G1030,lookup_monthnum_nep!$A$1:$B$13,2,FALSE)</f>
        <v>10</v>
      </c>
      <c r="I1030" t="str">
        <f t="shared" si="97"/>
        <v xml:space="preserve"> 23</v>
      </c>
      <c r="J1030" t="s">
        <v>306</v>
      </c>
      <c r="K1030" t="str">
        <f t="shared" si="101"/>
        <v xml:space="preserve"> 23-10-2076</v>
      </c>
      <c r="L1030" t="s">
        <v>417</v>
      </c>
      <c r="M1030">
        <v>12</v>
      </c>
      <c r="N1030" s="7" t="str">
        <f>VLOOKUP(M1030,lunar_observance!$A$1:$B$17,2,FALSE)</f>
        <v>¢fbzL</v>
      </c>
      <c r="O1030" s="4" t="s">
        <v>552</v>
      </c>
    </row>
    <row r="1031" spans="1:15" ht="19.8" x14ac:dyDescent="0.3">
      <c r="A1031">
        <f t="shared" si="99"/>
        <v>2020</v>
      </c>
      <c r="B1031" t="str">
        <f>VLOOKUP(C1031,lookup_monthnum_eng!$A$1:$B$13,2,FALSE)</f>
        <v>February</v>
      </c>
      <c r="C1031" s="3">
        <f t="shared" si="96"/>
        <v>2</v>
      </c>
      <c r="D1031">
        <f t="shared" si="100"/>
        <v>7</v>
      </c>
      <c r="E1031" s="1">
        <v>43868</v>
      </c>
      <c r="F1031">
        <v>2076</v>
      </c>
      <c r="G1031" t="str">
        <f t="shared" si="98"/>
        <v>Magh</v>
      </c>
      <c r="H1031">
        <f>VLOOKUP(G1031,lookup_monthnum_nep!$A$1:$B$13,2,FALSE)</f>
        <v>10</v>
      </c>
      <c r="I1031" t="str">
        <f t="shared" si="97"/>
        <v xml:space="preserve"> 24</v>
      </c>
      <c r="J1031" t="s">
        <v>307</v>
      </c>
      <c r="K1031" t="str">
        <f t="shared" si="101"/>
        <v xml:space="preserve"> 24-10-2076</v>
      </c>
      <c r="L1031" t="s">
        <v>417</v>
      </c>
      <c r="M1031">
        <v>13</v>
      </c>
      <c r="N1031" s="7" t="str">
        <f>VLOOKUP(M1031,lunar_observance!$A$1:$B$17,2,FALSE)</f>
        <v>qof]bzL</v>
      </c>
      <c r="O1031" s="4"/>
    </row>
    <row r="1032" spans="1:15" ht="19.8" x14ac:dyDescent="0.3">
      <c r="A1032">
        <f t="shared" si="99"/>
        <v>2020</v>
      </c>
      <c r="B1032" t="str">
        <f>VLOOKUP(C1032,lookup_monthnum_eng!$A$1:$B$13,2,FALSE)</f>
        <v>February</v>
      </c>
      <c r="C1032" s="3">
        <f t="shared" si="96"/>
        <v>2</v>
      </c>
      <c r="D1032">
        <f t="shared" si="100"/>
        <v>8</v>
      </c>
      <c r="E1032" s="1">
        <v>43869</v>
      </c>
      <c r="F1032">
        <v>2076</v>
      </c>
      <c r="G1032" t="str">
        <f t="shared" si="98"/>
        <v>Magh</v>
      </c>
      <c r="H1032">
        <f>VLOOKUP(G1032,lookup_monthnum_nep!$A$1:$B$13,2,FALSE)</f>
        <v>10</v>
      </c>
      <c r="I1032" t="str">
        <f t="shared" si="97"/>
        <v xml:space="preserve"> 25</v>
      </c>
      <c r="J1032" t="s">
        <v>308</v>
      </c>
      <c r="K1032" t="str">
        <f t="shared" si="101"/>
        <v xml:space="preserve"> 25-10-2076</v>
      </c>
      <c r="L1032" t="s">
        <v>417</v>
      </c>
      <c r="M1032">
        <v>14</v>
      </c>
      <c r="N1032" s="7" t="str">
        <f>VLOOKUP(M1032,lunar_observance!$A$1:$B$17,2,FALSE)</f>
        <v>rt'b{zL</v>
      </c>
      <c r="O1032" s="4"/>
    </row>
    <row r="1033" spans="1:15" ht="19.8" x14ac:dyDescent="0.3">
      <c r="A1033">
        <f t="shared" si="99"/>
        <v>2020</v>
      </c>
      <c r="B1033" t="str">
        <f>VLOOKUP(C1033,lookup_monthnum_eng!$A$1:$B$13,2,FALSE)</f>
        <v>February</v>
      </c>
      <c r="C1033" s="3">
        <f t="shared" si="96"/>
        <v>2</v>
      </c>
      <c r="D1033">
        <f t="shared" si="100"/>
        <v>9</v>
      </c>
      <c r="E1033" s="1">
        <v>43870</v>
      </c>
      <c r="F1033">
        <v>2076</v>
      </c>
      <c r="G1033" t="str">
        <f t="shared" si="98"/>
        <v>Magh</v>
      </c>
      <c r="H1033">
        <f>VLOOKUP(G1033,lookup_monthnum_nep!$A$1:$B$13,2,FALSE)</f>
        <v>10</v>
      </c>
      <c r="I1033" t="str">
        <f t="shared" si="97"/>
        <v xml:space="preserve"> 26</v>
      </c>
      <c r="J1033" t="s">
        <v>309</v>
      </c>
      <c r="K1033" t="str">
        <f t="shared" si="101"/>
        <v xml:space="preserve"> 26-10-2076</v>
      </c>
      <c r="L1033" t="s">
        <v>417</v>
      </c>
      <c r="M1033">
        <v>15</v>
      </c>
      <c r="N1033" s="7" t="str">
        <f>VLOOKUP(M1033,lunar_observance!$A$1:$B$17,2,FALSE)</f>
        <v>k"l0f{df</v>
      </c>
      <c r="O1033" s="4" t="s">
        <v>553</v>
      </c>
    </row>
    <row r="1034" spans="1:15" ht="19.8" x14ac:dyDescent="0.3">
      <c r="A1034">
        <f t="shared" si="99"/>
        <v>2020</v>
      </c>
      <c r="B1034" t="str">
        <f>VLOOKUP(C1034,lookup_monthnum_eng!$A$1:$B$13,2,FALSE)</f>
        <v>February</v>
      </c>
      <c r="C1034" s="3">
        <f t="shared" si="96"/>
        <v>2</v>
      </c>
      <c r="D1034">
        <f t="shared" si="100"/>
        <v>10</v>
      </c>
      <c r="E1034" s="1">
        <v>43871</v>
      </c>
      <c r="F1034">
        <v>2076</v>
      </c>
      <c r="G1034" t="str">
        <f t="shared" si="98"/>
        <v>Magh</v>
      </c>
      <c r="H1034">
        <f>VLOOKUP(G1034,lookup_monthnum_nep!$A$1:$B$13,2,FALSE)</f>
        <v>10</v>
      </c>
      <c r="I1034" t="str">
        <f t="shared" si="97"/>
        <v xml:space="preserve"> 27</v>
      </c>
      <c r="J1034" t="s">
        <v>310</v>
      </c>
      <c r="K1034" t="str">
        <f t="shared" si="101"/>
        <v xml:space="preserve"> 27-10-2076</v>
      </c>
      <c r="L1034" t="s">
        <v>417</v>
      </c>
      <c r="M1034">
        <v>1</v>
      </c>
      <c r="N1034" s="7" t="str">
        <f>VLOOKUP(M1034,lunar_observance!$A$1:$B$17,2,FALSE)</f>
        <v>k|ltkbf</v>
      </c>
      <c r="O1034" s="4"/>
    </row>
    <row r="1035" spans="1:15" ht="19.8" x14ac:dyDescent="0.3">
      <c r="A1035">
        <f t="shared" si="99"/>
        <v>2020</v>
      </c>
      <c r="B1035" t="str">
        <f>VLOOKUP(C1035,lookup_monthnum_eng!$A$1:$B$13,2,FALSE)</f>
        <v>February</v>
      </c>
      <c r="C1035" s="3">
        <f t="shared" si="96"/>
        <v>2</v>
      </c>
      <c r="D1035">
        <f t="shared" si="100"/>
        <v>11</v>
      </c>
      <c r="E1035" s="1">
        <v>43872</v>
      </c>
      <c r="F1035">
        <v>2076</v>
      </c>
      <c r="G1035" t="str">
        <f t="shared" si="98"/>
        <v>Magh</v>
      </c>
      <c r="H1035">
        <f>VLOOKUP(G1035,lookup_monthnum_nep!$A$1:$B$13,2,FALSE)</f>
        <v>10</v>
      </c>
      <c r="I1035" t="str">
        <f t="shared" si="97"/>
        <v xml:space="preserve"> 28</v>
      </c>
      <c r="J1035" t="s">
        <v>311</v>
      </c>
      <c r="K1035" t="str">
        <f t="shared" si="101"/>
        <v xml:space="preserve"> 28-10-2076</v>
      </c>
      <c r="L1035" t="s">
        <v>417</v>
      </c>
      <c r="M1035">
        <v>3</v>
      </c>
      <c r="N1035" s="7" t="str">
        <f>VLOOKUP(M1035,lunar_observance!$A$1:$B$17,2,FALSE)</f>
        <v>t[ltof</v>
      </c>
      <c r="O1035" s="4"/>
    </row>
    <row r="1036" spans="1:15" ht="19.8" x14ac:dyDescent="0.3">
      <c r="A1036">
        <f t="shared" si="99"/>
        <v>2020</v>
      </c>
      <c r="B1036" t="str">
        <f>VLOOKUP(C1036,lookup_monthnum_eng!$A$1:$B$13,2,FALSE)</f>
        <v>February</v>
      </c>
      <c r="C1036" s="3">
        <f t="shared" si="96"/>
        <v>2</v>
      </c>
      <c r="D1036">
        <f t="shared" si="100"/>
        <v>12</v>
      </c>
      <c r="E1036" s="1">
        <v>43873</v>
      </c>
      <c r="F1036">
        <v>2076</v>
      </c>
      <c r="G1036" t="str">
        <f t="shared" si="98"/>
        <v>Magh</v>
      </c>
      <c r="H1036">
        <f>VLOOKUP(G1036,lookup_monthnum_nep!$A$1:$B$13,2,FALSE)</f>
        <v>10</v>
      </c>
      <c r="I1036" t="str">
        <f t="shared" si="97"/>
        <v xml:space="preserve"> 29</v>
      </c>
      <c r="J1036" t="s">
        <v>312</v>
      </c>
      <c r="K1036" t="str">
        <f t="shared" si="101"/>
        <v xml:space="preserve"> 29-10-2076</v>
      </c>
      <c r="L1036" t="s">
        <v>417</v>
      </c>
      <c r="M1036">
        <v>4</v>
      </c>
      <c r="N1036" s="7" t="str">
        <f>VLOOKUP(M1036,lunar_observance!$A$1:$B$17,2,FALSE)</f>
        <v>rt'yL{</v>
      </c>
      <c r="O1036" s="4"/>
    </row>
    <row r="1037" spans="1:15" ht="19.8" x14ac:dyDescent="0.3">
      <c r="A1037">
        <f t="shared" si="99"/>
        <v>2020</v>
      </c>
      <c r="B1037" t="str">
        <f>VLOOKUP(C1037,lookup_monthnum_eng!$A$1:$B$13,2,FALSE)</f>
        <v>February</v>
      </c>
      <c r="C1037" s="3">
        <f t="shared" si="96"/>
        <v>2</v>
      </c>
      <c r="D1037">
        <f t="shared" si="100"/>
        <v>13</v>
      </c>
      <c r="E1037" s="1">
        <v>43874</v>
      </c>
      <c r="F1037">
        <v>2076</v>
      </c>
      <c r="G1037" t="str">
        <f t="shared" si="98"/>
        <v>Falgun</v>
      </c>
      <c r="H1037">
        <f>VLOOKUP(G1037,lookup_monthnum_nep!$A$1:$B$13,2,FALSE)</f>
        <v>11</v>
      </c>
      <c r="I1037" t="str">
        <f t="shared" si="97"/>
        <v xml:space="preserve"> 1</v>
      </c>
      <c r="J1037" t="s">
        <v>313</v>
      </c>
      <c r="K1037" t="str">
        <f t="shared" si="101"/>
        <v xml:space="preserve"> 1-11-2076</v>
      </c>
      <c r="L1037" t="s">
        <v>417</v>
      </c>
      <c r="M1037">
        <v>5</v>
      </c>
      <c r="N1037" s="7" t="str">
        <f>VLOOKUP(M1037,lunar_observance!$A$1:$B$17,2,FALSE)</f>
        <v>k~rdL</v>
      </c>
      <c r="O1037" s="4" t="s">
        <v>554</v>
      </c>
    </row>
    <row r="1038" spans="1:15" ht="19.8" x14ac:dyDescent="0.3">
      <c r="A1038">
        <f t="shared" si="99"/>
        <v>2020</v>
      </c>
      <c r="B1038" t="str">
        <f>VLOOKUP(C1038,lookup_monthnum_eng!$A$1:$B$13,2,FALSE)</f>
        <v>February</v>
      </c>
      <c r="C1038" s="3">
        <f t="shared" si="96"/>
        <v>2</v>
      </c>
      <c r="D1038">
        <f t="shared" si="100"/>
        <v>14</v>
      </c>
      <c r="E1038" s="1">
        <v>43875</v>
      </c>
      <c r="F1038">
        <v>2076</v>
      </c>
      <c r="G1038" t="str">
        <f t="shared" si="98"/>
        <v>Falgun</v>
      </c>
      <c r="H1038">
        <f>VLOOKUP(G1038,lookup_monthnum_nep!$A$1:$B$13,2,FALSE)</f>
        <v>11</v>
      </c>
      <c r="I1038" t="str">
        <f t="shared" si="97"/>
        <v xml:space="preserve"> 2</v>
      </c>
      <c r="J1038" t="s">
        <v>314</v>
      </c>
      <c r="K1038" t="str">
        <f t="shared" si="101"/>
        <v xml:space="preserve"> 2-11-2076</v>
      </c>
      <c r="L1038" t="s">
        <v>417</v>
      </c>
      <c r="M1038">
        <v>6</v>
      </c>
      <c r="N1038" s="7" t="str">
        <f>VLOOKUP(M1038,lunar_observance!$A$1:$B$17,2,FALSE)</f>
        <v>ifi7L</v>
      </c>
      <c r="O1038" s="4" t="s">
        <v>555</v>
      </c>
    </row>
    <row r="1039" spans="1:15" ht="19.8" x14ac:dyDescent="0.3">
      <c r="A1039">
        <f t="shared" si="99"/>
        <v>2020</v>
      </c>
      <c r="B1039" t="str">
        <f>VLOOKUP(C1039,lookup_monthnum_eng!$A$1:$B$13,2,FALSE)</f>
        <v>February</v>
      </c>
      <c r="C1039" s="3">
        <f t="shared" si="96"/>
        <v>2</v>
      </c>
      <c r="D1039">
        <f t="shared" si="100"/>
        <v>15</v>
      </c>
      <c r="E1039" s="1">
        <v>43876</v>
      </c>
      <c r="F1039">
        <v>2076</v>
      </c>
      <c r="G1039" t="str">
        <f t="shared" si="98"/>
        <v>Falgun</v>
      </c>
      <c r="H1039">
        <f>VLOOKUP(G1039,lookup_monthnum_nep!$A$1:$B$13,2,FALSE)</f>
        <v>11</v>
      </c>
      <c r="I1039" t="str">
        <f t="shared" si="97"/>
        <v xml:space="preserve"> 3</v>
      </c>
      <c r="J1039" t="s">
        <v>315</v>
      </c>
      <c r="K1039" t="str">
        <f t="shared" si="101"/>
        <v xml:space="preserve"> 3-11-2076</v>
      </c>
      <c r="L1039" t="s">
        <v>417</v>
      </c>
      <c r="M1039">
        <v>7</v>
      </c>
      <c r="N1039" s="7" t="str">
        <f>VLOOKUP(M1039,lunar_observance!$A$1:$B$17,2,FALSE)</f>
        <v>;KtdL</v>
      </c>
      <c r="O1039" s="4"/>
    </row>
    <row r="1040" spans="1:15" ht="19.8" x14ac:dyDescent="0.3">
      <c r="A1040">
        <f t="shared" si="99"/>
        <v>2020</v>
      </c>
      <c r="B1040" t="str">
        <f>VLOOKUP(C1040,lookup_monthnum_eng!$A$1:$B$13,2,FALSE)</f>
        <v>February</v>
      </c>
      <c r="C1040" s="3">
        <f t="shared" si="96"/>
        <v>2</v>
      </c>
      <c r="D1040">
        <f t="shared" si="100"/>
        <v>16</v>
      </c>
      <c r="E1040" s="1">
        <v>43877</v>
      </c>
      <c r="F1040">
        <v>2076</v>
      </c>
      <c r="G1040" t="str">
        <f t="shared" si="98"/>
        <v>Falgun</v>
      </c>
      <c r="H1040">
        <f>VLOOKUP(G1040,lookup_monthnum_nep!$A$1:$B$13,2,FALSE)</f>
        <v>11</v>
      </c>
      <c r="I1040" t="str">
        <f t="shared" si="97"/>
        <v xml:space="preserve"> 4</v>
      </c>
      <c r="J1040" t="s">
        <v>316</v>
      </c>
      <c r="K1040" t="str">
        <f t="shared" si="101"/>
        <v xml:space="preserve"> 4-11-2076</v>
      </c>
      <c r="L1040" t="s">
        <v>417</v>
      </c>
      <c r="M1040">
        <v>8</v>
      </c>
      <c r="N1040" s="7" t="str">
        <f>VLOOKUP(M1040,lunar_observance!$A$1:$B$17,2,FALSE)</f>
        <v>ci7dL</v>
      </c>
      <c r="O1040" s="4"/>
    </row>
    <row r="1041" spans="1:15" ht="19.8" x14ac:dyDescent="0.3">
      <c r="A1041">
        <f t="shared" si="99"/>
        <v>2020</v>
      </c>
      <c r="B1041" t="str">
        <f>VLOOKUP(C1041,lookup_monthnum_eng!$A$1:$B$13,2,FALSE)</f>
        <v>February</v>
      </c>
      <c r="C1041" s="3">
        <f t="shared" si="96"/>
        <v>2</v>
      </c>
      <c r="D1041">
        <f t="shared" si="100"/>
        <v>17</v>
      </c>
      <c r="E1041" s="1">
        <v>43878</v>
      </c>
      <c r="F1041">
        <v>2076</v>
      </c>
      <c r="G1041" t="str">
        <f t="shared" si="98"/>
        <v>Falgun</v>
      </c>
      <c r="H1041">
        <f>VLOOKUP(G1041,lookup_monthnum_nep!$A$1:$B$13,2,FALSE)</f>
        <v>11</v>
      </c>
      <c r="I1041" t="str">
        <f t="shared" si="97"/>
        <v xml:space="preserve"> 5</v>
      </c>
      <c r="J1041" t="s">
        <v>317</v>
      </c>
      <c r="K1041" t="str">
        <f t="shared" si="101"/>
        <v xml:space="preserve"> 5-11-2076</v>
      </c>
      <c r="L1041" t="s">
        <v>417</v>
      </c>
      <c r="M1041">
        <v>9</v>
      </c>
      <c r="N1041" s="7" t="str">
        <f>VLOOKUP(M1041,lunar_observance!$A$1:$B$17,2,FALSE)</f>
        <v>gjdL</v>
      </c>
      <c r="O1041" s="4"/>
    </row>
    <row r="1042" spans="1:15" ht="19.8" x14ac:dyDescent="0.3">
      <c r="A1042">
        <f t="shared" si="99"/>
        <v>2020</v>
      </c>
      <c r="B1042" t="str">
        <f>VLOOKUP(C1042,lookup_monthnum_eng!$A$1:$B$13,2,FALSE)</f>
        <v>February</v>
      </c>
      <c r="C1042" s="3">
        <f t="shared" si="96"/>
        <v>2</v>
      </c>
      <c r="D1042">
        <f t="shared" si="100"/>
        <v>18</v>
      </c>
      <c r="E1042" s="1">
        <v>43879</v>
      </c>
      <c r="F1042">
        <v>2076</v>
      </c>
      <c r="G1042" t="str">
        <f t="shared" si="98"/>
        <v>Falgun</v>
      </c>
      <c r="H1042">
        <f>VLOOKUP(G1042,lookup_monthnum_nep!$A$1:$B$13,2,FALSE)</f>
        <v>11</v>
      </c>
      <c r="I1042" t="str">
        <f t="shared" si="97"/>
        <v xml:space="preserve"> 6</v>
      </c>
      <c r="J1042" t="s">
        <v>318</v>
      </c>
      <c r="K1042" t="str">
        <f t="shared" si="101"/>
        <v xml:space="preserve"> 6-11-2076</v>
      </c>
      <c r="L1042" t="s">
        <v>417</v>
      </c>
      <c r="M1042">
        <v>10</v>
      </c>
      <c r="N1042" s="7" t="str">
        <f>VLOOKUP(M1042,lunar_observance!$A$1:$B$17,2,FALSE)</f>
        <v>bzdL</v>
      </c>
      <c r="O1042" s="4"/>
    </row>
    <row r="1043" spans="1:15" ht="19.8" x14ac:dyDescent="0.3">
      <c r="A1043">
        <f t="shared" si="99"/>
        <v>2020</v>
      </c>
      <c r="B1043" t="str">
        <f>VLOOKUP(C1043,lookup_monthnum_eng!$A$1:$B$13,2,FALSE)</f>
        <v>February</v>
      </c>
      <c r="C1043" s="3">
        <f t="shared" si="96"/>
        <v>2</v>
      </c>
      <c r="D1043">
        <f t="shared" si="100"/>
        <v>19</v>
      </c>
      <c r="E1043" s="1">
        <v>43880</v>
      </c>
      <c r="F1043">
        <v>2076</v>
      </c>
      <c r="G1043" t="str">
        <f t="shared" si="98"/>
        <v>Falgun</v>
      </c>
      <c r="H1043">
        <f>VLOOKUP(G1043,lookup_monthnum_nep!$A$1:$B$13,2,FALSE)</f>
        <v>11</v>
      </c>
      <c r="I1043" t="str">
        <f t="shared" si="97"/>
        <v xml:space="preserve"> 7</v>
      </c>
      <c r="J1043" t="s">
        <v>319</v>
      </c>
      <c r="K1043" t="str">
        <f t="shared" si="101"/>
        <v xml:space="preserve"> 7-11-2076</v>
      </c>
      <c r="L1043" t="s">
        <v>417</v>
      </c>
      <c r="M1043">
        <v>11</v>
      </c>
      <c r="N1043" s="7" t="str">
        <f>VLOOKUP(M1043,lunar_observance!$A$1:$B$17,2,FALSE)</f>
        <v>PsfbzL</v>
      </c>
      <c r="O1043" s="4" t="s">
        <v>556</v>
      </c>
    </row>
    <row r="1044" spans="1:15" ht="19.8" x14ac:dyDescent="0.3">
      <c r="A1044">
        <f t="shared" si="99"/>
        <v>2020</v>
      </c>
      <c r="B1044" t="str">
        <f>VLOOKUP(C1044,lookup_monthnum_eng!$A$1:$B$13,2,FALSE)</f>
        <v>February</v>
      </c>
      <c r="C1044" s="3">
        <f t="shared" si="96"/>
        <v>2</v>
      </c>
      <c r="D1044">
        <f t="shared" si="100"/>
        <v>20</v>
      </c>
      <c r="E1044" s="1">
        <v>43881</v>
      </c>
      <c r="F1044">
        <v>2076</v>
      </c>
      <c r="G1044" t="str">
        <f t="shared" si="98"/>
        <v>Falgun</v>
      </c>
      <c r="H1044">
        <f>VLOOKUP(G1044,lookup_monthnum_nep!$A$1:$B$13,2,FALSE)</f>
        <v>11</v>
      </c>
      <c r="I1044" t="str">
        <f t="shared" si="97"/>
        <v xml:space="preserve"> 8</v>
      </c>
      <c r="J1044" t="s">
        <v>320</v>
      </c>
      <c r="K1044" t="str">
        <f t="shared" si="101"/>
        <v xml:space="preserve"> 8-11-2076</v>
      </c>
      <c r="L1044" t="s">
        <v>417</v>
      </c>
      <c r="M1044">
        <v>12</v>
      </c>
      <c r="N1044" s="7" t="str">
        <f>VLOOKUP(M1044,lunar_observance!$A$1:$B$17,2,FALSE)</f>
        <v>¢fbzL</v>
      </c>
      <c r="O1044" s="4" t="s">
        <v>557</v>
      </c>
    </row>
    <row r="1045" spans="1:15" ht="19.8" x14ac:dyDescent="0.3">
      <c r="A1045">
        <f t="shared" si="99"/>
        <v>2020</v>
      </c>
      <c r="B1045" t="str">
        <f>VLOOKUP(C1045,lookup_monthnum_eng!$A$1:$B$13,2,FALSE)</f>
        <v>February</v>
      </c>
      <c r="C1045" s="3">
        <f t="shared" si="96"/>
        <v>2</v>
      </c>
      <c r="D1045">
        <f t="shared" si="100"/>
        <v>21</v>
      </c>
      <c r="E1045" s="1">
        <v>43882</v>
      </c>
      <c r="F1045">
        <v>2076</v>
      </c>
      <c r="G1045" t="str">
        <f t="shared" si="98"/>
        <v>Falgun</v>
      </c>
      <c r="H1045">
        <f>VLOOKUP(G1045,lookup_monthnum_nep!$A$1:$B$13,2,FALSE)</f>
        <v>11</v>
      </c>
      <c r="I1045" t="str">
        <f t="shared" si="97"/>
        <v xml:space="preserve"> 9</v>
      </c>
      <c r="J1045" t="s">
        <v>321</v>
      </c>
      <c r="K1045" t="str">
        <f t="shared" si="101"/>
        <v xml:space="preserve"> 9-11-2076</v>
      </c>
      <c r="L1045" t="s">
        <v>417</v>
      </c>
      <c r="M1045">
        <v>13</v>
      </c>
      <c r="N1045" s="7" t="str">
        <f>VLOOKUP(M1045,lunar_observance!$A$1:$B$17,2,FALSE)</f>
        <v>qof]bzL</v>
      </c>
      <c r="O1045" s="4" t="s">
        <v>558</v>
      </c>
    </row>
    <row r="1046" spans="1:15" ht="19.8" x14ac:dyDescent="0.3">
      <c r="A1046">
        <f t="shared" si="99"/>
        <v>2020</v>
      </c>
      <c r="B1046" t="str">
        <f>VLOOKUP(C1046,lookup_monthnum_eng!$A$1:$B$13,2,FALSE)</f>
        <v>February</v>
      </c>
      <c r="C1046" s="3">
        <f t="shared" si="96"/>
        <v>2</v>
      </c>
      <c r="D1046">
        <f t="shared" si="100"/>
        <v>22</v>
      </c>
      <c r="E1046" s="1">
        <v>43883</v>
      </c>
      <c r="F1046">
        <v>2076</v>
      </c>
      <c r="G1046" t="str">
        <f t="shared" si="98"/>
        <v>Falgun</v>
      </c>
      <c r="H1046">
        <f>VLOOKUP(G1046,lookup_monthnum_nep!$A$1:$B$13,2,FALSE)</f>
        <v>11</v>
      </c>
      <c r="I1046" t="str">
        <f t="shared" si="97"/>
        <v xml:space="preserve"> 10</v>
      </c>
      <c r="J1046" t="s">
        <v>322</v>
      </c>
      <c r="K1046" t="str">
        <f t="shared" si="101"/>
        <v xml:space="preserve"> 10-11-2076</v>
      </c>
      <c r="L1046" t="s">
        <v>417</v>
      </c>
      <c r="M1046">
        <v>14</v>
      </c>
      <c r="N1046" s="7" t="str">
        <f>VLOOKUP(M1046,lunar_observance!$A$1:$B$17,2,FALSE)</f>
        <v>rt'b{zL</v>
      </c>
      <c r="O1046" s="4"/>
    </row>
    <row r="1047" spans="1:15" ht="19.8" x14ac:dyDescent="0.3">
      <c r="A1047">
        <f t="shared" si="99"/>
        <v>2020</v>
      </c>
      <c r="B1047" t="str">
        <f>VLOOKUP(C1047,lookup_monthnum_eng!$A$1:$B$13,2,FALSE)</f>
        <v>February</v>
      </c>
      <c r="C1047" s="3">
        <f t="shared" si="96"/>
        <v>2</v>
      </c>
      <c r="D1047">
        <f t="shared" si="100"/>
        <v>23</v>
      </c>
      <c r="E1047" s="1">
        <v>43884</v>
      </c>
      <c r="F1047">
        <v>2076</v>
      </c>
      <c r="G1047" t="str">
        <f t="shared" si="98"/>
        <v>Falgun</v>
      </c>
      <c r="H1047">
        <f>VLOOKUP(G1047,lookup_monthnum_nep!$A$1:$B$13,2,FALSE)</f>
        <v>11</v>
      </c>
      <c r="I1047" t="str">
        <f t="shared" si="97"/>
        <v xml:space="preserve"> 11</v>
      </c>
      <c r="J1047" t="s">
        <v>323</v>
      </c>
      <c r="K1047" t="str">
        <f t="shared" si="101"/>
        <v xml:space="preserve"> 11-11-2076</v>
      </c>
      <c r="L1047" t="s">
        <v>417</v>
      </c>
      <c r="M1047">
        <v>0</v>
      </c>
      <c r="N1047" s="7" t="str">
        <f>VLOOKUP(M1047,lunar_observance!$A$1:$B$17,2,FALSE)</f>
        <v>cf}+;L</v>
      </c>
      <c r="O1047" s="4"/>
    </row>
    <row r="1048" spans="1:15" ht="19.8" x14ac:dyDescent="0.3">
      <c r="A1048">
        <f t="shared" si="99"/>
        <v>2020</v>
      </c>
      <c r="B1048" t="str">
        <f>VLOOKUP(C1048,lookup_monthnum_eng!$A$1:$B$13,2,FALSE)</f>
        <v>February</v>
      </c>
      <c r="C1048" s="3">
        <f t="shared" si="96"/>
        <v>2</v>
      </c>
      <c r="D1048">
        <f t="shared" si="100"/>
        <v>24</v>
      </c>
      <c r="E1048" s="1">
        <v>43885</v>
      </c>
      <c r="F1048">
        <v>2076</v>
      </c>
      <c r="G1048" t="str">
        <f t="shared" si="98"/>
        <v>Falgun</v>
      </c>
      <c r="H1048">
        <f>VLOOKUP(G1048,lookup_monthnum_nep!$A$1:$B$13,2,FALSE)</f>
        <v>11</v>
      </c>
      <c r="I1048" t="str">
        <f t="shared" si="97"/>
        <v xml:space="preserve"> 12</v>
      </c>
      <c r="J1048" t="s">
        <v>324</v>
      </c>
      <c r="K1048" t="str">
        <f t="shared" si="101"/>
        <v xml:space="preserve"> 12-11-2076</v>
      </c>
      <c r="L1048" t="s">
        <v>417</v>
      </c>
      <c r="M1048">
        <v>1</v>
      </c>
      <c r="N1048" s="7" t="str">
        <f>VLOOKUP(M1048,lunar_observance!$A$1:$B$17,2,FALSE)</f>
        <v>k|ltkbf</v>
      </c>
      <c r="O1048" s="4" t="s">
        <v>559</v>
      </c>
    </row>
    <row r="1049" spans="1:15" ht="19.8" x14ac:dyDescent="0.3">
      <c r="A1049">
        <f t="shared" si="99"/>
        <v>2020</v>
      </c>
      <c r="B1049" t="str">
        <f>VLOOKUP(C1049,lookup_monthnum_eng!$A$1:$B$13,2,FALSE)</f>
        <v>February</v>
      </c>
      <c r="C1049" s="3">
        <f t="shared" si="96"/>
        <v>2</v>
      </c>
      <c r="D1049">
        <f t="shared" si="100"/>
        <v>25</v>
      </c>
      <c r="E1049" s="1">
        <v>43886</v>
      </c>
      <c r="F1049">
        <v>2076</v>
      </c>
      <c r="G1049" t="str">
        <f t="shared" si="98"/>
        <v>Falgun</v>
      </c>
      <c r="H1049">
        <f>VLOOKUP(G1049,lookup_monthnum_nep!$A$1:$B$13,2,FALSE)</f>
        <v>11</v>
      </c>
      <c r="I1049" t="str">
        <f t="shared" si="97"/>
        <v xml:space="preserve"> 13</v>
      </c>
      <c r="J1049" t="s">
        <v>325</v>
      </c>
      <c r="K1049" t="str">
        <f t="shared" si="101"/>
        <v xml:space="preserve"> 13-11-2076</v>
      </c>
      <c r="L1049" t="s">
        <v>417</v>
      </c>
      <c r="M1049">
        <v>2</v>
      </c>
      <c r="N1049" s="7" t="str">
        <f>VLOOKUP(M1049,lunar_observance!$A$1:$B$17,2,FALSE)</f>
        <v>l¢ltof</v>
      </c>
      <c r="O1049" s="4"/>
    </row>
    <row r="1050" spans="1:15" ht="19.8" x14ac:dyDescent="0.3">
      <c r="A1050">
        <f t="shared" si="99"/>
        <v>2020</v>
      </c>
      <c r="B1050" t="str">
        <f>VLOOKUP(C1050,lookup_monthnum_eng!$A$1:$B$13,2,FALSE)</f>
        <v>February</v>
      </c>
      <c r="C1050" s="3">
        <f t="shared" si="96"/>
        <v>2</v>
      </c>
      <c r="D1050">
        <f t="shared" si="100"/>
        <v>26</v>
      </c>
      <c r="E1050" s="1">
        <v>43887</v>
      </c>
      <c r="F1050">
        <v>2076</v>
      </c>
      <c r="G1050" t="str">
        <f t="shared" si="98"/>
        <v>Falgun</v>
      </c>
      <c r="H1050">
        <f>VLOOKUP(G1050,lookup_monthnum_nep!$A$1:$B$13,2,FALSE)</f>
        <v>11</v>
      </c>
      <c r="I1050" t="str">
        <f t="shared" si="97"/>
        <v xml:space="preserve"> 14</v>
      </c>
      <c r="J1050" t="s">
        <v>326</v>
      </c>
      <c r="K1050" t="str">
        <f t="shared" si="101"/>
        <v xml:space="preserve"> 14-11-2076</v>
      </c>
      <c r="L1050" t="s">
        <v>417</v>
      </c>
      <c r="M1050">
        <v>3</v>
      </c>
      <c r="N1050" s="7" t="str">
        <f>VLOOKUP(M1050,lunar_observance!$A$1:$B$17,2,FALSE)</f>
        <v>t[ltof</v>
      </c>
      <c r="O1050" s="4"/>
    </row>
    <row r="1051" spans="1:15" ht="19.8" x14ac:dyDescent="0.3">
      <c r="A1051">
        <f t="shared" si="99"/>
        <v>2020</v>
      </c>
      <c r="B1051" t="str">
        <f>VLOOKUP(C1051,lookup_monthnum_eng!$A$1:$B$13,2,FALSE)</f>
        <v>February</v>
      </c>
      <c r="C1051" s="3">
        <f t="shared" si="96"/>
        <v>2</v>
      </c>
      <c r="D1051">
        <f t="shared" si="100"/>
        <v>27</v>
      </c>
      <c r="E1051" s="1">
        <v>43888</v>
      </c>
      <c r="F1051">
        <v>2076</v>
      </c>
      <c r="G1051" t="str">
        <f t="shared" si="98"/>
        <v>Falgun</v>
      </c>
      <c r="H1051">
        <f>VLOOKUP(G1051,lookup_monthnum_nep!$A$1:$B$13,2,FALSE)</f>
        <v>11</v>
      </c>
      <c r="I1051" t="str">
        <f t="shared" si="97"/>
        <v xml:space="preserve"> 15</v>
      </c>
      <c r="J1051" t="s">
        <v>327</v>
      </c>
      <c r="K1051" t="str">
        <f t="shared" si="101"/>
        <v xml:space="preserve"> 15-11-2076</v>
      </c>
      <c r="L1051" t="s">
        <v>417</v>
      </c>
      <c r="M1051">
        <v>4</v>
      </c>
      <c r="N1051" s="7" t="str">
        <f>VLOOKUP(M1051,lunar_observance!$A$1:$B$17,2,FALSE)</f>
        <v>rt'yL{</v>
      </c>
      <c r="O1051" s="4" t="s">
        <v>560</v>
      </c>
    </row>
    <row r="1052" spans="1:15" ht="19.8" x14ac:dyDescent="0.3">
      <c r="A1052">
        <f t="shared" si="99"/>
        <v>2020</v>
      </c>
      <c r="B1052" t="str">
        <f>VLOOKUP(C1052,lookup_monthnum_eng!$A$1:$B$13,2,FALSE)</f>
        <v>February</v>
      </c>
      <c r="C1052" s="3">
        <f t="shared" ref="C1052:C1096" si="102">MONTH(E1052)</f>
        <v>2</v>
      </c>
      <c r="D1052">
        <f t="shared" si="100"/>
        <v>28</v>
      </c>
      <c r="E1052" s="1">
        <v>43889</v>
      </c>
      <c r="F1052">
        <v>2076</v>
      </c>
      <c r="G1052" t="str">
        <f t="shared" si="98"/>
        <v>Falgun</v>
      </c>
      <c r="H1052">
        <f>VLOOKUP(G1052,lookup_monthnum_nep!$A$1:$B$13,2,FALSE)</f>
        <v>11</v>
      </c>
      <c r="I1052" t="str">
        <f t="shared" si="97"/>
        <v xml:space="preserve"> 16</v>
      </c>
      <c r="J1052" t="s">
        <v>328</v>
      </c>
      <c r="K1052" t="str">
        <f t="shared" si="101"/>
        <v xml:space="preserve"> 16-11-2076</v>
      </c>
      <c r="L1052" t="s">
        <v>417</v>
      </c>
      <c r="M1052">
        <v>4</v>
      </c>
      <c r="N1052" s="7" t="str">
        <f>VLOOKUP(M1052,lunar_observance!$A$1:$B$17,2,FALSE)</f>
        <v>rt'yL{</v>
      </c>
      <c r="O1052" s="4"/>
    </row>
    <row r="1053" spans="1:15" ht="19.8" x14ac:dyDescent="0.3">
      <c r="A1053">
        <f t="shared" si="99"/>
        <v>2020</v>
      </c>
      <c r="B1053" t="str">
        <f>VLOOKUP(C1053,lookup_monthnum_eng!$A$1:$B$13,2,FALSE)</f>
        <v>February</v>
      </c>
      <c r="C1053" s="3">
        <f t="shared" si="102"/>
        <v>2</v>
      </c>
      <c r="D1053">
        <f t="shared" si="100"/>
        <v>29</v>
      </c>
      <c r="E1053" s="1">
        <v>43890</v>
      </c>
      <c r="F1053">
        <v>2076</v>
      </c>
      <c r="G1053" t="str">
        <f t="shared" si="98"/>
        <v>Falgun</v>
      </c>
      <c r="H1053">
        <f>VLOOKUP(G1053,lookup_monthnum_nep!$A$1:$B$13,2,FALSE)</f>
        <v>11</v>
      </c>
      <c r="I1053" t="str">
        <f t="shared" si="97"/>
        <v xml:space="preserve"> 17</v>
      </c>
      <c r="J1053" t="s">
        <v>329</v>
      </c>
      <c r="K1053" t="str">
        <f t="shared" si="101"/>
        <v xml:space="preserve"> 17-11-2076</v>
      </c>
      <c r="L1053" t="s">
        <v>417</v>
      </c>
      <c r="M1053">
        <v>5</v>
      </c>
      <c r="N1053" s="7" t="str">
        <f>VLOOKUP(M1053,lunar_observance!$A$1:$B$17,2,FALSE)</f>
        <v>k~rdL</v>
      </c>
      <c r="O1053" s="4"/>
    </row>
    <row r="1054" spans="1:15" ht="19.8" x14ac:dyDescent="0.3">
      <c r="A1054">
        <f t="shared" si="99"/>
        <v>2020</v>
      </c>
      <c r="B1054" t="str">
        <f>VLOOKUP(C1054,lookup_monthnum_eng!$A$1:$B$13,2,FALSE)</f>
        <v>March</v>
      </c>
      <c r="C1054" s="3">
        <f t="shared" si="102"/>
        <v>3</v>
      </c>
      <c r="D1054">
        <f t="shared" si="100"/>
        <v>1</v>
      </c>
      <c r="E1054" s="1">
        <v>43891</v>
      </c>
      <c r="F1054">
        <v>2076</v>
      </c>
      <c r="G1054" t="str">
        <f t="shared" si="98"/>
        <v>Falgun</v>
      </c>
      <c r="H1054">
        <f>VLOOKUP(G1054,lookup_monthnum_nep!$A$1:$B$13,2,FALSE)</f>
        <v>11</v>
      </c>
      <c r="I1054" t="str">
        <f t="shared" si="97"/>
        <v xml:space="preserve"> 18</v>
      </c>
      <c r="J1054" t="s">
        <v>330</v>
      </c>
      <c r="K1054" t="str">
        <f t="shared" si="101"/>
        <v xml:space="preserve"> 18-11-2076</v>
      </c>
      <c r="L1054" t="s">
        <v>417</v>
      </c>
      <c r="M1054">
        <v>6</v>
      </c>
      <c r="N1054" s="7" t="str">
        <f>VLOOKUP(M1054,lunar_observance!$A$1:$B$17,2,FALSE)</f>
        <v>ifi7L</v>
      </c>
      <c r="O1054" s="4"/>
    </row>
    <row r="1055" spans="1:15" ht="19.8" x14ac:dyDescent="0.3">
      <c r="A1055">
        <f t="shared" si="99"/>
        <v>2020</v>
      </c>
      <c r="B1055" t="str">
        <f>VLOOKUP(C1055,lookup_monthnum_eng!$A$1:$B$13,2,FALSE)</f>
        <v>March</v>
      </c>
      <c r="C1055" s="3">
        <f t="shared" si="102"/>
        <v>3</v>
      </c>
      <c r="D1055">
        <f t="shared" si="100"/>
        <v>2</v>
      </c>
      <c r="E1055" s="1">
        <v>43892</v>
      </c>
      <c r="F1055">
        <v>2076</v>
      </c>
      <c r="G1055" t="str">
        <f t="shared" si="98"/>
        <v>Falgun</v>
      </c>
      <c r="H1055">
        <f>VLOOKUP(G1055,lookup_monthnum_nep!$A$1:$B$13,2,FALSE)</f>
        <v>11</v>
      </c>
      <c r="I1055" t="str">
        <f t="shared" si="97"/>
        <v xml:space="preserve"> 19</v>
      </c>
      <c r="J1055" t="s">
        <v>331</v>
      </c>
      <c r="K1055" t="str">
        <f t="shared" si="101"/>
        <v xml:space="preserve"> 19-11-2076</v>
      </c>
      <c r="L1055" t="s">
        <v>417</v>
      </c>
      <c r="M1055">
        <v>7</v>
      </c>
      <c r="N1055" s="7" t="str">
        <f>VLOOKUP(M1055,lunar_observance!$A$1:$B$17,2,FALSE)</f>
        <v>;KtdL</v>
      </c>
      <c r="O1055" s="4"/>
    </row>
    <row r="1056" spans="1:15" ht="19.8" x14ac:dyDescent="0.3">
      <c r="A1056">
        <f t="shared" si="99"/>
        <v>2020</v>
      </c>
      <c r="B1056" t="str">
        <f>VLOOKUP(C1056,lookup_monthnum_eng!$A$1:$B$13,2,FALSE)</f>
        <v>March</v>
      </c>
      <c r="C1056" s="3">
        <f t="shared" si="102"/>
        <v>3</v>
      </c>
      <c r="D1056">
        <f t="shared" si="100"/>
        <v>3</v>
      </c>
      <c r="E1056" s="1">
        <v>43893</v>
      </c>
      <c r="F1056">
        <v>2076</v>
      </c>
      <c r="G1056" t="str">
        <f t="shared" si="98"/>
        <v>Falgun</v>
      </c>
      <c r="H1056">
        <f>VLOOKUP(G1056,lookup_monthnum_nep!$A$1:$B$13,2,FALSE)</f>
        <v>11</v>
      </c>
      <c r="I1056" t="str">
        <f t="shared" si="97"/>
        <v xml:space="preserve"> 20</v>
      </c>
      <c r="J1056" t="s">
        <v>332</v>
      </c>
      <c r="K1056" t="str">
        <f t="shared" si="101"/>
        <v xml:space="preserve"> 20-11-2076</v>
      </c>
      <c r="L1056" t="s">
        <v>417</v>
      </c>
      <c r="M1056">
        <v>8</v>
      </c>
      <c r="N1056" s="7" t="str">
        <f>VLOOKUP(M1056,lunar_observance!$A$1:$B$17,2,FALSE)</f>
        <v>ci7dL</v>
      </c>
      <c r="O1056" s="4" t="s">
        <v>561</v>
      </c>
    </row>
    <row r="1057" spans="1:15" ht="19.8" x14ac:dyDescent="0.3">
      <c r="A1057">
        <f t="shared" si="99"/>
        <v>2020</v>
      </c>
      <c r="B1057" t="str">
        <f>VLOOKUP(C1057,lookup_monthnum_eng!$A$1:$B$13,2,FALSE)</f>
        <v>March</v>
      </c>
      <c r="C1057" s="3">
        <f t="shared" si="102"/>
        <v>3</v>
      </c>
      <c r="D1057">
        <f t="shared" si="100"/>
        <v>4</v>
      </c>
      <c r="E1057" s="1">
        <v>43894</v>
      </c>
      <c r="F1057">
        <v>2076</v>
      </c>
      <c r="G1057" t="str">
        <f t="shared" si="98"/>
        <v>Falgun</v>
      </c>
      <c r="H1057">
        <f>VLOOKUP(G1057,lookup_monthnum_nep!$A$1:$B$13,2,FALSE)</f>
        <v>11</v>
      </c>
      <c r="I1057" t="str">
        <f t="shared" ref="I1057:I1096" si="103">RIGHT(J1057, LEN(J1057)-FIND(",",J1057))</f>
        <v xml:space="preserve"> 21</v>
      </c>
      <c r="J1057" t="s">
        <v>333</v>
      </c>
      <c r="K1057" t="str">
        <f t="shared" si="101"/>
        <v xml:space="preserve"> 21-11-2076</v>
      </c>
      <c r="L1057" t="s">
        <v>417</v>
      </c>
      <c r="M1057">
        <v>9</v>
      </c>
      <c r="N1057" s="7" t="str">
        <f>VLOOKUP(M1057,lunar_observance!$A$1:$B$17,2,FALSE)</f>
        <v>gjdL</v>
      </c>
      <c r="O1057" s="4"/>
    </row>
    <row r="1058" spans="1:15" ht="19.8" x14ac:dyDescent="0.3">
      <c r="A1058">
        <f t="shared" si="99"/>
        <v>2020</v>
      </c>
      <c r="B1058" t="str">
        <f>VLOOKUP(C1058,lookup_monthnum_eng!$A$1:$B$13,2,FALSE)</f>
        <v>March</v>
      </c>
      <c r="C1058" s="3">
        <f t="shared" si="102"/>
        <v>3</v>
      </c>
      <c r="D1058">
        <f t="shared" si="100"/>
        <v>5</v>
      </c>
      <c r="E1058" s="1">
        <v>43895</v>
      </c>
      <c r="F1058">
        <v>2076</v>
      </c>
      <c r="G1058" t="str">
        <f t="shared" si="98"/>
        <v>Falgun</v>
      </c>
      <c r="H1058">
        <f>VLOOKUP(G1058,lookup_monthnum_nep!$A$1:$B$13,2,FALSE)</f>
        <v>11</v>
      </c>
      <c r="I1058" t="str">
        <f t="shared" si="103"/>
        <v xml:space="preserve"> 22</v>
      </c>
      <c r="J1058" t="s">
        <v>334</v>
      </c>
      <c r="K1058" t="str">
        <f t="shared" si="101"/>
        <v xml:space="preserve"> 22-11-2076</v>
      </c>
      <c r="L1058" t="s">
        <v>417</v>
      </c>
      <c r="M1058">
        <v>10</v>
      </c>
      <c r="N1058" s="7" t="str">
        <f>VLOOKUP(M1058,lunar_observance!$A$1:$B$17,2,FALSE)</f>
        <v>bzdL</v>
      </c>
      <c r="O1058" s="4"/>
    </row>
    <row r="1059" spans="1:15" ht="19.8" x14ac:dyDescent="0.3">
      <c r="A1059">
        <f t="shared" si="99"/>
        <v>2020</v>
      </c>
      <c r="B1059" t="str">
        <f>VLOOKUP(C1059,lookup_monthnum_eng!$A$1:$B$13,2,FALSE)</f>
        <v>March</v>
      </c>
      <c r="C1059" s="3">
        <f t="shared" si="102"/>
        <v>3</v>
      </c>
      <c r="D1059">
        <f t="shared" si="100"/>
        <v>6</v>
      </c>
      <c r="E1059" s="1">
        <v>43896</v>
      </c>
      <c r="F1059">
        <v>2076</v>
      </c>
      <c r="G1059" t="str">
        <f t="shared" si="98"/>
        <v>Falgun</v>
      </c>
      <c r="H1059">
        <f>VLOOKUP(G1059,lookup_monthnum_nep!$A$1:$B$13,2,FALSE)</f>
        <v>11</v>
      </c>
      <c r="I1059" t="str">
        <f t="shared" si="103"/>
        <v xml:space="preserve"> 23</v>
      </c>
      <c r="J1059" t="s">
        <v>335</v>
      </c>
      <c r="K1059" t="str">
        <f t="shared" si="101"/>
        <v xml:space="preserve"> 23-11-2076</v>
      </c>
      <c r="L1059" t="s">
        <v>417</v>
      </c>
      <c r="M1059">
        <v>11</v>
      </c>
      <c r="N1059" s="7" t="str">
        <f>VLOOKUP(M1059,lunar_observance!$A$1:$B$17,2,FALSE)</f>
        <v>PsfbzL</v>
      </c>
      <c r="O1059" s="4"/>
    </row>
    <row r="1060" spans="1:15" ht="19.8" x14ac:dyDescent="0.3">
      <c r="A1060">
        <f t="shared" si="99"/>
        <v>2020</v>
      </c>
      <c r="B1060" t="str">
        <f>VLOOKUP(C1060,lookup_monthnum_eng!$A$1:$B$13,2,FALSE)</f>
        <v>March</v>
      </c>
      <c r="C1060" s="3">
        <f t="shared" si="102"/>
        <v>3</v>
      </c>
      <c r="D1060">
        <f t="shared" si="100"/>
        <v>7</v>
      </c>
      <c r="E1060" s="1">
        <v>43897</v>
      </c>
      <c r="F1060">
        <v>2076</v>
      </c>
      <c r="G1060" t="str">
        <f t="shared" si="98"/>
        <v>Falgun</v>
      </c>
      <c r="H1060">
        <f>VLOOKUP(G1060,lookup_monthnum_nep!$A$1:$B$13,2,FALSE)</f>
        <v>11</v>
      </c>
      <c r="I1060" t="str">
        <f t="shared" si="103"/>
        <v xml:space="preserve"> 24</v>
      </c>
      <c r="J1060" t="s">
        <v>336</v>
      </c>
      <c r="K1060" t="str">
        <f t="shared" si="101"/>
        <v xml:space="preserve"> 24-11-2076</v>
      </c>
      <c r="L1060" t="s">
        <v>417</v>
      </c>
      <c r="M1060">
        <v>12</v>
      </c>
      <c r="N1060" s="7" t="str">
        <f>VLOOKUP(M1060,lunar_observance!$A$1:$B$17,2,FALSE)</f>
        <v>¢fbzL</v>
      </c>
      <c r="O1060" s="4"/>
    </row>
    <row r="1061" spans="1:15" ht="19.8" x14ac:dyDescent="0.3">
      <c r="A1061">
        <f t="shared" si="99"/>
        <v>2020</v>
      </c>
      <c r="B1061" t="str">
        <f>VLOOKUP(C1061,lookup_monthnum_eng!$A$1:$B$13,2,FALSE)</f>
        <v>March</v>
      </c>
      <c r="C1061" s="3">
        <f t="shared" si="102"/>
        <v>3</v>
      </c>
      <c r="D1061">
        <f t="shared" si="100"/>
        <v>8</v>
      </c>
      <c r="E1061" s="1">
        <v>43898</v>
      </c>
      <c r="F1061">
        <v>2076</v>
      </c>
      <c r="G1061" t="str">
        <f t="shared" si="98"/>
        <v>Falgun</v>
      </c>
      <c r="H1061">
        <f>VLOOKUP(G1061,lookup_monthnum_nep!$A$1:$B$13,2,FALSE)</f>
        <v>11</v>
      </c>
      <c r="I1061" t="str">
        <f t="shared" si="103"/>
        <v xml:space="preserve"> 25</v>
      </c>
      <c r="J1061" t="s">
        <v>337</v>
      </c>
      <c r="K1061" t="str">
        <f t="shared" si="101"/>
        <v xml:space="preserve"> 25-11-2076</v>
      </c>
      <c r="L1061" t="s">
        <v>417</v>
      </c>
      <c r="M1061">
        <v>13</v>
      </c>
      <c r="N1061" s="7" t="str">
        <f>VLOOKUP(M1061,lunar_observance!$A$1:$B$17,2,FALSE)</f>
        <v>qof]bzL</v>
      </c>
      <c r="O1061" s="4" t="s">
        <v>562</v>
      </c>
    </row>
    <row r="1062" spans="1:15" ht="19.8" x14ac:dyDescent="0.3">
      <c r="A1062">
        <f t="shared" si="99"/>
        <v>2020</v>
      </c>
      <c r="B1062" t="str">
        <f>VLOOKUP(C1062,lookup_monthnum_eng!$A$1:$B$13,2,FALSE)</f>
        <v>March</v>
      </c>
      <c r="C1062" s="3">
        <f t="shared" si="102"/>
        <v>3</v>
      </c>
      <c r="D1062">
        <f t="shared" si="100"/>
        <v>9</v>
      </c>
      <c r="E1062" s="1">
        <v>43899</v>
      </c>
      <c r="F1062">
        <v>2076</v>
      </c>
      <c r="G1062" t="str">
        <f t="shared" si="98"/>
        <v>Falgun</v>
      </c>
      <c r="H1062">
        <f>VLOOKUP(G1062,lookup_monthnum_nep!$A$1:$B$13,2,FALSE)</f>
        <v>11</v>
      </c>
      <c r="I1062" t="str">
        <f t="shared" si="103"/>
        <v xml:space="preserve"> 26</v>
      </c>
      <c r="J1062" t="s">
        <v>338</v>
      </c>
      <c r="K1062" t="str">
        <f t="shared" si="101"/>
        <v xml:space="preserve"> 26-11-2076</v>
      </c>
      <c r="L1062" t="s">
        <v>417</v>
      </c>
      <c r="M1062">
        <v>15</v>
      </c>
      <c r="N1062" s="7" t="str">
        <f>VLOOKUP(M1062,lunar_observance!$A$1:$B$17,2,FALSE)</f>
        <v>k"l0f{df</v>
      </c>
      <c r="O1062" s="4" t="s">
        <v>564</v>
      </c>
    </row>
    <row r="1063" spans="1:15" ht="19.8" x14ac:dyDescent="0.3">
      <c r="A1063">
        <f t="shared" si="99"/>
        <v>2020</v>
      </c>
      <c r="B1063" t="str">
        <f>VLOOKUP(C1063,lookup_monthnum_eng!$A$1:$B$13,2,FALSE)</f>
        <v>March</v>
      </c>
      <c r="C1063" s="3">
        <f t="shared" si="102"/>
        <v>3</v>
      </c>
      <c r="D1063">
        <f t="shared" si="100"/>
        <v>10</v>
      </c>
      <c r="E1063" s="1">
        <v>43900</v>
      </c>
      <c r="F1063">
        <v>2076</v>
      </c>
      <c r="G1063" t="str">
        <f t="shared" si="98"/>
        <v>Falgun</v>
      </c>
      <c r="H1063">
        <f>VLOOKUP(G1063,lookup_monthnum_nep!$A$1:$B$13,2,FALSE)</f>
        <v>11</v>
      </c>
      <c r="I1063" t="str">
        <f t="shared" si="103"/>
        <v xml:space="preserve"> 27</v>
      </c>
      <c r="J1063" t="s">
        <v>339</v>
      </c>
      <c r="K1063" t="str">
        <f t="shared" si="101"/>
        <v xml:space="preserve"> 27-11-2076</v>
      </c>
      <c r="L1063" t="s">
        <v>417</v>
      </c>
      <c r="M1063">
        <v>1</v>
      </c>
      <c r="N1063" s="7" t="str">
        <f>VLOOKUP(M1063,lunar_observance!$A$1:$B$17,2,FALSE)</f>
        <v>k|ltkbf</v>
      </c>
      <c r="O1063" s="4" t="s">
        <v>563</v>
      </c>
    </row>
    <row r="1064" spans="1:15" ht="19.8" x14ac:dyDescent="0.3">
      <c r="A1064">
        <f t="shared" si="99"/>
        <v>2020</v>
      </c>
      <c r="B1064" t="str">
        <f>VLOOKUP(C1064,lookup_monthnum_eng!$A$1:$B$13,2,FALSE)</f>
        <v>March</v>
      </c>
      <c r="C1064" s="3">
        <f t="shared" si="102"/>
        <v>3</v>
      </c>
      <c r="D1064">
        <f t="shared" si="100"/>
        <v>11</v>
      </c>
      <c r="E1064" s="1">
        <v>43901</v>
      </c>
      <c r="F1064">
        <v>2076</v>
      </c>
      <c r="G1064" t="str">
        <f t="shared" si="98"/>
        <v>Falgun</v>
      </c>
      <c r="H1064">
        <f>VLOOKUP(G1064,lookup_monthnum_nep!$A$1:$B$13,2,FALSE)</f>
        <v>11</v>
      </c>
      <c r="I1064" t="str">
        <f t="shared" si="103"/>
        <v xml:space="preserve"> 28</v>
      </c>
      <c r="J1064" t="s">
        <v>340</v>
      </c>
      <c r="K1064" t="str">
        <f t="shared" si="101"/>
        <v xml:space="preserve"> 28-11-2076</v>
      </c>
      <c r="L1064" t="s">
        <v>417</v>
      </c>
      <c r="M1064">
        <v>2</v>
      </c>
      <c r="N1064" s="7" t="str">
        <f>VLOOKUP(M1064,lunar_observance!$A$1:$B$17,2,FALSE)</f>
        <v>l¢ltof</v>
      </c>
      <c r="O1064" s="4"/>
    </row>
    <row r="1065" spans="1:15" ht="19.8" x14ac:dyDescent="0.3">
      <c r="A1065">
        <f t="shared" si="99"/>
        <v>2020</v>
      </c>
      <c r="B1065" t="str">
        <f>VLOOKUP(C1065,lookup_monthnum_eng!$A$1:$B$13,2,FALSE)</f>
        <v>March</v>
      </c>
      <c r="C1065" s="3">
        <f t="shared" si="102"/>
        <v>3</v>
      </c>
      <c r="D1065">
        <f t="shared" si="100"/>
        <v>12</v>
      </c>
      <c r="E1065" s="1">
        <v>43902</v>
      </c>
      <c r="F1065">
        <v>2076</v>
      </c>
      <c r="G1065" t="str">
        <f t="shared" si="98"/>
        <v>Falgun</v>
      </c>
      <c r="H1065">
        <f>VLOOKUP(G1065,lookup_monthnum_nep!$A$1:$B$13,2,FALSE)</f>
        <v>11</v>
      </c>
      <c r="I1065" t="str">
        <f t="shared" si="103"/>
        <v xml:space="preserve"> 29</v>
      </c>
      <c r="J1065" t="s">
        <v>341</v>
      </c>
      <c r="K1065" t="str">
        <f t="shared" si="101"/>
        <v xml:space="preserve"> 29-11-2076</v>
      </c>
      <c r="L1065" t="s">
        <v>417</v>
      </c>
      <c r="M1065">
        <v>3</v>
      </c>
      <c r="N1065" s="7" t="str">
        <f>VLOOKUP(M1065,lunar_observance!$A$1:$B$17,2,FALSE)</f>
        <v>t[ltof</v>
      </c>
      <c r="O1065" s="4"/>
    </row>
    <row r="1066" spans="1:15" ht="19.8" x14ac:dyDescent="0.3">
      <c r="A1066">
        <f t="shared" si="99"/>
        <v>2020</v>
      </c>
      <c r="B1066" t="str">
        <f>VLOOKUP(C1066,lookup_monthnum_eng!$A$1:$B$13,2,FALSE)</f>
        <v>March</v>
      </c>
      <c r="C1066" s="3">
        <f t="shared" si="102"/>
        <v>3</v>
      </c>
      <c r="D1066">
        <f t="shared" si="100"/>
        <v>13</v>
      </c>
      <c r="E1066" s="1">
        <v>43903</v>
      </c>
      <c r="F1066">
        <v>2076</v>
      </c>
      <c r="G1066" t="str">
        <f t="shared" si="98"/>
        <v>Falgun</v>
      </c>
      <c r="H1066">
        <f>VLOOKUP(G1066,lookup_monthnum_nep!$A$1:$B$13,2,FALSE)</f>
        <v>11</v>
      </c>
      <c r="I1066" t="str">
        <f t="shared" si="103"/>
        <v xml:space="preserve"> 30</v>
      </c>
      <c r="J1066" t="s">
        <v>342</v>
      </c>
      <c r="K1066" t="str">
        <f t="shared" si="101"/>
        <v xml:space="preserve"> 30-11-2076</v>
      </c>
      <c r="L1066" t="s">
        <v>417</v>
      </c>
      <c r="M1066">
        <v>4</v>
      </c>
      <c r="N1066" s="7" t="str">
        <f>VLOOKUP(M1066,lunar_observance!$A$1:$B$17,2,FALSE)</f>
        <v>rt'yL{</v>
      </c>
      <c r="O1066" s="4"/>
    </row>
    <row r="1067" spans="1:15" ht="19.8" x14ac:dyDescent="0.3">
      <c r="A1067">
        <f t="shared" si="99"/>
        <v>2020</v>
      </c>
      <c r="B1067" t="str">
        <f>VLOOKUP(C1067,lookup_monthnum_eng!$A$1:$B$13,2,FALSE)</f>
        <v>March</v>
      </c>
      <c r="C1067" s="3">
        <f t="shared" si="102"/>
        <v>3</v>
      </c>
      <c r="D1067">
        <f t="shared" si="100"/>
        <v>14</v>
      </c>
      <c r="E1067" s="1">
        <v>43904</v>
      </c>
      <c r="F1067">
        <v>2076</v>
      </c>
      <c r="G1067" t="str">
        <f t="shared" si="98"/>
        <v>Chaitra</v>
      </c>
      <c r="H1067">
        <f>VLOOKUP(G1067,lookup_monthnum_nep!$A$1:$B$13,2,FALSE)</f>
        <v>12</v>
      </c>
      <c r="I1067" t="str">
        <f t="shared" si="103"/>
        <v xml:space="preserve"> 1</v>
      </c>
      <c r="J1067" t="s">
        <v>343</v>
      </c>
      <c r="K1067" t="str">
        <f t="shared" si="101"/>
        <v xml:space="preserve"> 1-12-2076</v>
      </c>
      <c r="L1067" t="s">
        <v>417</v>
      </c>
      <c r="M1067">
        <v>5</v>
      </c>
      <c r="N1067" s="7" t="str">
        <f>VLOOKUP(M1067,lunar_observance!$A$1:$B$17,2,FALSE)</f>
        <v>k~rdL</v>
      </c>
      <c r="O1067" s="4"/>
    </row>
    <row r="1068" spans="1:15" ht="19.8" x14ac:dyDescent="0.3">
      <c r="A1068">
        <f t="shared" si="99"/>
        <v>2020</v>
      </c>
      <c r="B1068" t="str">
        <f>VLOOKUP(C1068,lookup_monthnum_eng!$A$1:$B$13,2,FALSE)</f>
        <v>March</v>
      </c>
      <c r="C1068" s="3">
        <f t="shared" si="102"/>
        <v>3</v>
      </c>
      <c r="D1068">
        <f t="shared" si="100"/>
        <v>15</v>
      </c>
      <c r="E1068" s="1">
        <v>43905</v>
      </c>
      <c r="F1068">
        <v>2076</v>
      </c>
      <c r="G1068" t="str">
        <f t="shared" si="98"/>
        <v>Chaitra</v>
      </c>
      <c r="H1068">
        <f>VLOOKUP(G1068,lookup_monthnum_nep!$A$1:$B$13,2,FALSE)</f>
        <v>12</v>
      </c>
      <c r="I1068" t="str">
        <f t="shared" si="103"/>
        <v xml:space="preserve"> 2</v>
      </c>
      <c r="J1068" t="s">
        <v>344</v>
      </c>
      <c r="K1068" t="str">
        <f t="shared" si="101"/>
        <v xml:space="preserve"> 2-12-2076</v>
      </c>
      <c r="L1068" t="s">
        <v>417</v>
      </c>
      <c r="M1068">
        <v>7</v>
      </c>
      <c r="N1068" s="7" t="str">
        <f>VLOOKUP(M1068,lunar_observance!$A$1:$B$17,2,FALSE)</f>
        <v>;KtdL</v>
      </c>
      <c r="O1068" s="4" t="s">
        <v>565</v>
      </c>
    </row>
    <row r="1069" spans="1:15" ht="19.8" x14ac:dyDescent="0.3">
      <c r="A1069">
        <f t="shared" si="99"/>
        <v>2020</v>
      </c>
      <c r="B1069" t="str">
        <f>VLOOKUP(C1069,lookup_monthnum_eng!$A$1:$B$13,2,FALSE)</f>
        <v>March</v>
      </c>
      <c r="C1069" s="3">
        <f t="shared" si="102"/>
        <v>3</v>
      </c>
      <c r="D1069">
        <f t="shared" si="100"/>
        <v>16</v>
      </c>
      <c r="E1069" s="1">
        <v>43906</v>
      </c>
      <c r="F1069">
        <v>2076</v>
      </c>
      <c r="G1069" t="str">
        <f t="shared" si="98"/>
        <v>Chaitra</v>
      </c>
      <c r="H1069">
        <f>VLOOKUP(G1069,lookup_monthnum_nep!$A$1:$B$13,2,FALSE)</f>
        <v>12</v>
      </c>
      <c r="I1069" t="str">
        <f t="shared" si="103"/>
        <v xml:space="preserve"> 3</v>
      </c>
      <c r="J1069" t="s">
        <v>345</v>
      </c>
      <c r="K1069" t="str">
        <f t="shared" si="101"/>
        <v xml:space="preserve"> 3-12-2076</v>
      </c>
      <c r="L1069" t="s">
        <v>417</v>
      </c>
      <c r="M1069">
        <v>8</v>
      </c>
      <c r="N1069" s="7" t="str">
        <f>VLOOKUP(M1069,lunar_observance!$A$1:$B$17,2,FALSE)</f>
        <v>ci7dL</v>
      </c>
      <c r="O1069" s="4" t="s">
        <v>566</v>
      </c>
    </row>
    <row r="1070" spans="1:15" ht="19.8" x14ac:dyDescent="0.3">
      <c r="A1070">
        <f t="shared" si="99"/>
        <v>2020</v>
      </c>
      <c r="B1070" t="str">
        <f>VLOOKUP(C1070,lookup_monthnum_eng!$A$1:$B$13,2,FALSE)</f>
        <v>March</v>
      </c>
      <c r="C1070" s="3">
        <f t="shared" si="102"/>
        <v>3</v>
      </c>
      <c r="D1070">
        <f t="shared" si="100"/>
        <v>17</v>
      </c>
      <c r="E1070" s="1">
        <v>43907</v>
      </c>
      <c r="F1070">
        <v>2076</v>
      </c>
      <c r="G1070" t="str">
        <f t="shared" si="98"/>
        <v>Chaitra</v>
      </c>
      <c r="H1070">
        <f>VLOOKUP(G1070,lookup_monthnum_nep!$A$1:$B$13,2,FALSE)</f>
        <v>12</v>
      </c>
      <c r="I1070" t="str">
        <f t="shared" si="103"/>
        <v xml:space="preserve"> 4</v>
      </c>
      <c r="J1070" t="s">
        <v>346</v>
      </c>
      <c r="K1070" t="str">
        <f t="shared" si="101"/>
        <v xml:space="preserve"> 4-12-2076</v>
      </c>
      <c r="L1070" t="s">
        <v>417</v>
      </c>
      <c r="M1070">
        <v>9</v>
      </c>
      <c r="N1070" s="7" t="str">
        <f>VLOOKUP(M1070,lunar_observance!$A$1:$B$17,2,FALSE)</f>
        <v>gjdL</v>
      </c>
      <c r="O1070" s="4"/>
    </row>
    <row r="1071" spans="1:15" ht="19.8" x14ac:dyDescent="0.3">
      <c r="A1071">
        <f t="shared" si="99"/>
        <v>2020</v>
      </c>
      <c r="B1071" t="str">
        <f>VLOOKUP(C1071,lookup_monthnum_eng!$A$1:$B$13,2,FALSE)</f>
        <v>March</v>
      </c>
      <c r="C1071" s="3">
        <f t="shared" si="102"/>
        <v>3</v>
      </c>
      <c r="D1071">
        <f t="shared" si="100"/>
        <v>18</v>
      </c>
      <c r="E1071" s="1">
        <v>43908</v>
      </c>
      <c r="F1071">
        <v>2076</v>
      </c>
      <c r="G1071" t="str">
        <f t="shared" si="98"/>
        <v>Chaitra</v>
      </c>
      <c r="H1071">
        <f>VLOOKUP(G1071,lookup_monthnum_nep!$A$1:$B$13,2,FALSE)</f>
        <v>12</v>
      </c>
      <c r="I1071" t="str">
        <f t="shared" si="103"/>
        <v xml:space="preserve"> 5</v>
      </c>
      <c r="J1071" t="s">
        <v>347</v>
      </c>
      <c r="K1071" t="str">
        <f t="shared" si="101"/>
        <v xml:space="preserve"> 5-12-2076</v>
      </c>
      <c r="L1071" t="s">
        <v>417</v>
      </c>
      <c r="M1071">
        <v>10</v>
      </c>
      <c r="N1071" s="7" t="str">
        <f>VLOOKUP(M1071,lunar_observance!$A$1:$B$17,2,FALSE)</f>
        <v>bzdL</v>
      </c>
      <c r="O1071" s="4"/>
    </row>
    <row r="1072" spans="1:15" ht="19.8" x14ac:dyDescent="0.3">
      <c r="A1072">
        <f t="shared" si="99"/>
        <v>2020</v>
      </c>
      <c r="B1072" t="str">
        <f>VLOOKUP(C1072,lookup_monthnum_eng!$A$1:$B$13,2,FALSE)</f>
        <v>March</v>
      </c>
      <c r="C1072" s="3">
        <f t="shared" si="102"/>
        <v>3</v>
      </c>
      <c r="D1072">
        <f t="shared" si="100"/>
        <v>19</v>
      </c>
      <c r="E1072" s="1">
        <v>43909</v>
      </c>
      <c r="F1072">
        <v>2076</v>
      </c>
      <c r="G1072" t="str">
        <f t="shared" si="98"/>
        <v>Chaitra</v>
      </c>
      <c r="H1072">
        <f>VLOOKUP(G1072,lookup_monthnum_nep!$A$1:$B$13,2,FALSE)</f>
        <v>12</v>
      </c>
      <c r="I1072" t="str">
        <f t="shared" si="103"/>
        <v xml:space="preserve"> 6</v>
      </c>
      <c r="J1072" t="s">
        <v>348</v>
      </c>
      <c r="K1072" t="str">
        <f t="shared" si="101"/>
        <v xml:space="preserve"> 6-12-2076</v>
      </c>
      <c r="L1072" t="s">
        <v>417</v>
      </c>
      <c r="M1072">
        <v>11</v>
      </c>
      <c r="N1072" s="7" t="str">
        <f>VLOOKUP(M1072,lunar_observance!$A$1:$B$17,2,FALSE)</f>
        <v>PsfbzL</v>
      </c>
      <c r="O1072" s="4"/>
    </row>
    <row r="1073" spans="1:15" ht="19.8" x14ac:dyDescent="0.3">
      <c r="A1073">
        <f t="shared" si="99"/>
        <v>2020</v>
      </c>
      <c r="B1073" t="str">
        <f>VLOOKUP(C1073,lookup_monthnum_eng!$A$1:$B$13,2,FALSE)</f>
        <v>March</v>
      </c>
      <c r="C1073" s="3">
        <f t="shared" si="102"/>
        <v>3</v>
      </c>
      <c r="D1073">
        <f t="shared" si="100"/>
        <v>20</v>
      </c>
      <c r="E1073" s="1">
        <v>43910</v>
      </c>
      <c r="F1073">
        <v>2076</v>
      </c>
      <c r="G1073" t="str">
        <f t="shared" si="98"/>
        <v>Chaitra</v>
      </c>
      <c r="H1073">
        <f>VLOOKUP(G1073,lookup_monthnum_nep!$A$1:$B$13,2,FALSE)</f>
        <v>12</v>
      </c>
      <c r="I1073" t="str">
        <f t="shared" si="103"/>
        <v xml:space="preserve"> 7</v>
      </c>
      <c r="J1073" t="s">
        <v>349</v>
      </c>
      <c r="K1073" t="str">
        <f t="shared" si="101"/>
        <v xml:space="preserve"> 7-12-2076</v>
      </c>
      <c r="L1073" t="s">
        <v>417</v>
      </c>
      <c r="M1073">
        <v>11</v>
      </c>
      <c r="N1073" s="7" t="str">
        <f>VLOOKUP(M1073,lunar_observance!$A$1:$B$17,2,FALSE)</f>
        <v>PsfbzL</v>
      </c>
      <c r="O1073" s="4"/>
    </row>
    <row r="1074" spans="1:15" ht="19.8" x14ac:dyDescent="0.3">
      <c r="A1074">
        <f t="shared" si="99"/>
        <v>2020</v>
      </c>
      <c r="B1074" t="str">
        <f>VLOOKUP(C1074,lookup_monthnum_eng!$A$1:$B$13,2,FALSE)</f>
        <v>March</v>
      </c>
      <c r="C1074" s="3">
        <f t="shared" si="102"/>
        <v>3</v>
      </c>
      <c r="D1074">
        <f t="shared" si="100"/>
        <v>21</v>
      </c>
      <c r="E1074" s="1">
        <v>43911</v>
      </c>
      <c r="F1074">
        <v>2076</v>
      </c>
      <c r="G1074" t="str">
        <f t="shared" si="98"/>
        <v>Chaitra</v>
      </c>
      <c r="H1074">
        <f>VLOOKUP(G1074,lookup_monthnum_nep!$A$1:$B$13,2,FALSE)</f>
        <v>12</v>
      </c>
      <c r="I1074" t="str">
        <f t="shared" si="103"/>
        <v xml:space="preserve"> 8</v>
      </c>
      <c r="J1074" t="s">
        <v>350</v>
      </c>
      <c r="K1074" t="str">
        <f t="shared" si="101"/>
        <v xml:space="preserve"> 8-12-2076</v>
      </c>
      <c r="L1074" t="s">
        <v>417</v>
      </c>
      <c r="M1074">
        <v>12</v>
      </c>
      <c r="N1074" s="7" t="str">
        <f>VLOOKUP(M1074,lunar_observance!$A$1:$B$17,2,FALSE)</f>
        <v>¢fbzL</v>
      </c>
      <c r="O1074" s="4"/>
    </row>
    <row r="1075" spans="1:15" ht="19.8" x14ac:dyDescent="0.3">
      <c r="A1075">
        <f t="shared" si="99"/>
        <v>2020</v>
      </c>
      <c r="B1075" t="str">
        <f>VLOOKUP(C1075,lookup_monthnum_eng!$A$1:$B$13,2,FALSE)</f>
        <v>March</v>
      </c>
      <c r="C1075" s="3">
        <f t="shared" si="102"/>
        <v>3</v>
      </c>
      <c r="D1075">
        <f t="shared" si="100"/>
        <v>22</v>
      </c>
      <c r="E1075" s="1">
        <v>43912</v>
      </c>
      <c r="F1075">
        <v>2076</v>
      </c>
      <c r="G1075" t="str">
        <f t="shared" si="98"/>
        <v>Chaitra</v>
      </c>
      <c r="H1075">
        <f>VLOOKUP(G1075,lookup_monthnum_nep!$A$1:$B$13,2,FALSE)</f>
        <v>12</v>
      </c>
      <c r="I1075" t="str">
        <f t="shared" si="103"/>
        <v xml:space="preserve"> 9</v>
      </c>
      <c r="J1075" t="s">
        <v>351</v>
      </c>
      <c r="K1075" t="str">
        <f t="shared" si="101"/>
        <v xml:space="preserve"> 9-12-2076</v>
      </c>
      <c r="L1075" t="s">
        <v>417</v>
      </c>
      <c r="M1075">
        <v>13</v>
      </c>
      <c r="N1075" s="7" t="str">
        <f>VLOOKUP(M1075,lunar_observance!$A$1:$B$17,2,FALSE)</f>
        <v>qof]bzL</v>
      </c>
      <c r="O1075" s="4" t="s">
        <v>567</v>
      </c>
    </row>
    <row r="1076" spans="1:15" ht="19.8" x14ac:dyDescent="0.3">
      <c r="A1076">
        <f t="shared" si="99"/>
        <v>2020</v>
      </c>
      <c r="B1076" t="str">
        <f>VLOOKUP(C1076,lookup_monthnum_eng!$A$1:$B$13,2,FALSE)</f>
        <v>March</v>
      </c>
      <c r="C1076" s="3">
        <f t="shared" si="102"/>
        <v>3</v>
      </c>
      <c r="D1076">
        <f t="shared" si="100"/>
        <v>23</v>
      </c>
      <c r="E1076" s="1">
        <v>43913</v>
      </c>
      <c r="F1076">
        <v>2076</v>
      </c>
      <c r="G1076" t="str">
        <f t="shared" si="98"/>
        <v>Chaitra</v>
      </c>
      <c r="H1076">
        <f>VLOOKUP(G1076,lookup_monthnum_nep!$A$1:$B$13,2,FALSE)</f>
        <v>12</v>
      </c>
      <c r="I1076" t="str">
        <f t="shared" si="103"/>
        <v xml:space="preserve"> 10</v>
      </c>
      <c r="J1076" t="s">
        <v>352</v>
      </c>
      <c r="K1076" t="str">
        <f t="shared" si="101"/>
        <v xml:space="preserve"> 10-12-2076</v>
      </c>
      <c r="L1076" t="s">
        <v>417</v>
      </c>
      <c r="M1076">
        <v>14</v>
      </c>
      <c r="N1076" s="7" t="str">
        <f>VLOOKUP(M1076,lunar_observance!$A$1:$B$17,2,FALSE)</f>
        <v>rt'b{zL</v>
      </c>
      <c r="O1076" s="4" t="s">
        <v>568</v>
      </c>
    </row>
    <row r="1077" spans="1:15" ht="19.8" x14ac:dyDescent="0.3">
      <c r="A1077">
        <f t="shared" si="99"/>
        <v>2020</v>
      </c>
      <c r="B1077" t="str">
        <f>VLOOKUP(C1077,lookup_monthnum_eng!$A$1:$B$13,2,FALSE)</f>
        <v>March</v>
      </c>
      <c r="C1077" s="3">
        <f t="shared" si="102"/>
        <v>3</v>
      </c>
      <c r="D1077">
        <f t="shared" si="100"/>
        <v>24</v>
      </c>
      <c r="E1077" s="1">
        <v>43914</v>
      </c>
      <c r="F1077">
        <v>2076</v>
      </c>
      <c r="G1077" t="str">
        <f t="shared" si="98"/>
        <v>Chaitra</v>
      </c>
      <c r="H1077">
        <f>VLOOKUP(G1077,lookup_monthnum_nep!$A$1:$B$13,2,FALSE)</f>
        <v>12</v>
      </c>
      <c r="I1077" t="str">
        <f t="shared" si="103"/>
        <v xml:space="preserve"> 11</v>
      </c>
      <c r="J1077" t="s">
        <v>353</v>
      </c>
      <c r="K1077" t="str">
        <f t="shared" si="101"/>
        <v xml:space="preserve"> 11-12-2076</v>
      </c>
      <c r="L1077" t="s">
        <v>417</v>
      </c>
      <c r="M1077">
        <v>0</v>
      </c>
      <c r="N1077" s="7" t="str">
        <f>VLOOKUP(M1077,lunar_observance!$A$1:$B$17,2,FALSE)</f>
        <v>cf}+;L</v>
      </c>
      <c r="O1077" s="4" t="s">
        <v>569</v>
      </c>
    </row>
    <row r="1078" spans="1:15" ht="19.8" x14ac:dyDescent="0.3">
      <c r="A1078">
        <f t="shared" si="99"/>
        <v>2020</v>
      </c>
      <c r="B1078" t="str">
        <f>VLOOKUP(C1078,lookup_monthnum_eng!$A$1:$B$13,2,FALSE)</f>
        <v>March</v>
      </c>
      <c r="C1078" s="3">
        <f t="shared" si="102"/>
        <v>3</v>
      </c>
      <c r="D1078">
        <f t="shared" si="100"/>
        <v>25</v>
      </c>
      <c r="E1078" s="1">
        <v>43915</v>
      </c>
      <c r="F1078">
        <v>2076</v>
      </c>
      <c r="G1078" t="str">
        <f t="shared" si="98"/>
        <v>Chaitra</v>
      </c>
      <c r="H1078">
        <f>VLOOKUP(G1078,lookup_monthnum_nep!$A$1:$B$13,2,FALSE)</f>
        <v>12</v>
      </c>
      <c r="I1078" t="str">
        <f t="shared" si="103"/>
        <v xml:space="preserve"> 12</v>
      </c>
      <c r="J1078" t="s">
        <v>354</v>
      </c>
      <c r="K1078" t="str">
        <f t="shared" si="101"/>
        <v xml:space="preserve"> 12-12-2076</v>
      </c>
      <c r="L1078" t="s">
        <v>417</v>
      </c>
      <c r="M1078">
        <v>1</v>
      </c>
      <c r="N1078" s="7" t="str">
        <f>VLOOKUP(M1078,lunar_observance!$A$1:$B$17,2,FALSE)</f>
        <v>k|ltkbf</v>
      </c>
      <c r="O1078" s="4"/>
    </row>
    <row r="1079" spans="1:15" ht="19.8" x14ac:dyDescent="0.3">
      <c r="A1079">
        <f t="shared" si="99"/>
        <v>2020</v>
      </c>
      <c r="B1079" t="str">
        <f>VLOOKUP(C1079,lookup_monthnum_eng!$A$1:$B$13,2,FALSE)</f>
        <v>March</v>
      </c>
      <c r="C1079" s="3">
        <f t="shared" si="102"/>
        <v>3</v>
      </c>
      <c r="D1079">
        <f t="shared" si="100"/>
        <v>26</v>
      </c>
      <c r="E1079" s="1">
        <v>43916</v>
      </c>
      <c r="F1079">
        <v>2076</v>
      </c>
      <c r="G1079" t="str">
        <f t="shared" si="98"/>
        <v>Chaitra</v>
      </c>
      <c r="H1079">
        <f>VLOOKUP(G1079,lookup_monthnum_nep!$A$1:$B$13,2,FALSE)</f>
        <v>12</v>
      </c>
      <c r="I1079" t="str">
        <f t="shared" si="103"/>
        <v xml:space="preserve"> 13</v>
      </c>
      <c r="J1079" t="s">
        <v>355</v>
      </c>
      <c r="K1079" t="str">
        <f t="shared" si="101"/>
        <v xml:space="preserve"> 13-12-2076</v>
      </c>
      <c r="L1079" t="s">
        <v>417</v>
      </c>
      <c r="M1079">
        <v>2</v>
      </c>
      <c r="N1079" s="7" t="str">
        <f>VLOOKUP(M1079,lunar_observance!$A$1:$B$17,2,FALSE)</f>
        <v>l¢ltof</v>
      </c>
      <c r="O1079" s="4"/>
    </row>
    <row r="1080" spans="1:15" ht="19.8" x14ac:dyDescent="0.3">
      <c r="A1080">
        <f t="shared" si="99"/>
        <v>2020</v>
      </c>
      <c r="B1080" t="str">
        <f>VLOOKUP(C1080,lookup_monthnum_eng!$A$1:$B$13,2,FALSE)</f>
        <v>March</v>
      </c>
      <c r="C1080" s="3">
        <f t="shared" si="102"/>
        <v>3</v>
      </c>
      <c r="D1080">
        <f t="shared" si="100"/>
        <v>27</v>
      </c>
      <c r="E1080" s="1">
        <v>43917</v>
      </c>
      <c r="F1080">
        <v>2076</v>
      </c>
      <c r="G1080" t="str">
        <f t="shared" si="98"/>
        <v>Chaitra</v>
      </c>
      <c r="H1080">
        <f>VLOOKUP(G1080,lookup_monthnum_nep!$A$1:$B$13,2,FALSE)</f>
        <v>12</v>
      </c>
      <c r="I1080" t="str">
        <f t="shared" si="103"/>
        <v xml:space="preserve"> 14</v>
      </c>
      <c r="J1080" t="s">
        <v>356</v>
      </c>
      <c r="K1080" t="str">
        <f t="shared" si="101"/>
        <v xml:space="preserve"> 14-12-2076</v>
      </c>
      <c r="L1080" t="s">
        <v>417</v>
      </c>
      <c r="M1080">
        <v>3</v>
      </c>
      <c r="N1080" s="7" t="str">
        <f>VLOOKUP(M1080,lunar_observance!$A$1:$B$17,2,FALSE)</f>
        <v>t[ltof</v>
      </c>
      <c r="O1080" s="4" t="s">
        <v>570</v>
      </c>
    </row>
    <row r="1081" spans="1:15" ht="19.8" x14ac:dyDescent="0.3">
      <c r="A1081">
        <f t="shared" si="99"/>
        <v>2020</v>
      </c>
      <c r="B1081" t="str">
        <f>VLOOKUP(C1081,lookup_monthnum_eng!$A$1:$B$13,2,FALSE)</f>
        <v>March</v>
      </c>
      <c r="C1081" s="3">
        <f t="shared" si="102"/>
        <v>3</v>
      </c>
      <c r="D1081">
        <f t="shared" si="100"/>
        <v>28</v>
      </c>
      <c r="E1081" s="1">
        <v>43918</v>
      </c>
      <c r="F1081">
        <v>2076</v>
      </c>
      <c r="G1081" t="str">
        <f t="shared" si="98"/>
        <v>Chaitra</v>
      </c>
      <c r="H1081">
        <f>VLOOKUP(G1081,lookup_monthnum_nep!$A$1:$B$13,2,FALSE)</f>
        <v>12</v>
      </c>
      <c r="I1081" t="str">
        <f t="shared" si="103"/>
        <v xml:space="preserve"> 15</v>
      </c>
      <c r="J1081" t="s">
        <v>357</v>
      </c>
      <c r="K1081" t="str">
        <f t="shared" si="101"/>
        <v xml:space="preserve"> 15-12-2076</v>
      </c>
      <c r="L1081" t="s">
        <v>417</v>
      </c>
      <c r="M1081">
        <v>4</v>
      </c>
      <c r="N1081" s="7" t="str">
        <f>VLOOKUP(M1081,lunar_observance!$A$1:$B$17,2,FALSE)</f>
        <v>rt'yL{</v>
      </c>
      <c r="O1081" s="4"/>
    </row>
    <row r="1082" spans="1:15" ht="19.8" x14ac:dyDescent="0.3">
      <c r="A1082">
        <f t="shared" si="99"/>
        <v>2020</v>
      </c>
      <c r="B1082" t="str">
        <f>VLOOKUP(C1082,lookup_monthnum_eng!$A$1:$B$13,2,FALSE)</f>
        <v>March</v>
      </c>
      <c r="C1082" s="3">
        <f t="shared" si="102"/>
        <v>3</v>
      </c>
      <c r="D1082">
        <f t="shared" si="100"/>
        <v>29</v>
      </c>
      <c r="E1082" s="1">
        <v>43919</v>
      </c>
      <c r="F1082">
        <v>2076</v>
      </c>
      <c r="G1082" t="str">
        <f t="shared" si="98"/>
        <v>Chaitra</v>
      </c>
      <c r="H1082">
        <f>VLOOKUP(G1082,lookup_monthnum_nep!$A$1:$B$13,2,FALSE)</f>
        <v>12</v>
      </c>
      <c r="I1082" t="str">
        <f t="shared" si="103"/>
        <v xml:space="preserve"> 16</v>
      </c>
      <c r="J1082" t="s">
        <v>358</v>
      </c>
      <c r="K1082" t="str">
        <f t="shared" si="101"/>
        <v xml:space="preserve"> 16-12-2076</v>
      </c>
      <c r="L1082" t="s">
        <v>417</v>
      </c>
      <c r="M1082">
        <v>5</v>
      </c>
      <c r="N1082" s="7" t="str">
        <f>VLOOKUP(M1082,lunar_observance!$A$1:$B$17,2,FALSE)</f>
        <v>k~rdL</v>
      </c>
      <c r="O1082" s="4"/>
    </row>
    <row r="1083" spans="1:15" ht="19.8" x14ac:dyDescent="0.3">
      <c r="A1083">
        <f t="shared" si="99"/>
        <v>2020</v>
      </c>
      <c r="B1083" t="str">
        <f>VLOOKUP(C1083,lookup_monthnum_eng!$A$1:$B$13,2,FALSE)</f>
        <v>March</v>
      </c>
      <c r="C1083" s="3">
        <f t="shared" si="102"/>
        <v>3</v>
      </c>
      <c r="D1083">
        <f t="shared" si="100"/>
        <v>30</v>
      </c>
      <c r="E1083" s="1">
        <v>43920</v>
      </c>
      <c r="F1083">
        <v>2076</v>
      </c>
      <c r="G1083" t="str">
        <f t="shared" si="98"/>
        <v>Chaitra</v>
      </c>
      <c r="H1083">
        <f>VLOOKUP(G1083,lookup_monthnum_nep!$A$1:$B$13,2,FALSE)</f>
        <v>12</v>
      </c>
      <c r="I1083" t="str">
        <f t="shared" si="103"/>
        <v xml:space="preserve"> 17</v>
      </c>
      <c r="J1083" t="s">
        <v>359</v>
      </c>
      <c r="K1083" t="str">
        <f t="shared" si="101"/>
        <v xml:space="preserve"> 17-12-2076</v>
      </c>
      <c r="L1083" t="s">
        <v>417</v>
      </c>
      <c r="M1083">
        <v>6</v>
      </c>
      <c r="N1083" s="7" t="str">
        <f>VLOOKUP(M1083,lunar_observance!$A$1:$B$17,2,FALSE)</f>
        <v>ifi7L</v>
      </c>
      <c r="O1083" s="4"/>
    </row>
    <row r="1084" spans="1:15" ht="19.8" x14ac:dyDescent="0.3">
      <c r="A1084">
        <f t="shared" si="99"/>
        <v>2020</v>
      </c>
      <c r="B1084" t="str">
        <f>VLOOKUP(C1084,lookup_monthnum_eng!$A$1:$B$13,2,FALSE)</f>
        <v>March</v>
      </c>
      <c r="C1084" s="3">
        <f t="shared" si="102"/>
        <v>3</v>
      </c>
      <c r="D1084">
        <f t="shared" si="100"/>
        <v>31</v>
      </c>
      <c r="E1084" s="1">
        <v>43921</v>
      </c>
      <c r="F1084">
        <v>2076</v>
      </c>
      <c r="G1084" t="str">
        <f t="shared" si="98"/>
        <v>Chaitra</v>
      </c>
      <c r="H1084">
        <f>VLOOKUP(G1084,lookup_monthnum_nep!$A$1:$B$13,2,FALSE)</f>
        <v>12</v>
      </c>
      <c r="I1084" t="str">
        <f t="shared" si="103"/>
        <v xml:space="preserve"> 18</v>
      </c>
      <c r="J1084" t="s">
        <v>360</v>
      </c>
      <c r="K1084" t="str">
        <f t="shared" si="101"/>
        <v xml:space="preserve"> 18-12-2076</v>
      </c>
      <c r="L1084" t="s">
        <v>417</v>
      </c>
      <c r="M1084">
        <v>7</v>
      </c>
      <c r="N1084" s="7" t="str">
        <f>VLOOKUP(M1084,lunar_observance!$A$1:$B$17,2,FALSE)</f>
        <v>;KtdL</v>
      </c>
      <c r="O1084" s="4"/>
    </row>
    <row r="1085" spans="1:15" ht="19.8" x14ac:dyDescent="0.3">
      <c r="A1085">
        <f t="shared" si="99"/>
        <v>2020</v>
      </c>
      <c r="B1085" t="str">
        <f>VLOOKUP(C1085,lookup_monthnum_eng!$A$1:$B$13,2,FALSE)</f>
        <v>April</v>
      </c>
      <c r="C1085" s="3">
        <f t="shared" si="102"/>
        <v>4</v>
      </c>
      <c r="D1085">
        <f t="shared" si="100"/>
        <v>1</v>
      </c>
      <c r="E1085" s="1">
        <v>43922</v>
      </c>
      <c r="F1085">
        <v>2076</v>
      </c>
      <c r="G1085" t="str">
        <f t="shared" si="98"/>
        <v>Chaitra</v>
      </c>
      <c r="H1085">
        <f>VLOOKUP(G1085,lookup_monthnum_nep!$A$1:$B$13,2,FALSE)</f>
        <v>12</v>
      </c>
      <c r="I1085" t="str">
        <f t="shared" si="103"/>
        <v xml:space="preserve"> 19</v>
      </c>
      <c r="J1085" t="s">
        <v>361</v>
      </c>
      <c r="K1085" t="str">
        <f t="shared" si="101"/>
        <v xml:space="preserve"> 19-12-2076</v>
      </c>
      <c r="L1085" t="s">
        <v>417</v>
      </c>
      <c r="M1085">
        <v>8</v>
      </c>
      <c r="N1085" s="7" t="str">
        <f>VLOOKUP(M1085,lunar_observance!$A$1:$B$17,2,FALSE)</f>
        <v>ci7dL</v>
      </c>
      <c r="O1085" s="4" t="s">
        <v>571</v>
      </c>
    </row>
    <row r="1086" spans="1:15" ht="19.8" x14ac:dyDescent="0.3">
      <c r="A1086">
        <f t="shared" si="99"/>
        <v>2020</v>
      </c>
      <c r="B1086" t="str">
        <f>VLOOKUP(C1086,lookup_monthnum_eng!$A$1:$B$13,2,FALSE)</f>
        <v>April</v>
      </c>
      <c r="C1086" s="3">
        <f t="shared" si="102"/>
        <v>4</v>
      </c>
      <c r="D1086">
        <f t="shared" si="100"/>
        <v>2</v>
      </c>
      <c r="E1086" s="1">
        <v>43923</v>
      </c>
      <c r="F1086">
        <v>2076</v>
      </c>
      <c r="G1086" t="str">
        <f t="shared" si="98"/>
        <v>Chaitra</v>
      </c>
      <c r="H1086">
        <f>VLOOKUP(G1086,lookup_monthnum_nep!$A$1:$B$13,2,FALSE)</f>
        <v>12</v>
      </c>
      <c r="I1086" t="str">
        <f t="shared" si="103"/>
        <v xml:space="preserve"> 20</v>
      </c>
      <c r="J1086" t="s">
        <v>362</v>
      </c>
      <c r="K1086" t="str">
        <f t="shared" si="101"/>
        <v xml:space="preserve"> 20-12-2076</v>
      </c>
      <c r="L1086" t="s">
        <v>417</v>
      </c>
      <c r="M1086">
        <v>9</v>
      </c>
      <c r="N1086" s="7" t="str">
        <f>VLOOKUP(M1086,lunar_observance!$A$1:$B$17,2,FALSE)</f>
        <v>gjdL</v>
      </c>
      <c r="O1086" s="4" t="s">
        <v>572</v>
      </c>
    </row>
    <row r="1087" spans="1:15" ht="19.8" x14ac:dyDescent="0.3">
      <c r="A1087">
        <f t="shared" si="99"/>
        <v>2020</v>
      </c>
      <c r="B1087" t="str">
        <f>VLOOKUP(C1087,lookup_monthnum_eng!$A$1:$B$13,2,FALSE)</f>
        <v>April</v>
      </c>
      <c r="C1087" s="3">
        <f t="shared" si="102"/>
        <v>4</v>
      </c>
      <c r="D1087">
        <f t="shared" si="100"/>
        <v>3</v>
      </c>
      <c r="E1087" s="1">
        <v>43924</v>
      </c>
      <c r="F1087">
        <v>2076</v>
      </c>
      <c r="G1087" t="str">
        <f t="shared" si="98"/>
        <v>Chaitra</v>
      </c>
      <c r="H1087">
        <f>VLOOKUP(G1087,lookup_monthnum_nep!$A$1:$B$13,2,FALSE)</f>
        <v>12</v>
      </c>
      <c r="I1087" t="str">
        <f t="shared" si="103"/>
        <v xml:space="preserve"> 21</v>
      </c>
      <c r="J1087" t="s">
        <v>363</v>
      </c>
      <c r="K1087" t="str">
        <f t="shared" si="101"/>
        <v xml:space="preserve"> 21-12-2076</v>
      </c>
      <c r="L1087" t="s">
        <v>417</v>
      </c>
      <c r="M1087">
        <v>10</v>
      </c>
      <c r="N1087" s="7" t="str">
        <f>VLOOKUP(M1087,lunar_observance!$A$1:$B$17,2,FALSE)</f>
        <v>bzdL</v>
      </c>
      <c r="O1087" s="4"/>
    </row>
    <row r="1088" spans="1:15" ht="19.8" x14ac:dyDescent="0.3">
      <c r="A1088">
        <f t="shared" si="99"/>
        <v>2020</v>
      </c>
      <c r="B1088" t="str">
        <f>VLOOKUP(C1088,lookup_monthnum_eng!$A$1:$B$13,2,FALSE)</f>
        <v>April</v>
      </c>
      <c r="C1088" s="3">
        <f t="shared" si="102"/>
        <v>4</v>
      </c>
      <c r="D1088">
        <f t="shared" si="100"/>
        <v>4</v>
      </c>
      <c r="E1088" s="1">
        <v>43925</v>
      </c>
      <c r="F1088">
        <v>2076</v>
      </c>
      <c r="G1088" t="str">
        <f t="shared" si="98"/>
        <v>Chaitra</v>
      </c>
      <c r="H1088">
        <f>VLOOKUP(G1088,lookup_monthnum_nep!$A$1:$B$13,2,FALSE)</f>
        <v>12</v>
      </c>
      <c r="I1088" t="str">
        <f t="shared" si="103"/>
        <v xml:space="preserve"> 22</v>
      </c>
      <c r="J1088" t="s">
        <v>364</v>
      </c>
      <c r="K1088" t="str">
        <f t="shared" si="101"/>
        <v xml:space="preserve"> 22-12-2076</v>
      </c>
      <c r="L1088" t="s">
        <v>417</v>
      </c>
      <c r="M1088">
        <v>11</v>
      </c>
      <c r="N1088" s="7" t="str">
        <f>VLOOKUP(M1088,lunar_observance!$A$1:$B$17,2,FALSE)</f>
        <v>PsfbzL</v>
      </c>
      <c r="O1088" s="4"/>
    </row>
    <row r="1089" spans="1:15" ht="19.8" x14ac:dyDescent="0.3">
      <c r="A1089">
        <f t="shared" si="99"/>
        <v>2020</v>
      </c>
      <c r="B1089" t="str">
        <f>VLOOKUP(C1089,lookup_monthnum_eng!$A$1:$B$13,2,FALSE)</f>
        <v>April</v>
      </c>
      <c r="C1089" s="3">
        <f t="shared" si="102"/>
        <v>4</v>
      </c>
      <c r="D1089">
        <f t="shared" si="100"/>
        <v>5</v>
      </c>
      <c r="E1089" s="1">
        <v>43926</v>
      </c>
      <c r="F1089">
        <v>2076</v>
      </c>
      <c r="G1089" t="str">
        <f t="shared" si="98"/>
        <v>Chaitra</v>
      </c>
      <c r="H1089">
        <f>VLOOKUP(G1089,lookup_monthnum_nep!$A$1:$B$13,2,FALSE)</f>
        <v>12</v>
      </c>
      <c r="I1089" t="str">
        <f t="shared" si="103"/>
        <v xml:space="preserve"> 23</v>
      </c>
      <c r="J1089" t="s">
        <v>365</v>
      </c>
      <c r="K1089" t="str">
        <f t="shared" si="101"/>
        <v xml:space="preserve"> 23-12-2076</v>
      </c>
      <c r="L1089" t="s">
        <v>417</v>
      </c>
      <c r="M1089">
        <v>12</v>
      </c>
      <c r="N1089" s="7" t="str">
        <f>VLOOKUP(M1089,lunar_observance!$A$1:$B$17,2,FALSE)</f>
        <v>¢fbzL</v>
      </c>
      <c r="O1089" s="4"/>
    </row>
    <row r="1090" spans="1:15" ht="19.8" x14ac:dyDescent="0.3">
      <c r="A1090">
        <f t="shared" si="99"/>
        <v>2020</v>
      </c>
      <c r="B1090" t="str">
        <f>VLOOKUP(C1090,lookup_monthnum_eng!$A$1:$B$13,2,FALSE)</f>
        <v>April</v>
      </c>
      <c r="C1090" s="3">
        <f t="shared" si="102"/>
        <v>4</v>
      </c>
      <c r="D1090">
        <f t="shared" si="100"/>
        <v>6</v>
      </c>
      <c r="E1090" s="1">
        <v>43927</v>
      </c>
      <c r="F1090">
        <v>2076</v>
      </c>
      <c r="G1090" t="str">
        <f t="shared" ref="G1090:G1096" si="104">LEFT(J1090, FIND(",",J1090)-1)</f>
        <v>Chaitra</v>
      </c>
      <c r="H1090">
        <f>VLOOKUP(G1090,lookup_monthnum_nep!$A$1:$B$13,2,FALSE)</f>
        <v>12</v>
      </c>
      <c r="I1090" t="str">
        <f t="shared" si="103"/>
        <v xml:space="preserve"> 24</v>
      </c>
      <c r="J1090" t="s">
        <v>366</v>
      </c>
      <c r="K1090" t="str">
        <f t="shared" si="101"/>
        <v xml:space="preserve"> 24-12-2076</v>
      </c>
      <c r="L1090" t="s">
        <v>417</v>
      </c>
      <c r="M1090">
        <v>13</v>
      </c>
      <c r="N1090" s="7" t="str">
        <f>VLOOKUP(M1090,lunar_observance!$A$1:$B$17,2,FALSE)</f>
        <v>qof]bzL</v>
      </c>
      <c r="O1090" s="4" t="s">
        <v>432</v>
      </c>
    </row>
    <row r="1091" spans="1:15" ht="19.8" x14ac:dyDescent="0.3">
      <c r="A1091">
        <f t="shared" ref="A1091:A1096" si="105">YEAR(E1091)</f>
        <v>2020</v>
      </c>
      <c r="B1091" t="str">
        <f>VLOOKUP(C1091,lookup_monthnum_eng!$A$1:$B$13,2,FALSE)</f>
        <v>April</v>
      </c>
      <c r="C1091" s="3">
        <f t="shared" si="102"/>
        <v>4</v>
      </c>
      <c r="D1091">
        <f t="shared" ref="D1091:D1096" si="106">DAY(E1091)</f>
        <v>7</v>
      </c>
      <c r="E1091" s="1">
        <v>43928</v>
      </c>
      <c r="F1091">
        <v>2076</v>
      </c>
      <c r="G1091" t="str">
        <f t="shared" si="104"/>
        <v>Chaitra</v>
      </c>
      <c r="H1091">
        <f>VLOOKUP(G1091,lookup_monthnum_nep!$A$1:$B$13,2,FALSE)</f>
        <v>12</v>
      </c>
      <c r="I1091" t="str">
        <f t="shared" si="103"/>
        <v xml:space="preserve"> 25</v>
      </c>
      <c r="J1091" t="s">
        <v>367</v>
      </c>
      <c r="K1091" t="str">
        <f t="shared" ref="K1091:K1096" si="107">CONCATENATE(I1091, "-", H1091, "-", F1091)</f>
        <v xml:space="preserve"> 25-12-2076</v>
      </c>
      <c r="L1091" t="s">
        <v>417</v>
      </c>
      <c r="M1091">
        <v>14</v>
      </c>
      <c r="N1091" s="7" t="str">
        <f>VLOOKUP(M1091,lunar_observance!$A$1:$B$17,2,FALSE)</f>
        <v>rt'b{zL</v>
      </c>
      <c r="O1091" s="4" t="s">
        <v>573</v>
      </c>
    </row>
    <row r="1092" spans="1:15" ht="19.8" x14ac:dyDescent="0.3">
      <c r="A1092">
        <f t="shared" si="105"/>
        <v>2020</v>
      </c>
      <c r="B1092" t="str">
        <f>VLOOKUP(C1092,lookup_monthnum_eng!$A$1:$B$13,2,FALSE)</f>
        <v>April</v>
      </c>
      <c r="C1092" s="3">
        <f t="shared" si="102"/>
        <v>4</v>
      </c>
      <c r="D1092">
        <f t="shared" si="106"/>
        <v>8</v>
      </c>
      <c r="E1092" s="1">
        <v>43929</v>
      </c>
      <c r="F1092">
        <v>2076</v>
      </c>
      <c r="G1092" t="str">
        <f t="shared" si="104"/>
        <v>Chaitra</v>
      </c>
      <c r="H1092">
        <f>VLOOKUP(G1092,lookup_monthnum_nep!$A$1:$B$13,2,FALSE)</f>
        <v>12</v>
      </c>
      <c r="I1092" t="str">
        <f t="shared" si="103"/>
        <v xml:space="preserve"> 26</v>
      </c>
      <c r="J1092" t="s">
        <v>368</v>
      </c>
      <c r="K1092" t="str">
        <f t="shared" si="107"/>
        <v xml:space="preserve"> 26-12-2076</v>
      </c>
      <c r="L1092" t="s">
        <v>417</v>
      </c>
      <c r="M1092">
        <v>15</v>
      </c>
      <c r="N1092" s="7" t="str">
        <f>VLOOKUP(M1092,lunar_observance!$A$1:$B$17,2,FALSE)</f>
        <v>k"l0f{df</v>
      </c>
      <c r="O1092" s="4"/>
    </row>
    <row r="1093" spans="1:15" ht="19.8" x14ac:dyDescent="0.3">
      <c r="A1093">
        <f t="shared" si="105"/>
        <v>2020</v>
      </c>
      <c r="B1093" t="str">
        <f>VLOOKUP(C1093,lookup_monthnum_eng!$A$1:$B$13,2,FALSE)</f>
        <v>April</v>
      </c>
      <c r="C1093" s="3">
        <f t="shared" si="102"/>
        <v>4</v>
      </c>
      <c r="D1093">
        <f t="shared" si="106"/>
        <v>9</v>
      </c>
      <c r="E1093" s="1">
        <v>43930</v>
      </c>
      <c r="F1093">
        <v>2076</v>
      </c>
      <c r="G1093" t="str">
        <f t="shared" si="104"/>
        <v>Chaitra</v>
      </c>
      <c r="H1093">
        <f>VLOOKUP(G1093,lookup_monthnum_nep!$A$1:$B$13,2,FALSE)</f>
        <v>12</v>
      </c>
      <c r="I1093" t="str">
        <f t="shared" si="103"/>
        <v xml:space="preserve"> 27</v>
      </c>
      <c r="J1093" t="s">
        <v>369</v>
      </c>
      <c r="K1093" t="str">
        <f t="shared" si="107"/>
        <v xml:space="preserve"> 27-12-2076</v>
      </c>
      <c r="L1093" t="s">
        <v>417</v>
      </c>
      <c r="M1093">
        <v>2</v>
      </c>
      <c r="N1093" s="7" t="str">
        <f>VLOOKUP(M1093,lunar_observance!$A$1:$B$17,2,FALSE)</f>
        <v>l¢ltof</v>
      </c>
      <c r="O1093" s="4" t="s">
        <v>574</v>
      </c>
    </row>
    <row r="1094" spans="1:15" ht="19.8" x14ac:dyDescent="0.3">
      <c r="A1094">
        <f t="shared" si="105"/>
        <v>2020</v>
      </c>
      <c r="B1094" t="str">
        <f>VLOOKUP(C1094,lookup_monthnum_eng!$A$1:$B$13,2,FALSE)</f>
        <v>April</v>
      </c>
      <c r="C1094" s="3">
        <f t="shared" si="102"/>
        <v>4</v>
      </c>
      <c r="D1094">
        <f t="shared" si="106"/>
        <v>10</v>
      </c>
      <c r="E1094" s="1">
        <v>43931</v>
      </c>
      <c r="F1094">
        <v>2076</v>
      </c>
      <c r="G1094" t="str">
        <f t="shared" si="104"/>
        <v>Chaitra</v>
      </c>
      <c r="H1094">
        <f>VLOOKUP(G1094,lookup_monthnum_nep!$A$1:$B$13,2,FALSE)</f>
        <v>12</v>
      </c>
      <c r="I1094" t="str">
        <f t="shared" si="103"/>
        <v xml:space="preserve"> 28</v>
      </c>
      <c r="J1094" t="s">
        <v>370</v>
      </c>
      <c r="K1094" t="str">
        <f t="shared" si="107"/>
        <v xml:space="preserve"> 28-12-2076</v>
      </c>
      <c r="L1094" t="s">
        <v>417</v>
      </c>
      <c r="M1094">
        <v>3</v>
      </c>
      <c r="N1094" s="7" t="str">
        <f>VLOOKUP(M1094,lunar_observance!$A$1:$B$17,2,FALSE)</f>
        <v>t[ltof</v>
      </c>
      <c r="O1094" s="4"/>
    </row>
    <row r="1095" spans="1:15" ht="19.8" x14ac:dyDescent="0.3">
      <c r="A1095">
        <f t="shared" si="105"/>
        <v>2020</v>
      </c>
      <c r="B1095" t="str">
        <f>VLOOKUP(C1095,lookup_monthnum_eng!$A$1:$B$13,2,FALSE)</f>
        <v>April</v>
      </c>
      <c r="C1095" s="3">
        <f t="shared" si="102"/>
        <v>4</v>
      </c>
      <c r="D1095">
        <f t="shared" si="106"/>
        <v>11</v>
      </c>
      <c r="E1095" s="1">
        <v>43932</v>
      </c>
      <c r="F1095">
        <v>2076</v>
      </c>
      <c r="G1095" t="str">
        <f t="shared" si="104"/>
        <v>Chaitra</v>
      </c>
      <c r="H1095">
        <f>VLOOKUP(G1095,lookup_monthnum_nep!$A$1:$B$13,2,FALSE)</f>
        <v>12</v>
      </c>
      <c r="I1095" t="str">
        <f t="shared" si="103"/>
        <v xml:space="preserve"> 29</v>
      </c>
      <c r="J1095" t="s">
        <v>371</v>
      </c>
      <c r="K1095" t="str">
        <f t="shared" si="107"/>
        <v xml:space="preserve"> 29-12-2076</v>
      </c>
      <c r="L1095" t="s">
        <v>417</v>
      </c>
      <c r="M1095">
        <v>4</v>
      </c>
      <c r="N1095" s="7" t="str">
        <f>VLOOKUP(M1095,lunar_observance!$A$1:$B$17,2,FALSE)</f>
        <v>rt'yL{</v>
      </c>
      <c r="O1095" s="4"/>
    </row>
    <row r="1096" spans="1:15" ht="19.8" x14ac:dyDescent="0.3">
      <c r="A1096">
        <f t="shared" si="105"/>
        <v>2020</v>
      </c>
      <c r="B1096" t="str">
        <f>VLOOKUP(C1096,lookup_monthnum_eng!$A$1:$B$13,2,FALSE)</f>
        <v>April</v>
      </c>
      <c r="C1096" s="3">
        <f t="shared" si="102"/>
        <v>4</v>
      </c>
      <c r="D1096">
        <f t="shared" si="106"/>
        <v>12</v>
      </c>
      <c r="E1096" s="1">
        <v>43933</v>
      </c>
      <c r="F1096">
        <v>2076</v>
      </c>
      <c r="G1096" t="str">
        <f t="shared" si="104"/>
        <v>Chaitra</v>
      </c>
      <c r="H1096">
        <f>VLOOKUP(G1096,lookup_monthnum_nep!$A$1:$B$13,2,FALSE)</f>
        <v>12</v>
      </c>
      <c r="I1096" t="str">
        <f t="shared" si="103"/>
        <v xml:space="preserve"> 30</v>
      </c>
      <c r="J1096" t="s">
        <v>372</v>
      </c>
      <c r="K1096" t="str">
        <f t="shared" si="107"/>
        <v xml:space="preserve"> 30-12-2076</v>
      </c>
      <c r="L1096" t="s">
        <v>417</v>
      </c>
      <c r="M1096">
        <v>5</v>
      </c>
      <c r="N1096" s="7" t="str">
        <f>VLOOKUP(M1096,lunar_observance!$A$1:$B$17,2,FALSE)</f>
        <v>k~rdL</v>
      </c>
      <c r="O1096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A13"/>
    </sheetView>
  </sheetViews>
  <sheetFormatPr defaultRowHeight="14.4" x14ac:dyDescent="0.3"/>
  <sheetData>
    <row r="1" spans="1:2" x14ac:dyDescent="0.3">
      <c r="A1" t="s">
        <v>4</v>
      </c>
      <c r="B1" t="s">
        <v>381</v>
      </c>
    </row>
    <row r="2" spans="1:2" x14ac:dyDescent="0.3">
      <c r="A2" t="s">
        <v>382</v>
      </c>
      <c r="B2">
        <v>1</v>
      </c>
    </row>
    <row r="3" spans="1:2" x14ac:dyDescent="0.3">
      <c r="A3" t="s">
        <v>383</v>
      </c>
      <c r="B3">
        <v>2</v>
      </c>
    </row>
    <row r="4" spans="1:2" x14ac:dyDescent="0.3">
      <c r="A4" t="s">
        <v>384</v>
      </c>
      <c r="B4">
        <v>3</v>
      </c>
    </row>
    <row r="5" spans="1:2" x14ac:dyDescent="0.3">
      <c r="A5" t="s">
        <v>385</v>
      </c>
      <c r="B5">
        <v>4</v>
      </c>
    </row>
    <row r="6" spans="1:2" x14ac:dyDescent="0.3">
      <c r="A6" t="s">
        <v>386</v>
      </c>
      <c r="B6">
        <v>5</v>
      </c>
    </row>
    <row r="7" spans="1:2" x14ac:dyDescent="0.3">
      <c r="A7" t="s">
        <v>387</v>
      </c>
      <c r="B7">
        <v>6</v>
      </c>
    </row>
    <row r="8" spans="1:2" x14ac:dyDescent="0.3">
      <c r="A8" t="s">
        <v>388</v>
      </c>
      <c r="B8">
        <v>7</v>
      </c>
    </row>
    <row r="9" spans="1:2" x14ac:dyDescent="0.3">
      <c r="A9" t="s">
        <v>389</v>
      </c>
      <c r="B9">
        <v>8</v>
      </c>
    </row>
    <row r="10" spans="1:2" x14ac:dyDescent="0.3">
      <c r="A10" t="s">
        <v>390</v>
      </c>
      <c r="B10">
        <v>9</v>
      </c>
    </row>
    <row r="11" spans="1:2" x14ac:dyDescent="0.3">
      <c r="A11" t="s">
        <v>391</v>
      </c>
      <c r="B11">
        <v>10</v>
      </c>
    </row>
    <row r="12" spans="1:2" x14ac:dyDescent="0.3">
      <c r="A12" t="s">
        <v>392</v>
      </c>
      <c r="B12">
        <v>11</v>
      </c>
    </row>
    <row r="13" spans="1:2" x14ac:dyDescent="0.3">
      <c r="A13" t="s">
        <v>393</v>
      </c>
      <c r="B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408</v>
      </c>
      <c r="B1" t="s">
        <v>409</v>
      </c>
    </row>
    <row r="2" spans="1:2" x14ac:dyDescent="0.3">
      <c r="A2" s="2">
        <v>1</v>
      </c>
      <c r="B2" t="s">
        <v>396</v>
      </c>
    </row>
    <row r="3" spans="1:2" x14ac:dyDescent="0.3">
      <c r="A3" s="2">
        <v>2</v>
      </c>
      <c r="B3" t="s">
        <v>397</v>
      </c>
    </row>
    <row r="4" spans="1:2" x14ac:dyDescent="0.3">
      <c r="A4" s="2">
        <v>3</v>
      </c>
      <c r="B4" t="s">
        <v>398</v>
      </c>
    </row>
    <row r="5" spans="1:2" x14ac:dyDescent="0.3">
      <c r="A5" s="2">
        <v>4</v>
      </c>
      <c r="B5" t="s">
        <v>399</v>
      </c>
    </row>
    <row r="6" spans="1:2" x14ac:dyDescent="0.3">
      <c r="A6" s="2">
        <v>5</v>
      </c>
      <c r="B6" t="s">
        <v>400</v>
      </c>
    </row>
    <row r="7" spans="1:2" x14ac:dyDescent="0.3">
      <c r="A7" s="2">
        <v>6</v>
      </c>
      <c r="B7" t="s">
        <v>401</v>
      </c>
    </row>
    <row r="8" spans="1:2" x14ac:dyDescent="0.3">
      <c r="A8" s="2">
        <v>7</v>
      </c>
      <c r="B8" t="s">
        <v>402</v>
      </c>
    </row>
    <row r="9" spans="1:2" x14ac:dyDescent="0.3">
      <c r="A9" s="2">
        <v>8</v>
      </c>
      <c r="B9" t="s">
        <v>403</v>
      </c>
    </row>
    <row r="10" spans="1:2" x14ac:dyDescent="0.3">
      <c r="A10" s="2">
        <v>9</v>
      </c>
      <c r="B10" t="s">
        <v>404</v>
      </c>
    </row>
    <row r="11" spans="1:2" x14ac:dyDescent="0.3">
      <c r="A11" s="2">
        <v>10</v>
      </c>
      <c r="B11" t="s">
        <v>405</v>
      </c>
    </row>
    <row r="12" spans="1:2" x14ac:dyDescent="0.3">
      <c r="A12" s="2">
        <v>11</v>
      </c>
      <c r="B12" t="s">
        <v>406</v>
      </c>
    </row>
    <row r="13" spans="1:2" x14ac:dyDescent="0.3">
      <c r="A13" s="2">
        <v>12</v>
      </c>
      <c r="B13" t="s">
        <v>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C1" workbookViewId="0">
      <selection activeCell="C3" sqref="C3"/>
    </sheetView>
  </sheetViews>
  <sheetFormatPr defaultRowHeight="14.4" x14ac:dyDescent="0.3"/>
  <sheetData>
    <row r="1" spans="1:13" x14ac:dyDescent="0.3"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</row>
    <row r="2" spans="1:13" x14ac:dyDescent="0.3">
      <c r="A2" t="s">
        <v>413</v>
      </c>
      <c r="B2" t="s">
        <v>414</v>
      </c>
      <c r="C2" t="s">
        <v>411</v>
      </c>
      <c r="D2" t="s">
        <v>424</v>
      </c>
      <c r="I2" t="s">
        <v>423</v>
      </c>
      <c r="K2" t="s">
        <v>421</v>
      </c>
      <c r="L2" t="s">
        <v>420</v>
      </c>
    </row>
    <row r="3" spans="1:13" x14ac:dyDescent="0.3">
      <c r="A3" t="s">
        <v>412</v>
      </c>
      <c r="C3" t="s">
        <v>415</v>
      </c>
      <c r="D3">
        <v>22</v>
      </c>
      <c r="K3" t="s">
        <v>422</v>
      </c>
      <c r="L3" t="s">
        <v>419</v>
      </c>
      <c r="M3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7" sqref="B17"/>
    </sheetView>
  </sheetViews>
  <sheetFormatPr defaultRowHeight="17.399999999999999" x14ac:dyDescent="0.3"/>
  <cols>
    <col min="2" max="2" width="8.88671875" style="6"/>
  </cols>
  <sheetData>
    <row r="1" spans="1:2" ht="14.4" x14ac:dyDescent="0.3">
      <c r="A1" t="s">
        <v>3</v>
      </c>
      <c r="B1" t="s">
        <v>577</v>
      </c>
    </row>
    <row r="2" spans="1:2" x14ac:dyDescent="0.3">
      <c r="A2">
        <v>0</v>
      </c>
      <c r="B2" s="6" t="s">
        <v>592</v>
      </c>
    </row>
    <row r="3" spans="1:2" x14ac:dyDescent="0.3">
      <c r="A3">
        <v>1</v>
      </c>
      <c r="B3" s="6" t="s">
        <v>578</v>
      </c>
    </row>
    <row r="4" spans="1:2" x14ac:dyDescent="0.3">
      <c r="A4">
        <v>2</v>
      </c>
      <c r="B4" s="6" t="s">
        <v>579</v>
      </c>
    </row>
    <row r="5" spans="1:2" x14ac:dyDescent="0.3">
      <c r="A5">
        <v>3</v>
      </c>
      <c r="B5" s="6" t="s">
        <v>580</v>
      </c>
    </row>
    <row r="6" spans="1:2" x14ac:dyDescent="0.3">
      <c r="A6">
        <v>4</v>
      </c>
      <c r="B6" s="6" t="s">
        <v>581</v>
      </c>
    </row>
    <row r="7" spans="1:2" x14ac:dyDescent="0.3">
      <c r="A7">
        <v>5</v>
      </c>
      <c r="B7" s="6" t="s">
        <v>582</v>
      </c>
    </row>
    <row r="8" spans="1:2" x14ac:dyDescent="0.3">
      <c r="A8">
        <v>6</v>
      </c>
      <c r="B8" s="6" t="s">
        <v>583</v>
      </c>
    </row>
    <row r="9" spans="1:2" x14ac:dyDescent="0.3">
      <c r="A9">
        <v>7</v>
      </c>
      <c r="B9" s="6" t="s">
        <v>584</v>
      </c>
    </row>
    <row r="10" spans="1:2" x14ac:dyDescent="0.3">
      <c r="A10">
        <v>8</v>
      </c>
      <c r="B10" s="6" t="s">
        <v>585</v>
      </c>
    </row>
    <row r="11" spans="1:2" x14ac:dyDescent="0.3">
      <c r="A11">
        <v>9</v>
      </c>
      <c r="B11" s="6" t="s">
        <v>586</v>
      </c>
    </row>
    <row r="12" spans="1:2" x14ac:dyDescent="0.3">
      <c r="A12">
        <v>10</v>
      </c>
      <c r="B12" s="6" t="s">
        <v>587</v>
      </c>
    </row>
    <row r="13" spans="1:2" x14ac:dyDescent="0.3">
      <c r="A13">
        <v>11</v>
      </c>
      <c r="B13" s="6" t="s">
        <v>588</v>
      </c>
    </row>
    <row r="14" spans="1:2" x14ac:dyDescent="0.3">
      <c r="A14">
        <v>12</v>
      </c>
      <c r="B14" s="6" t="s">
        <v>589</v>
      </c>
    </row>
    <row r="15" spans="1:2" x14ac:dyDescent="0.3">
      <c r="A15">
        <v>13</v>
      </c>
      <c r="B15" s="6" t="s">
        <v>590</v>
      </c>
    </row>
    <row r="16" spans="1:2" x14ac:dyDescent="0.3">
      <c r="A16">
        <v>14</v>
      </c>
      <c r="B16" s="6" t="s">
        <v>591</v>
      </c>
    </row>
    <row r="17" spans="1:2" x14ac:dyDescent="0.3">
      <c r="A17">
        <v>15</v>
      </c>
      <c r="B17" s="6" t="s">
        <v>593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year_2076</vt:lpstr>
      <vt:lpstr>lookup_monthnum_nep</vt:lpstr>
      <vt:lpstr>lookup_monthnum_eng</vt:lpstr>
      <vt:lpstr>marriage_bratabandha</vt:lpstr>
      <vt:lpstr>lunar_observance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2019-03-23T02:57:21Z</dcterms:modified>
</cp:coreProperties>
</file>