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635"/>
  </bookViews>
  <sheets>
    <sheet name="data_sheet" sheetId="1" r:id="rId1"/>
    <sheet name="exploration" sheetId="2" r:id="rId2"/>
  </sheets>
  <calcPr calcId="152511"/>
</workbook>
</file>

<file path=xl/calcChain.xml><?xml version="1.0" encoding="utf-8"?>
<calcChain xmlns="http://schemas.openxmlformats.org/spreadsheetml/2006/main">
  <c r="K60" i="2" l="1"/>
  <c r="K61" i="2" s="1"/>
  <c r="S49" i="2" s="1"/>
  <c r="K59" i="2"/>
  <c r="Q49" i="2" s="1"/>
  <c r="K54" i="2"/>
  <c r="K55" i="2" s="1"/>
  <c r="S48" i="2" s="1"/>
  <c r="K53" i="2"/>
  <c r="Q48" i="2" s="1"/>
  <c r="K48" i="2"/>
  <c r="K49" i="2" s="1"/>
  <c r="S47" i="2" s="1"/>
  <c r="K47" i="2"/>
  <c r="Q47" i="2" s="1"/>
  <c r="K42" i="2"/>
  <c r="K43" i="2" s="1"/>
  <c r="S46" i="2" s="1"/>
  <c r="K41" i="2"/>
  <c r="Q46" i="2" s="1"/>
  <c r="K36" i="2"/>
  <c r="K37" i="2" s="1"/>
  <c r="S45" i="2" s="1"/>
  <c r="K35" i="2"/>
  <c r="Q45" i="2" s="1"/>
  <c r="K31" i="2"/>
  <c r="R49" i="2" s="1"/>
  <c r="K30" i="2"/>
  <c r="K29" i="2"/>
  <c r="P49" i="2" s="1"/>
  <c r="K24" i="2"/>
  <c r="K25" i="2" s="1"/>
  <c r="R48" i="2" s="1"/>
  <c r="K23" i="2"/>
  <c r="P48" i="2" s="1"/>
  <c r="K12" i="2"/>
  <c r="K13" i="2" s="1"/>
  <c r="R46" i="2" s="1"/>
  <c r="K18" i="2"/>
  <c r="K19" i="2" s="1"/>
  <c r="R47" i="2" s="1"/>
  <c r="K17" i="2"/>
  <c r="P47" i="2" s="1"/>
  <c r="K11" i="2"/>
  <c r="P46" i="2" s="1"/>
  <c r="K6" i="2"/>
  <c r="K7" i="2" s="1"/>
  <c r="R45" i="2" s="1"/>
  <c r="K5" i="2"/>
  <c r="P45" i="2" s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SL=Shelf life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PWL= Physiological Wt loss at third of storage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PWL= Physiological Wt loss at 6th of storage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PWL= Physiological Wt loss at 9th of storage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Total Soluble sugar at 6th day of storage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Total Soluble sugar at final day of storage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 xml:space="preserve">Off Odour
0=none
1=slight
2=moderate
3=strong
4=severe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Color
5=uniformly green
4=more green than red
3=equally green and red
2=more red then green
1= uniformly red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Firmness
1=very firm
2=slightly soft
3=moderate soft
4=very soft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VC= vitamin C at 6th day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Vitamin C at final day of storage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SSP= Spoilage Perccentage at final day ofstorage</t>
        </r>
      </text>
    </comment>
  </commentList>
</comments>
</file>

<file path=xl/sharedStrings.xml><?xml version="1.0" encoding="utf-8"?>
<sst xmlns="http://schemas.openxmlformats.org/spreadsheetml/2006/main" count="75" uniqueCount="35">
  <si>
    <t>Rep</t>
  </si>
  <si>
    <t>SL</t>
  </si>
  <si>
    <t>TA(6th)</t>
  </si>
  <si>
    <t>C(6th)</t>
  </si>
  <si>
    <t>C(Final)</t>
  </si>
  <si>
    <t>F(6th)</t>
  </si>
  <si>
    <t>F(Final)</t>
  </si>
  <si>
    <t>VC(6th)</t>
  </si>
  <si>
    <t>VC(Final)</t>
  </si>
  <si>
    <t>EC</t>
  </si>
  <si>
    <t>SANi</t>
  </si>
  <si>
    <t>Sani</t>
  </si>
  <si>
    <t>Mean</t>
  </si>
  <si>
    <t>SD</t>
  </si>
  <si>
    <t>SE</t>
  </si>
  <si>
    <t>Sodium Hypochlorite</t>
  </si>
  <si>
    <t>Calcinated Calcium</t>
  </si>
  <si>
    <t>Neem Extract</t>
  </si>
  <si>
    <t>Control</t>
  </si>
  <si>
    <t>Aloe Vera Solution</t>
  </si>
  <si>
    <t>AM</t>
  </si>
  <si>
    <t>SSP</t>
  </si>
  <si>
    <t>PWL_3rd</t>
  </si>
  <si>
    <t>PWL_6th</t>
  </si>
  <si>
    <t>PWL_9th</t>
  </si>
  <si>
    <t>TSS_6th</t>
  </si>
  <si>
    <t>TSS_final</t>
  </si>
  <si>
    <t>TA_6th</t>
  </si>
  <si>
    <t>TA_final</t>
  </si>
  <si>
    <t>OD_6th</t>
  </si>
  <si>
    <t>OD_Final</t>
  </si>
  <si>
    <t>pH_6th</t>
  </si>
  <si>
    <t>pH_final</t>
  </si>
  <si>
    <t>TSS:TA6th</t>
  </si>
  <si>
    <t>TSS:TAfinal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</si>
</sst>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exploration!$P$44</c:f>
              <c:strCache>
                <c:ptCount val="1"/>
                <c:pt idx="0">
                  <c:v>EC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exploration!$R$45:$R$49</c:f>
                <c:numCache>
                  <c:formatCode>General</c:formatCode>
                  <c:ptCount val="5"/>
                  <c:pt idx="0">
                    <c:v>3.333333333333337E-4</c:v>
                  </c:pt>
                  <c:pt idx="1">
                    <c:v>1.7066666666666692E-2</c:v>
                  </c:pt>
                  <c:pt idx="2">
                    <c:v>8.5333333333333389E-3</c:v>
                  </c:pt>
                  <c:pt idx="3">
                    <c:v>4.2666666666666695E-3</c:v>
                  </c:pt>
                  <c:pt idx="4">
                    <c:v>1.2799999999999985E-2</c:v>
                  </c:pt>
                </c:numCache>
              </c:numRef>
            </c:plus>
            <c:minus>
              <c:numRef>
                <c:f>exploration!$R$45:$R$49</c:f>
                <c:numCache>
                  <c:formatCode>General</c:formatCode>
                  <c:ptCount val="5"/>
                  <c:pt idx="0">
                    <c:v>3.333333333333337E-4</c:v>
                  </c:pt>
                  <c:pt idx="1">
                    <c:v>1.7066666666666692E-2</c:v>
                  </c:pt>
                  <c:pt idx="2">
                    <c:v>8.5333333333333389E-3</c:v>
                  </c:pt>
                  <c:pt idx="3">
                    <c:v>4.2666666666666695E-3</c:v>
                  </c:pt>
                  <c:pt idx="4">
                    <c:v>1.2799999999999985E-2</c:v>
                  </c:pt>
                </c:numCache>
              </c:numRef>
            </c:minus>
          </c:errBars>
          <c:cat>
            <c:strRef>
              <c:f>exploration!$O$45:$O$49</c:f>
              <c:strCache>
                <c:ptCount val="5"/>
                <c:pt idx="0">
                  <c:v>Sodium Hypochlorite</c:v>
                </c:pt>
                <c:pt idx="1">
                  <c:v>Calcinated Calcium</c:v>
                </c:pt>
                <c:pt idx="2">
                  <c:v>Neem Extract</c:v>
                </c:pt>
                <c:pt idx="3">
                  <c:v>Control</c:v>
                </c:pt>
                <c:pt idx="4">
                  <c:v>Aloe Vera Solution</c:v>
                </c:pt>
              </c:strCache>
            </c:strRef>
          </c:cat>
          <c:val>
            <c:numRef>
              <c:f>exploration!$P$45:$P$49</c:f>
              <c:numCache>
                <c:formatCode>0.00</c:formatCode>
                <c:ptCount val="5"/>
                <c:pt idx="0">
                  <c:v>0.12766666666666668</c:v>
                </c:pt>
                <c:pt idx="1">
                  <c:v>9.8133333333333336E-2</c:v>
                </c:pt>
                <c:pt idx="2">
                  <c:v>9.3866666666666668E-2</c:v>
                </c:pt>
                <c:pt idx="3">
                  <c:v>6.826666666666667E-2</c:v>
                </c:pt>
                <c:pt idx="4">
                  <c:v>0.11520000000000001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exploration!$Q$44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exploration!$S$45:$S$49</c:f>
                <c:numCache>
                  <c:formatCode>General</c:formatCode>
                  <c:ptCount val="5"/>
                  <c:pt idx="0">
                    <c:v>7.3900834456272135E-3</c:v>
                  </c:pt>
                  <c:pt idx="1">
                    <c:v>1.2800000000000006E-2</c:v>
                  </c:pt>
                  <c:pt idx="2">
                    <c:v>2.1333333333333333E-2</c:v>
                  </c:pt>
                  <c:pt idx="3">
                    <c:v>7.3900834456272135E-3</c:v>
                  </c:pt>
                  <c:pt idx="4">
                    <c:v>7.3900834456272135E-3</c:v>
                  </c:pt>
                </c:numCache>
              </c:numRef>
            </c:plus>
            <c:minus>
              <c:numRef>
                <c:f>exploration!$S$45:$S$49</c:f>
                <c:numCache>
                  <c:formatCode>General</c:formatCode>
                  <c:ptCount val="5"/>
                  <c:pt idx="0">
                    <c:v>7.3900834456272135E-3</c:v>
                  </c:pt>
                  <c:pt idx="1">
                    <c:v>1.2800000000000006E-2</c:v>
                  </c:pt>
                  <c:pt idx="2">
                    <c:v>2.1333333333333333E-2</c:v>
                  </c:pt>
                  <c:pt idx="3">
                    <c:v>7.3900834456272135E-3</c:v>
                  </c:pt>
                  <c:pt idx="4">
                    <c:v>7.3900834456272135E-3</c:v>
                  </c:pt>
                </c:numCache>
              </c:numRef>
            </c:minus>
          </c:errBars>
          <c:cat>
            <c:strRef>
              <c:f>exploration!$O$45:$O$49</c:f>
              <c:strCache>
                <c:ptCount val="5"/>
                <c:pt idx="0">
                  <c:v>Sodium Hypochlorite</c:v>
                </c:pt>
                <c:pt idx="1">
                  <c:v>Calcinated Calcium</c:v>
                </c:pt>
                <c:pt idx="2">
                  <c:v>Neem Extract</c:v>
                </c:pt>
                <c:pt idx="3">
                  <c:v>Control</c:v>
                </c:pt>
                <c:pt idx="4">
                  <c:v>Aloe Vera Solution</c:v>
                </c:pt>
              </c:strCache>
            </c:strRef>
          </c:cat>
          <c:val>
            <c:numRef>
              <c:f>exploration!$Q$45:$Q$49</c:f>
              <c:numCache>
                <c:formatCode>0.00</c:formatCode>
                <c:ptCount val="5"/>
                <c:pt idx="0">
                  <c:v>6.4000000000000001E-2</c:v>
                </c:pt>
                <c:pt idx="1">
                  <c:v>7.6799999999999993E-2</c:v>
                </c:pt>
                <c:pt idx="2">
                  <c:v>8.533333333333333E-2</c:v>
                </c:pt>
                <c:pt idx="3">
                  <c:v>7.6799999999999993E-2</c:v>
                </c:pt>
                <c:pt idx="4">
                  <c:v>6.4000000000000001E-2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394032"/>
        <c:axId val="337401088"/>
      </c:lineChart>
      <c:catAx>
        <c:axId val="33739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401088"/>
        <c:crosses val="autoZero"/>
        <c:auto val="1"/>
        <c:lblAlgn val="ctr"/>
        <c:lblOffset val="100"/>
        <c:noMultiLvlLbl val="0"/>
      </c:catAx>
      <c:valAx>
        <c:axId val="3374010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373940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321469</xdr:colOff>
      <xdr:row>40</xdr:row>
      <xdr:rowOff>0</xdr:rowOff>
    </xdr:from>
    <xdr:to>
      <xdr:col>8</xdr:col>
      <xdr:colOff>35719</xdr:colOff>
      <xdr:row>54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"/>
  <sheetViews>
    <sheetView tabSelected="1" zoomScale="80" zoomScaleNormal="80" workbookViewId="0"/>
  </sheetViews>
  <sheetFormatPr defaultRowHeight="15" x14ac:dyDescent="0.25"/>
  <cols>
    <col min="16" max="16" width="9.140625" style="3"/>
  </cols>
  <sheetData>
    <row r="1" spans="1:24" x14ac:dyDescent="0.25">
      <c r="A1" t="s">
        <v>9</v>
      </c>
      <c r="B1" t="s">
        <v>10</v>
      </c>
      <c r="C1" t="s">
        <v>0</v>
      </c>
      <c r="D1" t="s">
        <v>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33</v>
      </c>
      <c r="M1" t="s">
        <v>34</v>
      </c>
      <c r="N1" t="s">
        <v>31</v>
      </c>
      <c r="O1" t="s">
        <v>32</v>
      </c>
      <c r="P1" s="3" t="s">
        <v>29</v>
      </c>
      <c r="Q1" t="s">
        <v>30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21</v>
      </c>
    </row>
    <row r="2" spans="1:24" x14ac:dyDescent="0.25">
      <c r="A2">
        <v>1</v>
      </c>
      <c r="B2">
        <v>1</v>
      </c>
      <c r="C2">
        <v>1</v>
      </c>
      <c r="D2">
        <v>15</v>
      </c>
      <c r="E2">
        <v>1.2295081967213115</v>
      </c>
      <c r="F2">
        <v>1.639344262295082</v>
      </c>
      <c r="G2">
        <v>9.9385245901639347</v>
      </c>
      <c r="H2">
        <v>4</v>
      </c>
      <c r="I2">
        <v>3.2</v>
      </c>
      <c r="J2" s="2">
        <v>6.4000000000000001E-2</v>
      </c>
      <c r="K2" s="2">
        <v>7.6800000000000007E-2</v>
      </c>
      <c r="L2" s="4">
        <v>62.5</v>
      </c>
      <c r="M2" s="4">
        <v>41.666666666666664</v>
      </c>
      <c r="N2">
        <v>6.7</v>
      </c>
      <c r="O2">
        <v>6.1</v>
      </c>
      <c r="P2" s="3">
        <v>2</v>
      </c>
      <c r="Q2">
        <v>2</v>
      </c>
      <c r="R2">
        <v>5</v>
      </c>
      <c r="S2">
        <v>3</v>
      </c>
      <c r="T2">
        <v>2</v>
      </c>
      <c r="U2">
        <v>3</v>
      </c>
      <c r="V2">
        <v>71.428571428571431</v>
      </c>
      <c r="W2">
        <v>47.61904761904762</v>
      </c>
      <c r="X2">
        <v>33.333333333333329</v>
      </c>
    </row>
    <row r="3" spans="1:24" x14ac:dyDescent="0.25">
      <c r="A3">
        <v>1</v>
      </c>
      <c r="B3">
        <v>2</v>
      </c>
      <c r="C3">
        <v>1</v>
      </c>
      <c r="D3">
        <v>15</v>
      </c>
      <c r="E3">
        <v>0.86206896551724133</v>
      </c>
      <c r="F3">
        <v>2.7777777777777777</v>
      </c>
      <c r="G3">
        <v>11.781609195402298</v>
      </c>
      <c r="H3">
        <v>5</v>
      </c>
      <c r="I3">
        <v>3.5</v>
      </c>
      <c r="J3" s="2">
        <v>7.6800000000000007E-2</v>
      </c>
      <c r="K3" s="2">
        <v>8.9599999999999985E-2</v>
      </c>
      <c r="L3" s="4">
        <v>65.104166666666657</v>
      </c>
      <c r="M3" s="4">
        <v>39.062500000000007</v>
      </c>
      <c r="N3">
        <v>7</v>
      </c>
      <c r="O3">
        <v>5</v>
      </c>
      <c r="P3" s="3">
        <v>1</v>
      </c>
      <c r="Q3">
        <v>2</v>
      </c>
      <c r="R3">
        <v>5</v>
      </c>
      <c r="S3">
        <v>3</v>
      </c>
      <c r="T3">
        <v>2</v>
      </c>
      <c r="U3">
        <v>3</v>
      </c>
      <c r="V3">
        <v>78.571428571428555</v>
      </c>
      <c r="W3">
        <v>54.761904761904752</v>
      </c>
      <c r="X3">
        <v>41.666666666666671</v>
      </c>
    </row>
    <row r="4" spans="1:24" x14ac:dyDescent="0.25">
      <c r="A4">
        <v>1</v>
      </c>
      <c r="B4">
        <v>3</v>
      </c>
      <c r="C4">
        <v>1</v>
      </c>
      <c r="D4">
        <v>15</v>
      </c>
      <c r="E4">
        <v>0.78277886497064575</v>
      </c>
      <c r="F4">
        <v>2.9354207436399218</v>
      </c>
      <c r="G4">
        <v>16.046966731898237</v>
      </c>
      <c r="H4">
        <v>5</v>
      </c>
      <c r="I4">
        <v>3.7</v>
      </c>
      <c r="J4" s="2">
        <v>5.1200000000000002E-2</v>
      </c>
      <c r="K4" s="2">
        <v>8.9599999999999985E-2</v>
      </c>
      <c r="L4" s="4">
        <v>97.65625</v>
      </c>
      <c r="M4" s="4">
        <v>41.294642857142868</v>
      </c>
      <c r="N4">
        <v>7.5</v>
      </c>
      <c r="O4">
        <v>5</v>
      </c>
      <c r="P4" s="3">
        <v>1</v>
      </c>
      <c r="Q4">
        <v>2</v>
      </c>
      <c r="R4">
        <v>4</v>
      </c>
      <c r="S4">
        <v>4</v>
      </c>
      <c r="T4">
        <v>2</v>
      </c>
      <c r="U4">
        <v>3</v>
      </c>
      <c r="V4">
        <v>74.285714285714292</v>
      </c>
      <c r="W4">
        <v>52.380952380952387</v>
      </c>
      <c r="X4">
        <v>38.461538461538467</v>
      </c>
    </row>
    <row r="5" spans="1:24" x14ac:dyDescent="0.25">
      <c r="A5">
        <v>1</v>
      </c>
      <c r="B5">
        <v>4</v>
      </c>
      <c r="C5">
        <v>1</v>
      </c>
      <c r="D5">
        <v>12</v>
      </c>
      <c r="E5">
        <v>0.77220077220077221</v>
      </c>
      <c r="F5">
        <v>4.4401544401544406</v>
      </c>
      <c r="G5">
        <v>15.250965250965251</v>
      </c>
      <c r="H5">
        <v>4</v>
      </c>
      <c r="I5">
        <v>3.1</v>
      </c>
      <c r="J5" s="2">
        <v>7.6800000000000007E-2</v>
      </c>
      <c r="K5" s="2">
        <v>0.11520000000000001</v>
      </c>
      <c r="L5" s="4">
        <v>52.083333333333329</v>
      </c>
      <c r="M5" s="4">
        <v>26.909722222222221</v>
      </c>
      <c r="N5">
        <v>6.2</v>
      </c>
      <c r="O5">
        <v>6.5</v>
      </c>
      <c r="P5" s="3">
        <v>2</v>
      </c>
      <c r="Q5">
        <v>2</v>
      </c>
      <c r="R5">
        <v>4</v>
      </c>
      <c r="S5">
        <v>3</v>
      </c>
      <c r="T5">
        <v>2</v>
      </c>
      <c r="U5">
        <v>3</v>
      </c>
      <c r="V5">
        <v>69.047619047619008</v>
      </c>
      <c r="W5">
        <v>45.238095238095241</v>
      </c>
      <c r="X5">
        <v>50</v>
      </c>
    </row>
    <row r="6" spans="1:24" x14ac:dyDescent="0.25">
      <c r="A6">
        <v>1</v>
      </c>
      <c r="B6">
        <v>5</v>
      </c>
      <c r="C6">
        <v>1</v>
      </c>
      <c r="D6">
        <v>16</v>
      </c>
      <c r="E6">
        <v>1.1185682326621924</v>
      </c>
      <c r="F6">
        <v>1.5659955257270695</v>
      </c>
      <c r="G6">
        <v>12.975391498881431</v>
      </c>
      <c r="H6">
        <v>5</v>
      </c>
      <c r="I6">
        <v>4.0999999999999996</v>
      </c>
      <c r="J6" s="2">
        <v>6.4000000000000001E-2</v>
      </c>
      <c r="K6" s="2">
        <v>8.9599999999999985E-2</v>
      </c>
      <c r="L6" s="4">
        <v>78.125</v>
      </c>
      <c r="M6" s="4">
        <v>45.758928571428577</v>
      </c>
      <c r="N6">
        <v>6.4</v>
      </c>
      <c r="O6">
        <v>5</v>
      </c>
      <c r="P6" s="3">
        <v>1</v>
      </c>
      <c r="Q6">
        <v>2</v>
      </c>
      <c r="R6">
        <v>5</v>
      </c>
      <c r="S6">
        <v>5</v>
      </c>
      <c r="T6">
        <v>2</v>
      </c>
      <c r="U6">
        <v>3</v>
      </c>
      <c r="V6">
        <v>78.571428571428569</v>
      </c>
      <c r="W6">
        <v>54.761904761904752</v>
      </c>
      <c r="X6">
        <v>25</v>
      </c>
    </row>
    <row r="7" spans="1:24" x14ac:dyDescent="0.25">
      <c r="A7">
        <v>2</v>
      </c>
      <c r="B7">
        <v>1</v>
      </c>
      <c r="C7">
        <v>1</v>
      </c>
      <c r="D7">
        <v>9</v>
      </c>
      <c r="E7">
        <v>1.0373443983402488</v>
      </c>
      <c r="F7">
        <v>4.9792531120331951</v>
      </c>
      <c r="G7">
        <v>18.049792531120332</v>
      </c>
      <c r="H7">
        <v>3.5</v>
      </c>
      <c r="I7">
        <v>2.8</v>
      </c>
      <c r="J7" s="2">
        <v>6.4000000000000001E-2</v>
      </c>
      <c r="K7" s="2">
        <v>7.6800000000000007E-2</v>
      </c>
      <c r="L7" s="4">
        <v>54.6875</v>
      </c>
      <c r="M7" s="4">
        <v>36.458333333333329</v>
      </c>
      <c r="N7">
        <v>6.7</v>
      </c>
      <c r="O7">
        <v>6.7</v>
      </c>
      <c r="P7" s="3">
        <v>2</v>
      </c>
      <c r="Q7">
        <v>3</v>
      </c>
      <c r="R7">
        <v>5</v>
      </c>
      <c r="S7">
        <v>4</v>
      </c>
      <c r="T7">
        <v>2</v>
      </c>
      <c r="U7">
        <v>3</v>
      </c>
      <c r="V7">
        <v>66.666666666666686</v>
      </c>
      <c r="W7">
        <v>42.857142857142854</v>
      </c>
      <c r="X7">
        <v>50</v>
      </c>
    </row>
    <row r="8" spans="1:24" x14ac:dyDescent="0.25">
      <c r="A8">
        <v>2</v>
      </c>
      <c r="B8">
        <v>2</v>
      </c>
      <c r="C8">
        <v>1</v>
      </c>
      <c r="D8">
        <v>9</v>
      </c>
      <c r="E8">
        <v>1.2962962962962963</v>
      </c>
      <c r="F8">
        <v>5.1851851851851851</v>
      </c>
      <c r="G8">
        <v>24.722222222222221</v>
      </c>
      <c r="H8">
        <v>3</v>
      </c>
      <c r="I8">
        <v>2.8</v>
      </c>
      <c r="J8" s="2">
        <v>5.1200000000000002E-2</v>
      </c>
      <c r="K8" s="2">
        <v>8.9599999999999985E-2</v>
      </c>
      <c r="L8" s="4">
        <v>58.59375</v>
      </c>
      <c r="M8" s="4">
        <v>31.250000000000004</v>
      </c>
      <c r="N8">
        <v>6.3</v>
      </c>
      <c r="O8">
        <v>7.1</v>
      </c>
      <c r="P8" s="3">
        <v>2</v>
      </c>
      <c r="Q8">
        <v>3</v>
      </c>
      <c r="R8">
        <v>5</v>
      </c>
      <c r="S8">
        <v>4</v>
      </c>
      <c r="T8">
        <v>2</v>
      </c>
      <c r="U8">
        <v>3</v>
      </c>
      <c r="V8">
        <v>69.047619047619008</v>
      </c>
      <c r="W8">
        <v>45.238095238095241</v>
      </c>
      <c r="X8">
        <v>58.333333333333336</v>
      </c>
    </row>
    <row r="9" spans="1:24" x14ac:dyDescent="0.25">
      <c r="A9">
        <v>2</v>
      </c>
      <c r="B9">
        <v>3</v>
      </c>
      <c r="C9">
        <v>1</v>
      </c>
      <c r="D9" s="1">
        <v>10</v>
      </c>
      <c r="E9">
        <v>1.1811023622047243</v>
      </c>
      <c r="F9">
        <v>6.0039370078740157</v>
      </c>
      <c r="G9">
        <v>20.866141732283463</v>
      </c>
      <c r="H9">
        <v>4</v>
      </c>
      <c r="I9">
        <v>2.7</v>
      </c>
      <c r="J9" s="2">
        <v>6.4000000000000001E-2</v>
      </c>
      <c r="K9" s="2">
        <v>0.1024</v>
      </c>
      <c r="L9" s="4">
        <v>62.5</v>
      </c>
      <c r="M9" s="4">
        <v>26.3671875</v>
      </c>
      <c r="N9">
        <v>6.9</v>
      </c>
      <c r="O9">
        <v>7.1</v>
      </c>
      <c r="P9" s="3">
        <v>2</v>
      </c>
      <c r="Q9">
        <v>3</v>
      </c>
      <c r="R9">
        <v>4</v>
      </c>
      <c r="S9">
        <v>4</v>
      </c>
      <c r="T9">
        <v>2</v>
      </c>
      <c r="U9">
        <v>4</v>
      </c>
      <c r="V9">
        <v>73.809523809523753</v>
      </c>
      <c r="W9">
        <v>50</v>
      </c>
      <c r="X9">
        <v>45.454545454545453</v>
      </c>
    </row>
    <row r="10" spans="1:24" x14ac:dyDescent="0.25">
      <c r="A10">
        <v>2</v>
      </c>
      <c r="B10">
        <v>4</v>
      </c>
      <c r="C10">
        <v>1</v>
      </c>
      <c r="D10">
        <v>9</v>
      </c>
      <c r="E10">
        <v>1.1881188118811881</v>
      </c>
      <c r="F10">
        <v>8.9108910891089099</v>
      </c>
      <c r="G10">
        <v>26.138613861386141</v>
      </c>
      <c r="H10">
        <v>3.5</v>
      </c>
      <c r="I10">
        <v>2.5</v>
      </c>
      <c r="J10" s="2">
        <v>7.6800000000000007E-2</v>
      </c>
      <c r="K10" s="2">
        <v>0.11520000000000001</v>
      </c>
      <c r="L10" s="4">
        <v>45.572916666666664</v>
      </c>
      <c r="M10" s="4">
        <v>21.701388888888886</v>
      </c>
      <c r="N10">
        <v>6.3</v>
      </c>
      <c r="O10">
        <v>6.5</v>
      </c>
      <c r="P10" s="3">
        <v>2</v>
      </c>
      <c r="Q10">
        <v>2</v>
      </c>
      <c r="R10">
        <v>4</v>
      </c>
      <c r="S10">
        <v>4</v>
      </c>
      <c r="T10">
        <v>2</v>
      </c>
      <c r="U10">
        <v>4</v>
      </c>
      <c r="V10">
        <v>59.523809523809526</v>
      </c>
      <c r="W10">
        <v>35.714285714285715</v>
      </c>
      <c r="X10">
        <v>58.333333333333336</v>
      </c>
    </row>
    <row r="11" spans="1:24" x14ac:dyDescent="0.25">
      <c r="A11">
        <v>2</v>
      </c>
      <c r="B11">
        <v>5</v>
      </c>
      <c r="C11">
        <v>1</v>
      </c>
      <c r="D11">
        <v>12</v>
      </c>
      <c r="E11">
        <v>1.097560975609756</v>
      </c>
      <c r="F11">
        <v>4.8780487804878048</v>
      </c>
      <c r="G11">
        <v>19.512195121951219</v>
      </c>
      <c r="H11">
        <v>4.2</v>
      </c>
      <c r="I11">
        <v>3.5</v>
      </c>
      <c r="J11" s="2">
        <v>7.6800000000000007E-2</v>
      </c>
      <c r="K11" s="2">
        <v>8.9599999999999985E-2</v>
      </c>
      <c r="L11" s="4">
        <v>54.6875</v>
      </c>
      <c r="M11" s="4">
        <v>39.062500000000007</v>
      </c>
      <c r="N11">
        <v>6.6</v>
      </c>
      <c r="O11">
        <v>6.5</v>
      </c>
      <c r="P11" s="3">
        <v>1</v>
      </c>
      <c r="Q11">
        <v>2</v>
      </c>
      <c r="R11">
        <v>4</v>
      </c>
      <c r="S11">
        <v>4</v>
      </c>
      <c r="T11">
        <v>2</v>
      </c>
      <c r="U11">
        <v>4</v>
      </c>
      <c r="V11">
        <v>83.333333333333329</v>
      </c>
      <c r="W11">
        <v>59.523809523809526</v>
      </c>
      <c r="X11">
        <v>41.666666666666671</v>
      </c>
    </row>
    <row r="12" spans="1:24" x14ac:dyDescent="0.25">
      <c r="A12">
        <v>1</v>
      </c>
      <c r="B12">
        <v>1</v>
      </c>
      <c r="C12">
        <v>2</v>
      </c>
      <c r="D12">
        <v>15</v>
      </c>
      <c r="E12">
        <v>0.43478260869565216</v>
      </c>
      <c r="F12">
        <v>1.956521739130435</v>
      </c>
      <c r="G12">
        <v>10.543478260869566</v>
      </c>
      <c r="H12">
        <v>5.5</v>
      </c>
      <c r="I12">
        <v>3.4</v>
      </c>
      <c r="J12" s="2">
        <v>6.4000000000000001E-2</v>
      </c>
      <c r="K12" s="2">
        <v>7.6800000000000007E-2</v>
      </c>
      <c r="L12" s="4">
        <v>85.9375</v>
      </c>
      <c r="M12" s="4">
        <v>44.270833333333329</v>
      </c>
      <c r="N12">
        <v>6.3</v>
      </c>
      <c r="O12">
        <v>5.5</v>
      </c>
      <c r="P12" s="3">
        <v>1</v>
      </c>
      <c r="Q12">
        <v>2</v>
      </c>
      <c r="R12">
        <v>4</v>
      </c>
      <c r="S12">
        <v>4</v>
      </c>
      <c r="T12">
        <v>2</v>
      </c>
      <c r="U12">
        <v>3</v>
      </c>
      <c r="V12">
        <v>78.571428571428498</v>
      </c>
      <c r="W12">
        <v>54.761904761904752</v>
      </c>
      <c r="X12">
        <v>41.666666666666671</v>
      </c>
    </row>
    <row r="13" spans="1:24" x14ac:dyDescent="0.25">
      <c r="A13">
        <v>1</v>
      </c>
      <c r="B13">
        <v>2</v>
      </c>
      <c r="C13">
        <v>2</v>
      </c>
      <c r="D13">
        <v>15</v>
      </c>
      <c r="E13">
        <v>0.88888888888888884</v>
      </c>
      <c r="F13">
        <v>2.2222222222222223</v>
      </c>
      <c r="G13">
        <v>14.111111111111111</v>
      </c>
      <c r="H13">
        <v>4.5</v>
      </c>
      <c r="I13">
        <v>3</v>
      </c>
      <c r="J13" s="2">
        <v>7.6800000000000007E-2</v>
      </c>
      <c r="K13" s="2">
        <v>0.11520000000000001</v>
      </c>
      <c r="L13" s="4">
        <v>58.593749999999993</v>
      </c>
      <c r="M13" s="4">
        <v>26.041666666666664</v>
      </c>
      <c r="N13">
        <v>6.3</v>
      </c>
      <c r="O13">
        <v>5.6</v>
      </c>
      <c r="P13" s="3">
        <v>2</v>
      </c>
      <c r="Q13">
        <v>2</v>
      </c>
      <c r="R13">
        <v>5</v>
      </c>
      <c r="S13">
        <v>4</v>
      </c>
      <c r="T13">
        <v>1</v>
      </c>
      <c r="U13">
        <v>2</v>
      </c>
      <c r="V13">
        <v>78.571428571428569</v>
      </c>
      <c r="W13">
        <v>54.761904761904752</v>
      </c>
      <c r="X13">
        <v>45.454545454545453</v>
      </c>
    </row>
    <row r="14" spans="1:24" x14ac:dyDescent="0.25">
      <c r="A14">
        <v>1</v>
      </c>
      <c r="B14">
        <v>3</v>
      </c>
      <c r="C14">
        <v>2</v>
      </c>
      <c r="D14">
        <v>15</v>
      </c>
      <c r="E14">
        <v>1.048951048951049</v>
      </c>
      <c r="F14">
        <v>2.9137529137529135</v>
      </c>
      <c r="G14">
        <v>12.820512820512819</v>
      </c>
      <c r="H14">
        <v>4</v>
      </c>
      <c r="I14">
        <v>2.5</v>
      </c>
      <c r="J14" s="2">
        <v>7.6800000000000007E-2</v>
      </c>
      <c r="K14" s="2">
        <v>7.6800000000000007E-2</v>
      </c>
      <c r="L14" s="4">
        <v>52.083333333333329</v>
      </c>
      <c r="M14" s="4">
        <v>32.552083333333329</v>
      </c>
      <c r="N14">
        <v>6.4</v>
      </c>
      <c r="O14">
        <v>4</v>
      </c>
      <c r="P14" s="3">
        <v>2</v>
      </c>
      <c r="Q14">
        <v>2</v>
      </c>
      <c r="R14">
        <v>5</v>
      </c>
      <c r="S14">
        <v>4</v>
      </c>
      <c r="T14">
        <v>2</v>
      </c>
      <c r="U14">
        <v>3</v>
      </c>
      <c r="V14">
        <v>59.523809523809526</v>
      </c>
      <c r="W14">
        <v>35.714285714285715</v>
      </c>
      <c r="X14">
        <v>41.666666666666671</v>
      </c>
    </row>
    <row r="15" spans="1:24" x14ac:dyDescent="0.25">
      <c r="A15">
        <v>1</v>
      </c>
      <c r="B15">
        <v>4</v>
      </c>
      <c r="C15">
        <v>2</v>
      </c>
      <c r="D15" s="1">
        <v>10</v>
      </c>
      <c r="E15">
        <v>1.1156186612576064</v>
      </c>
      <c r="F15">
        <v>3.4482758620689653</v>
      </c>
      <c r="G15">
        <v>15.314401622718051</v>
      </c>
      <c r="H15">
        <v>3.5</v>
      </c>
      <c r="I15">
        <v>2.2000000000000002</v>
      </c>
      <c r="J15" s="2">
        <v>7.6800000000000007E-2</v>
      </c>
      <c r="K15" s="2">
        <v>0.11520000000000001</v>
      </c>
      <c r="L15" s="4">
        <v>45.572916666666664</v>
      </c>
      <c r="M15" s="4">
        <v>19.097222222222221</v>
      </c>
      <c r="N15">
        <v>6.4</v>
      </c>
      <c r="O15">
        <v>6.5</v>
      </c>
      <c r="P15" s="3">
        <v>2</v>
      </c>
      <c r="Q15">
        <v>2</v>
      </c>
      <c r="R15">
        <v>4</v>
      </c>
      <c r="S15">
        <v>3</v>
      </c>
      <c r="T15">
        <v>2</v>
      </c>
      <c r="U15">
        <v>4</v>
      </c>
      <c r="V15">
        <v>61.904761904761763</v>
      </c>
      <c r="W15">
        <v>38.09523809523796</v>
      </c>
      <c r="X15">
        <v>50</v>
      </c>
    </row>
    <row r="16" spans="1:24" x14ac:dyDescent="0.25">
      <c r="A16">
        <v>1</v>
      </c>
      <c r="B16">
        <v>5</v>
      </c>
      <c r="C16">
        <v>2</v>
      </c>
      <c r="D16">
        <v>15</v>
      </c>
      <c r="E16">
        <v>0.82474226804123718</v>
      </c>
      <c r="F16">
        <v>1.134020618556701</v>
      </c>
      <c r="G16">
        <v>9.072164948453608</v>
      </c>
      <c r="H16">
        <v>4.5</v>
      </c>
      <c r="I16">
        <v>3.8</v>
      </c>
      <c r="J16" s="2">
        <v>7.6800000000000007E-2</v>
      </c>
      <c r="K16" s="2">
        <v>8.9599999999999985E-2</v>
      </c>
      <c r="L16" s="4">
        <v>58.593749999999993</v>
      </c>
      <c r="M16" s="4">
        <v>42.410714285714292</v>
      </c>
      <c r="N16">
        <v>6.9</v>
      </c>
      <c r="O16">
        <v>4.5</v>
      </c>
      <c r="P16" s="3">
        <v>1</v>
      </c>
      <c r="Q16">
        <v>2</v>
      </c>
      <c r="R16">
        <v>5</v>
      </c>
      <c r="S16">
        <v>5</v>
      </c>
      <c r="T16">
        <v>2</v>
      </c>
      <c r="U16">
        <v>3</v>
      </c>
      <c r="V16">
        <v>66.666666666666771</v>
      </c>
      <c r="W16">
        <v>42.857142857142961</v>
      </c>
      <c r="X16">
        <v>33.333333333333329</v>
      </c>
    </row>
    <row r="17" spans="1:24" x14ac:dyDescent="0.25">
      <c r="A17">
        <v>2</v>
      </c>
      <c r="B17">
        <v>1</v>
      </c>
      <c r="C17">
        <v>2</v>
      </c>
      <c r="D17">
        <v>12</v>
      </c>
      <c r="E17">
        <v>0.83333333333333337</v>
      </c>
      <c r="F17">
        <v>4.895833333333333</v>
      </c>
      <c r="G17">
        <v>17.708333333333336</v>
      </c>
      <c r="H17">
        <v>4</v>
      </c>
      <c r="I17">
        <v>3.3</v>
      </c>
      <c r="J17" s="2">
        <v>8.9599999999999985E-2</v>
      </c>
      <c r="K17" s="2">
        <v>0.1024</v>
      </c>
      <c r="L17" s="4">
        <v>44.642857142857153</v>
      </c>
      <c r="M17" s="4">
        <v>32.2265625</v>
      </c>
      <c r="N17">
        <v>6.8</v>
      </c>
      <c r="O17">
        <v>6.2</v>
      </c>
      <c r="P17" s="3">
        <v>1</v>
      </c>
      <c r="Q17">
        <v>2</v>
      </c>
      <c r="R17">
        <v>4</v>
      </c>
      <c r="S17">
        <v>4</v>
      </c>
      <c r="T17">
        <v>2</v>
      </c>
      <c r="U17">
        <v>4</v>
      </c>
      <c r="V17">
        <v>59.523809523809526</v>
      </c>
      <c r="W17">
        <v>35.714285714285715</v>
      </c>
      <c r="X17">
        <v>41.666666666666671</v>
      </c>
    </row>
    <row r="18" spans="1:24" x14ac:dyDescent="0.25">
      <c r="A18">
        <v>2</v>
      </c>
      <c r="B18">
        <v>2</v>
      </c>
      <c r="C18">
        <v>2</v>
      </c>
      <c r="D18">
        <v>12</v>
      </c>
      <c r="E18">
        <v>0.74906367041198507</v>
      </c>
      <c r="F18">
        <v>5.4307116104868918</v>
      </c>
      <c r="G18">
        <v>23.220973782771537</v>
      </c>
      <c r="H18">
        <v>4</v>
      </c>
      <c r="I18">
        <v>3</v>
      </c>
      <c r="J18" s="2">
        <v>7.6800000000000007E-2</v>
      </c>
      <c r="K18" s="2">
        <v>8.9599999999999985E-2</v>
      </c>
      <c r="L18" s="4">
        <v>52.083333333333329</v>
      </c>
      <c r="M18" s="4">
        <v>33.482142857142861</v>
      </c>
      <c r="N18">
        <v>6.8</v>
      </c>
      <c r="O18">
        <v>6.3</v>
      </c>
      <c r="P18" s="3">
        <v>2</v>
      </c>
      <c r="Q18">
        <v>2</v>
      </c>
      <c r="R18">
        <v>4</v>
      </c>
      <c r="S18">
        <v>4</v>
      </c>
      <c r="T18">
        <v>2</v>
      </c>
      <c r="U18">
        <v>4</v>
      </c>
      <c r="V18">
        <v>69.047619047619008</v>
      </c>
      <c r="W18">
        <v>45.238095238095205</v>
      </c>
      <c r="X18">
        <v>41.666666666666671</v>
      </c>
    </row>
    <row r="19" spans="1:24" x14ac:dyDescent="0.25">
      <c r="A19">
        <v>2</v>
      </c>
      <c r="B19">
        <v>3</v>
      </c>
      <c r="C19">
        <v>2</v>
      </c>
      <c r="D19">
        <v>12</v>
      </c>
      <c r="E19">
        <v>0.98684210526315785</v>
      </c>
      <c r="F19">
        <v>6.5789473684210522</v>
      </c>
      <c r="G19">
        <v>22.039473684210524</v>
      </c>
      <c r="H19">
        <v>5</v>
      </c>
      <c r="I19">
        <v>3</v>
      </c>
      <c r="J19" s="2">
        <v>6.4000000000000001E-2</v>
      </c>
      <c r="K19" s="2">
        <v>8.9599999999999985E-2</v>
      </c>
      <c r="L19" s="4">
        <v>78.125</v>
      </c>
      <c r="M19" s="4">
        <v>33.482142857142861</v>
      </c>
      <c r="N19">
        <v>6.7</v>
      </c>
      <c r="O19">
        <v>5.5</v>
      </c>
      <c r="P19" s="3">
        <v>2</v>
      </c>
      <c r="Q19">
        <v>2</v>
      </c>
      <c r="R19">
        <v>5</v>
      </c>
      <c r="S19">
        <v>4</v>
      </c>
      <c r="T19">
        <v>3</v>
      </c>
      <c r="U19">
        <v>4</v>
      </c>
      <c r="V19">
        <v>66.6666666666666</v>
      </c>
      <c r="W19">
        <v>42.85714285714279</v>
      </c>
      <c r="X19">
        <v>50</v>
      </c>
    </row>
    <row r="20" spans="1:24" x14ac:dyDescent="0.25">
      <c r="A20">
        <v>2</v>
      </c>
      <c r="B20">
        <v>4</v>
      </c>
      <c r="C20">
        <v>2</v>
      </c>
      <c r="D20" s="1">
        <v>10</v>
      </c>
      <c r="E20">
        <v>1.4705882352941175</v>
      </c>
      <c r="F20">
        <v>8.180147058823529</v>
      </c>
      <c r="G20">
        <v>26.930147058823529</v>
      </c>
      <c r="H20">
        <v>4</v>
      </c>
      <c r="I20">
        <v>2.5</v>
      </c>
      <c r="J20" s="2">
        <v>6.4000000000000001E-2</v>
      </c>
      <c r="K20" s="2">
        <v>8.9599999999999985E-2</v>
      </c>
      <c r="L20" s="4">
        <v>62.5</v>
      </c>
      <c r="M20" s="4">
        <v>27.901785714285719</v>
      </c>
      <c r="N20">
        <v>6.9</v>
      </c>
      <c r="O20">
        <v>6.1</v>
      </c>
      <c r="P20" s="3">
        <v>2</v>
      </c>
      <c r="Q20">
        <v>2</v>
      </c>
      <c r="R20">
        <v>4</v>
      </c>
      <c r="S20">
        <v>4</v>
      </c>
      <c r="T20">
        <v>2</v>
      </c>
      <c r="U20">
        <v>4</v>
      </c>
      <c r="V20">
        <v>59.523809523809526</v>
      </c>
      <c r="W20">
        <v>35.714285714285715</v>
      </c>
      <c r="X20">
        <v>50</v>
      </c>
    </row>
    <row r="21" spans="1:24" x14ac:dyDescent="0.25">
      <c r="A21">
        <v>2</v>
      </c>
      <c r="B21">
        <v>5</v>
      </c>
      <c r="C21">
        <v>2</v>
      </c>
      <c r="D21">
        <v>12</v>
      </c>
      <c r="E21">
        <v>0.96618357487922701</v>
      </c>
      <c r="F21">
        <v>5.5555555555555554</v>
      </c>
      <c r="G21">
        <v>19.082125603864732</v>
      </c>
      <c r="H21">
        <v>5</v>
      </c>
      <c r="I21">
        <v>3.6</v>
      </c>
      <c r="J21" s="2">
        <v>5.1200000000000002E-2</v>
      </c>
      <c r="K21" s="2">
        <v>7.6800000000000007E-2</v>
      </c>
      <c r="L21" s="4">
        <v>97.65625</v>
      </c>
      <c r="M21" s="4">
        <v>46.875</v>
      </c>
      <c r="N21">
        <v>6.8</v>
      </c>
      <c r="O21">
        <v>6.6</v>
      </c>
      <c r="P21" s="3">
        <v>2</v>
      </c>
      <c r="Q21">
        <v>2</v>
      </c>
      <c r="R21">
        <v>5</v>
      </c>
      <c r="S21">
        <v>4</v>
      </c>
      <c r="T21">
        <v>2</v>
      </c>
      <c r="U21">
        <v>4</v>
      </c>
      <c r="V21">
        <v>71.428571428571431</v>
      </c>
      <c r="W21">
        <v>47.61904761904762</v>
      </c>
      <c r="X21">
        <v>50</v>
      </c>
    </row>
    <row r="22" spans="1:24" x14ac:dyDescent="0.25">
      <c r="A22">
        <v>1</v>
      </c>
      <c r="B22">
        <v>1</v>
      </c>
      <c r="C22">
        <v>3</v>
      </c>
      <c r="D22">
        <v>12</v>
      </c>
      <c r="E22">
        <v>0.78585461689587421</v>
      </c>
      <c r="F22">
        <v>1.768172888015717</v>
      </c>
      <c r="G22">
        <v>12.671905697445974</v>
      </c>
      <c r="H22">
        <v>4.5</v>
      </c>
      <c r="I22">
        <v>3.3</v>
      </c>
      <c r="J22" s="2">
        <v>7.6800000000000007E-2</v>
      </c>
      <c r="K22" s="2">
        <v>8.9599999999999985E-2</v>
      </c>
      <c r="L22" s="4">
        <v>58.593749999999993</v>
      </c>
      <c r="M22" s="4">
        <v>36.830357142857146</v>
      </c>
      <c r="N22">
        <v>6.8</v>
      </c>
      <c r="O22">
        <v>4.5</v>
      </c>
      <c r="P22" s="3">
        <v>1</v>
      </c>
      <c r="Q22">
        <v>2</v>
      </c>
      <c r="R22">
        <v>4</v>
      </c>
      <c r="S22">
        <v>4</v>
      </c>
      <c r="T22">
        <v>2</v>
      </c>
      <c r="U22">
        <v>4</v>
      </c>
      <c r="V22">
        <v>92.857142857142989</v>
      </c>
      <c r="W22">
        <v>69.047619047619193</v>
      </c>
      <c r="X22">
        <v>41.666666666666671</v>
      </c>
    </row>
    <row r="23" spans="1:24" x14ac:dyDescent="0.25">
      <c r="A23">
        <v>1</v>
      </c>
      <c r="B23">
        <v>2</v>
      </c>
      <c r="C23">
        <v>3</v>
      </c>
      <c r="D23">
        <v>12</v>
      </c>
      <c r="E23">
        <v>1.0185185185185186</v>
      </c>
      <c r="F23">
        <v>2.9629629629629632</v>
      </c>
      <c r="G23">
        <v>14.907407407407408</v>
      </c>
      <c r="H23">
        <v>3.5</v>
      </c>
      <c r="I23">
        <v>3.1</v>
      </c>
      <c r="J23" s="2">
        <v>6.4000000000000001E-2</v>
      </c>
      <c r="K23" s="2">
        <v>7.6800000000000007E-2</v>
      </c>
      <c r="L23" s="4">
        <v>54.6875</v>
      </c>
      <c r="M23" s="4">
        <v>40.364583333333329</v>
      </c>
      <c r="N23">
        <v>6.5</v>
      </c>
      <c r="O23">
        <v>5.9</v>
      </c>
      <c r="P23" s="3">
        <v>2</v>
      </c>
      <c r="Q23">
        <v>2</v>
      </c>
      <c r="R23">
        <v>5</v>
      </c>
      <c r="S23">
        <v>4</v>
      </c>
      <c r="T23">
        <v>2</v>
      </c>
      <c r="U23">
        <v>3</v>
      </c>
      <c r="V23">
        <v>95.238095238095241</v>
      </c>
      <c r="W23">
        <v>71.428571428571431</v>
      </c>
      <c r="X23">
        <v>50</v>
      </c>
    </row>
    <row r="24" spans="1:24" x14ac:dyDescent="0.25">
      <c r="A24">
        <v>1</v>
      </c>
      <c r="B24">
        <v>3</v>
      </c>
      <c r="C24">
        <v>3</v>
      </c>
      <c r="D24">
        <v>15</v>
      </c>
      <c r="E24">
        <v>1.1506276150627615</v>
      </c>
      <c r="F24">
        <v>2.9288702928870292</v>
      </c>
      <c r="G24">
        <v>15.271966527196653</v>
      </c>
      <c r="H24">
        <v>4.0999999999999996</v>
      </c>
      <c r="I24">
        <v>3</v>
      </c>
      <c r="J24" s="2">
        <v>8.9599999999999985E-2</v>
      </c>
      <c r="K24" s="2">
        <v>0.1024</v>
      </c>
      <c r="L24" s="4">
        <v>45.758928571428577</v>
      </c>
      <c r="M24" s="4">
        <v>29.296875</v>
      </c>
      <c r="N24">
        <v>5.6</v>
      </c>
      <c r="O24">
        <v>7</v>
      </c>
      <c r="P24" s="3">
        <v>2</v>
      </c>
      <c r="Q24">
        <v>2</v>
      </c>
      <c r="R24">
        <v>5</v>
      </c>
      <c r="S24">
        <v>4</v>
      </c>
      <c r="T24">
        <v>2</v>
      </c>
      <c r="U24">
        <v>3</v>
      </c>
      <c r="V24">
        <v>95.238095238095241</v>
      </c>
      <c r="W24">
        <v>71.428571428571431</v>
      </c>
      <c r="X24">
        <v>33.333333333333329</v>
      </c>
    </row>
    <row r="25" spans="1:24" x14ac:dyDescent="0.25">
      <c r="A25">
        <v>1</v>
      </c>
      <c r="B25">
        <v>4</v>
      </c>
      <c r="C25">
        <v>3</v>
      </c>
      <c r="D25">
        <v>10</v>
      </c>
      <c r="E25">
        <v>1.1044176706827309</v>
      </c>
      <c r="F25">
        <v>4.2168674698795181</v>
      </c>
      <c r="G25">
        <v>15.160642570281125</v>
      </c>
      <c r="H25">
        <v>3.5</v>
      </c>
      <c r="I25">
        <v>2</v>
      </c>
      <c r="J25" s="2">
        <v>6.4000000000000001E-2</v>
      </c>
      <c r="K25" s="2">
        <v>7.6800000000000007E-2</v>
      </c>
      <c r="L25" s="4">
        <v>54.6875</v>
      </c>
      <c r="M25" s="4">
        <v>26.041666666666664</v>
      </c>
      <c r="N25">
        <v>6.8</v>
      </c>
      <c r="O25">
        <v>5.9</v>
      </c>
      <c r="P25" s="3">
        <v>2</v>
      </c>
      <c r="Q25">
        <v>2</v>
      </c>
      <c r="R25">
        <v>4</v>
      </c>
      <c r="S25">
        <v>3</v>
      </c>
      <c r="T25">
        <v>2</v>
      </c>
      <c r="U25">
        <v>3</v>
      </c>
      <c r="V25">
        <v>76.190476190476261</v>
      </c>
      <c r="W25">
        <v>52.380952380952451</v>
      </c>
      <c r="X25">
        <v>58.333333333333336</v>
      </c>
    </row>
    <row r="26" spans="1:24" x14ac:dyDescent="0.25">
      <c r="A26">
        <v>1</v>
      </c>
      <c r="B26">
        <v>5</v>
      </c>
      <c r="C26">
        <v>3</v>
      </c>
      <c r="D26">
        <v>15</v>
      </c>
      <c r="E26">
        <v>0.69124423963133641</v>
      </c>
      <c r="F26">
        <v>2.9953917050691241</v>
      </c>
      <c r="G26">
        <v>11.981566820276496</v>
      </c>
      <c r="H26">
        <v>4</v>
      </c>
      <c r="I26">
        <v>3.5</v>
      </c>
      <c r="J26" s="2">
        <v>0.1024</v>
      </c>
      <c r="K26" s="2">
        <v>0.1024</v>
      </c>
      <c r="L26" s="4">
        <v>39.0625</v>
      </c>
      <c r="M26" s="4">
        <v>34.1796875</v>
      </c>
      <c r="N26">
        <v>7</v>
      </c>
      <c r="O26">
        <v>4</v>
      </c>
      <c r="P26" s="3">
        <v>1</v>
      </c>
      <c r="Q26">
        <v>2</v>
      </c>
      <c r="R26">
        <v>5</v>
      </c>
      <c r="S26">
        <v>5</v>
      </c>
      <c r="T26">
        <v>2</v>
      </c>
      <c r="U26">
        <v>3</v>
      </c>
      <c r="V26">
        <v>83.333333333333329</v>
      </c>
      <c r="W26">
        <v>59.523809523809526</v>
      </c>
      <c r="X26">
        <v>33.333333333333329</v>
      </c>
    </row>
    <row r="27" spans="1:24" x14ac:dyDescent="0.25">
      <c r="A27">
        <v>2</v>
      </c>
      <c r="B27">
        <v>1</v>
      </c>
      <c r="C27">
        <v>3</v>
      </c>
      <c r="D27">
        <v>9</v>
      </c>
      <c r="E27">
        <v>0.82304526748971196</v>
      </c>
      <c r="F27">
        <v>4.1152263374485596</v>
      </c>
      <c r="G27">
        <v>19.238683127572017</v>
      </c>
      <c r="H27">
        <v>4</v>
      </c>
      <c r="I27">
        <v>2.4</v>
      </c>
      <c r="J27" s="2">
        <v>5.1200000000000002E-2</v>
      </c>
      <c r="K27" s="2">
        <v>6.4000000000000001E-2</v>
      </c>
      <c r="L27" s="4">
        <v>78.125</v>
      </c>
      <c r="M27" s="4">
        <v>37.5</v>
      </c>
      <c r="N27">
        <v>6.8</v>
      </c>
      <c r="O27">
        <v>6.4</v>
      </c>
      <c r="P27" s="3">
        <v>2</v>
      </c>
      <c r="Q27">
        <v>3</v>
      </c>
      <c r="R27">
        <v>4</v>
      </c>
      <c r="S27">
        <v>4</v>
      </c>
      <c r="T27">
        <v>2</v>
      </c>
      <c r="U27">
        <v>4</v>
      </c>
      <c r="V27">
        <v>69.047619047619193</v>
      </c>
      <c r="W27">
        <v>45.238095238095376</v>
      </c>
      <c r="X27">
        <v>58.333333333333336</v>
      </c>
    </row>
    <row r="28" spans="1:24" x14ac:dyDescent="0.25">
      <c r="A28">
        <v>2</v>
      </c>
      <c r="B28">
        <v>2</v>
      </c>
      <c r="C28">
        <v>3</v>
      </c>
      <c r="D28">
        <v>9</v>
      </c>
      <c r="E28">
        <v>1.1363636363636365</v>
      </c>
      <c r="F28">
        <v>5.3030303030303028</v>
      </c>
      <c r="G28">
        <v>20.833333333333336</v>
      </c>
      <c r="H28">
        <v>3.4</v>
      </c>
      <c r="I28">
        <v>2.7</v>
      </c>
      <c r="J28" s="2">
        <v>7.6800000000000007E-2</v>
      </c>
      <c r="K28" s="2">
        <v>0.1024</v>
      </c>
      <c r="L28" s="4">
        <v>44.270833333333329</v>
      </c>
      <c r="M28" s="4">
        <v>26.3671875</v>
      </c>
      <c r="N28">
        <v>6.3</v>
      </c>
      <c r="O28">
        <v>7.3</v>
      </c>
      <c r="P28" s="3">
        <v>2</v>
      </c>
      <c r="Q28">
        <v>2</v>
      </c>
      <c r="R28">
        <v>4</v>
      </c>
      <c r="S28">
        <v>4</v>
      </c>
      <c r="T28">
        <v>3</v>
      </c>
      <c r="U28">
        <v>4</v>
      </c>
      <c r="V28">
        <v>64.285714285714349</v>
      </c>
      <c r="W28">
        <v>40.476190476190546</v>
      </c>
      <c r="X28">
        <v>58.333333333333336</v>
      </c>
    </row>
    <row r="29" spans="1:24" x14ac:dyDescent="0.25">
      <c r="A29">
        <v>2</v>
      </c>
      <c r="B29">
        <v>3</v>
      </c>
      <c r="C29">
        <v>3</v>
      </c>
      <c r="D29">
        <v>10</v>
      </c>
      <c r="E29">
        <v>0.9765625</v>
      </c>
      <c r="F29">
        <v>5.2734375</v>
      </c>
      <c r="G29">
        <v>19.82421875</v>
      </c>
      <c r="H29">
        <v>4</v>
      </c>
      <c r="I29">
        <v>2.5</v>
      </c>
      <c r="J29" s="2">
        <v>5.1200000000000002E-2</v>
      </c>
      <c r="K29" s="2">
        <v>6.4000000000000001E-2</v>
      </c>
      <c r="L29" s="4">
        <v>78.125</v>
      </c>
      <c r="M29" s="4">
        <v>39.0625</v>
      </c>
      <c r="N29">
        <v>6.7</v>
      </c>
      <c r="O29">
        <v>6.2</v>
      </c>
      <c r="P29" s="3">
        <v>1</v>
      </c>
      <c r="Q29">
        <v>2</v>
      </c>
      <c r="R29">
        <v>4</v>
      </c>
      <c r="S29">
        <v>3</v>
      </c>
      <c r="T29">
        <v>3</v>
      </c>
      <c r="U29">
        <v>4</v>
      </c>
      <c r="V29">
        <v>71.428571428571431</v>
      </c>
      <c r="W29">
        <v>47.61904761904762</v>
      </c>
      <c r="X29">
        <v>41.666666666666671</v>
      </c>
    </row>
    <row r="30" spans="1:24" x14ac:dyDescent="0.25">
      <c r="A30">
        <v>2</v>
      </c>
      <c r="B30">
        <v>4</v>
      </c>
      <c r="C30">
        <v>3</v>
      </c>
      <c r="D30">
        <v>9</v>
      </c>
      <c r="E30">
        <v>1.4553014553014554</v>
      </c>
      <c r="F30">
        <v>8.7318087318087318</v>
      </c>
      <c r="G30">
        <v>26.403326403326403</v>
      </c>
      <c r="H30">
        <v>3</v>
      </c>
      <c r="I30">
        <v>2.2000000000000002</v>
      </c>
      <c r="J30" s="2">
        <v>6.4000000000000001E-2</v>
      </c>
      <c r="K30" s="2">
        <v>7.6800000000000007E-2</v>
      </c>
      <c r="L30" s="4">
        <v>46.875</v>
      </c>
      <c r="M30" s="4">
        <v>28.645833333333332</v>
      </c>
      <c r="N30">
        <v>6.7</v>
      </c>
      <c r="O30">
        <v>6.3</v>
      </c>
      <c r="P30" s="3">
        <v>2</v>
      </c>
      <c r="Q30">
        <v>2</v>
      </c>
      <c r="R30">
        <v>4</v>
      </c>
      <c r="S30">
        <v>4</v>
      </c>
      <c r="T30">
        <v>2</v>
      </c>
      <c r="U30">
        <v>4</v>
      </c>
      <c r="V30">
        <v>57.142857142857281</v>
      </c>
      <c r="W30">
        <v>33.333333333333471</v>
      </c>
      <c r="X30">
        <v>58.333333333333336</v>
      </c>
    </row>
    <row r="31" spans="1:24" x14ac:dyDescent="0.25">
      <c r="A31">
        <v>2</v>
      </c>
      <c r="B31">
        <v>5</v>
      </c>
      <c r="C31">
        <v>3</v>
      </c>
      <c r="D31">
        <v>10</v>
      </c>
      <c r="E31">
        <v>0.98901098901098894</v>
      </c>
      <c r="F31">
        <v>4.2857142857142856</v>
      </c>
      <c r="G31">
        <v>19.560439560439562</v>
      </c>
      <c r="H31">
        <v>4</v>
      </c>
      <c r="I31">
        <v>3.3</v>
      </c>
      <c r="J31" s="2">
        <v>8.9599999999999985E-2</v>
      </c>
      <c r="K31" s="2">
        <v>7.6800000000000007E-2</v>
      </c>
      <c r="L31" s="4">
        <v>44.642857142857153</v>
      </c>
      <c r="M31" s="4">
        <v>42.968749999999993</v>
      </c>
      <c r="N31">
        <v>6.4</v>
      </c>
      <c r="O31">
        <v>6.3</v>
      </c>
      <c r="P31" s="3">
        <v>1</v>
      </c>
      <c r="Q31">
        <v>2</v>
      </c>
      <c r="R31">
        <v>5</v>
      </c>
      <c r="S31">
        <v>4</v>
      </c>
      <c r="T31">
        <v>2</v>
      </c>
      <c r="U31">
        <v>4</v>
      </c>
      <c r="V31">
        <v>76.190476190475579</v>
      </c>
      <c r="W31">
        <v>52.380952380951776</v>
      </c>
      <c r="X31">
        <v>41.666666666666671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35" zoomScale="80" zoomScaleNormal="80" workbookViewId="0">
      <selection activeCell="D59" sqref="D59"/>
    </sheetView>
  </sheetViews>
  <sheetFormatPr defaultRowHeight="15" x14ac:dyDescent="0.25"/>
  <cols>
    <col min="15" max="15" width="21.7109375" bestFit="1" customWidth="1"/>
  </cols>
  <sheetData>
    <row r="1" spans="1:11" x14ac:dyDescent="0.25">
      <c r="A1" t="s">
        <v>9</v>
      </c>
      <c r="B1" t="s">
        <v>10</v>
      </c>
      <c r="C1" t="s">
        <v>0</v>
      </c>
      <c r="D1" t="s">
        <v>2</v>
      </c>
      <c r="H1" t="s">
        <v>9</v>
      </c>
      <c r="I1" t="s">
        <v>11</v>
      </c>
      <c r="J1" t="s">
        <v>0</v>
      </c>
    </row>
    <row r="2" spans="1:11" x14ac:dyDescent="0.25">
      <c r="A2">
        <v>1</v>
      </c>
      <c r="B2">
        <v>1</v>
      </c>
      <c r="C2">
        <v>1</v>
      </c>
      <c r="D2">
        <v>0.128</v>
      </c>
      <c r="H2">
        <v>1</v>
      </c>
      <c r="I2">
        <v>1</v>
      </c>
      <c r="J2">
        <v>1</v>
      </c>
      <c r="K2">
        <v>0.128</v>
      </c>
    </row>
    <row r="3" spans="1:11" x14ac:dyDescent="0.25">
      <c r="A3">
        <v>1</v>
      </c>
      <c r="B3">
        <v>2</v>
      </c>
      <c r="C3">
        <v>1</v>
      </c>
      <c r="D3">
        <v>0.11520000000000001</v>
      </c>
      <c r="H3">
        <v>1</v>
      </c>
      <c r="I3">
        <v>1</v>
      </c>
      <c r="J3">
        <v>2</v>
      </c>
      <c r="K3">
        <v>0.128</v>
      </c>
    </row>
    <row r="4" spans="1:11" x14ac:dyDescent="0.25">
      <c r="A4">
        <v>1</v>
      </c>
      <c r="B4">
        <v>3</v>
      </c>
      <c r="C4">
        <v>1</v>
      </c>
      <c r="D4">
        <v>0.1024</v>
      </c>
      <c r="H4">
        <v>1</v>
      </c>
      <c r="I4">
        <v>1</v>
      </c>
      <c r="J4">
        <v>3</v>
      </c>
      <c r="K4">
        <v>0.127</v>
      </c>
    </row>
    <row r="5" spans="1:11" x14ac:dyDescent="0.25">
      <c r="A5">
        <v>1</v>
      </c>
      <c r="B5">
        <v>4</v>
      </c>
      <c r="C5">
        <v>1</v>
      </c>
      <c r="D5">
        <v>6.4000000000000001E-2</v>
      </c>
      <c r="H5" t="s">
        <v>12</v>
      </c>
      <c r="K5">
        <f>AVERAGE(K2:K4)</f>
        <v>0.12766666666666668</v>
      </c>
    </row>
    <row r="6" spans="1:11" x14ac:dyDescent="0.25">
      <c r="A6">
        <v>1</v>
      </c>
      <c r="B6">
        <v>5</v>
      </c>
      <c r="C6">
        <v>1</v>
      </c>
      <c r="D6">
        <v>0.1024</v>
      </c>
      <c r="H6" t="s">
        <v>13</v>
      </c>
      <c r="K6">
        <f>STDEV(K2:K4)</f>
        <v>5.7735026918962634E-4</v>
      </c>
    </row>
    <row r="7" spans="1:11" x14ac:dyDescent="0.25">
      <c r="A7">
        <v>2</v>
      </c>
      <c r="B7">
        <v>1</v>
      </c>
      <c r="C7">
        <v>1</v>
      </c>
      <c r="D7">
        <v>7.6800000000000007E-2</v>
      </c>
      <c r="H7" t="s">
        <v>14</v>
      </c>
      <c r="K7">
        <f>K6/SQRT(3)</f>
        <v>3.333333333333337E-4</v>
      </c>
    </row>
    <row r="8" spans="1:11" x14ac:dyDescent="0.25">
      <c r="A8">
        <v>2</v>
      </c>
      <c r="B8">
        <v>2</v>
      </c>
      <c r="C8">
        <v>1</v>
      </c>
      <c r="D8">
        <v>6.4000000000000001E-2</v>
      </c>
      <c r="H8">
        <v>1</v>
      </c>
      <c r="I8">
        <v>2</v>
      </c>
      <c r="J8">
        <v>1</v>
      </c>
      <c r="K8">
        <v>0.11520000000000001</v>
      </c>
    </row>
    <row r="9" spans="1:11" x14ac:dyDescent="0.25">
      <c r="A9">
        <v>2</v>
      </c>
      <c r="B9">
        <v>3</v>
      </c>
      <c r="C9">
        <v>1</v>
      </c>
      <c r="D9">
        <v>0.128</v>
      </c>
      <c r="H9">
        <v>1</v>
      </c>
      <c r="I9">
        <v>2</v>
      </c>
      <c r="J9">
        <v>2</v>
      </c>
      <c r="K9">
        <v>0.11520000000000001</v>
      </c>
    </row>
    <row r="10" spans="1:11" x14ac:dyDescent="0.25">
      <c r="A10">
        <v>2</v>
      </c>
      <c r="B10">
        <v>4</v>
      </c>
      <c r="C10">
        <v>1</v>
      </c>
      <c r="D10">
        <v>6.4000000000000001E-2</v>
      </c>
      <c r="H10">
        <v>1</v>
      </c>
      <c r="I10">
        <v>2</v>
      </c>
      <c r="J10">
        <v>3</v>
      </c>
      <c r="K10">
        <v>6.4000000000000001E-2</v>
      </c>
    </row>
    <row r="11" spans="1:11" x14ac:dyDescent="0.25">
      <c r="A11">
        <v>2</v>
      </c>
      <c r="B11">
        <v>5</v>
      </c>
      <c r="C11">
        <v>1</v>
      </c>
      <c r="D11">
        <v>6.4000000000000001E-2</v>
      </c>
      <c r="H11" t="s">
        <v>12</v>
      </c>
      <c r="K11">
        <f>AVERAGE(K8:K10)</f>
        <v>9.8133333333333336E-2</v>
      </c>
    </row>
    <row r="12" spans="1:11" x14ac:dyDescent="0.25">
      <c r="A12">
        <v>1</v>
      </c>
      <c r="B12">
        <v>1</v>
      </c>
      <c r="C12">
        <v>2</v>
      </c>
      <c r="D12">
        <v>0.128</v>
      </c>
      <c r="H12" t="s">
        <v>13</v>
      </c>
      <c r="K12">
        <f>STDEV(K8:K10)</f>
        <v>2.9560333782508882E-2</v>
      </c>
    </row>
    <row r="13" spans="1:11" x14ac:dyDescent="0.25">
      <c r="A13">
        <v>1</v>
      </c>
      <c r="B13">
        <v>2</v>
      </c>
      <c r="C13">
        <v>2</v>
      </c>
      <c r="D13">
        <v>0.11520000000000001</v>
      </c>
      <c r="H13" t="s">
        <v>14</v>
      </c>
      <c r="K13">
        <f>K12/SQRT(3)</f>
        <v>1.7066666666666692E-2</v>
      </c>
    </row>
    <row r="14" spans="1:11" x14ac:dyDescent="0.25">
      <c r="A14">
        <v>1</v>
      </c>
      <c r="B14">
        <v>3</v>
      </c>
      <c r="C14">
        <v>2</v>
      </c>
      <c r="D14">
        <v>7.6800000000000007E-2</v>
      </c>
      <c r="H14">
        <v>1</v>
      </c>
      <c r="I14">
        <v>3</v>
      </c>
      <c r="J14">
        <v>1</v>
      </c>
      <c r="K14">
        <v>0.1024</v>
      </c>
    </row>
    <row r="15" spans="1:11" x14ac:dyDescent="0.25">
      <c r="A15">
        <v>1</v>
      </c>
      <c r="B15">
        <v>4</v>
      </c>
      <c r="C15">
        <v>2</v>
      </c>
      <c r="D15">
        <v>6.4000000000000001E-2</v>
      </c>
      <c r="H15">
        <v>1</v>
      </c>
      <c r="I15">
        <v>3</v>
      </c>
      <c r="J15">
        <v>2</v>
      </c>
      <c r="K15">
        <v>7.6800000000000007E-2</v>
      </c>
    </row>
    <row r="16" spans="1:11" x14ac:dyDescent="0.25">
      <c r="A16">
        <v>1</v>
      </c>
      <c r="B16">
        <v>5</v>
      </c>
      <c r="C16">
        <v>2</v>
      </c>
      <c r="D16">
        <v>0.14080000000000001</v>
      </c>
      <c r="H16">
        <v>1</v>
      </c>
      <c r="I16">
        <v>3</v>
      </c>
      <c r="J16">
        <v>3</v>
      </c>
      <c r="K16">
        <v>0.1024</v>
      </c>
    </row>
    <row r="17" spans="1:11" x14ac:dyDescent="0.25">
      <c r="A17">
        <v>2</v>
      </c>
      <c r="B17">
        <v>1</v>
      </c>
      <c r="C17">
        <v>2</v>
      </c>
      <c r="D17">
        <v>5.1200000000000002E-2</v>
      </c>
      <c r="H17" t="s">
        <v>12</v>
      </c>
      <c r="K17">
        <f>AVERAGE(K14:K16)</f>
        <v>9.3866666666666668E-2</v>
      </c>
    </row>
    <row r="18" spans="1:11" x14ac:dyDescent="0.25">
      <c r="A18">
        <v>2</v>
      </c>
      <c r="B18">
        <v>2</v>
      </c>
      <c r="C18">
        <v>2</v>
      </c>
      <c r="D18">
        <v>6.4000000000000001E-2</v>
      </c>
      <c r="H18" t="s">
        <v>13</v>
      </c>
      <c r="K18">
        <f>STDEV(K14:K16)</f>
        <v>1.4780166891254427E-2</v>
      </c>
    </row>
    <row r="19" spans="1:11" x14ac:dyDescent="0.25">
      <c r="A19">
        <v>2</v>
      </c>
      <c r="B19">
        <v>3</v>
      </c>
      <c r="C19">
        <v>2</v>
      </c>
      <c r="D19">
        <v>6.4000000000000001E-2</v>
      </c>
      <c r="H19" t="s">
        <v>14</v>
      </c>
      <c r="K19">
        <f>K18/SQRT(3)</f>
        <v>8.5333333333333389E-3</v>
      </c>
    </row>
    <row r="20" spans="1:11" x14ac:dyDescent="0.25">
      <c r="A20">
        <v>2</v>
      </c>
      <c r="B20">
        <v>4</v>
      </c>
      <c r="C20">
        <v>2</v>
      </c>
      <c r="D20">
        <v>8.9599999999999985E-2</v>
      </c>
      <c r="H20">
        <v>1</v>
      </c>
      <c r="I20">
        <v>4</v>
      </c>
      <c r="J20">
        <v>1</v>
      </c>
      <c r="K20">
        <v>6.4000000000000001E-2</v>
      </c>
    </row>
    <row r="21" spans="1:11" x14ac:dyDescent="0.25">
      <c r="A21">
        <v>2</v>
      </c>
      <c r="B21">
        <v>5</v>
      </c>
      <c r="C21">
        <v>2</v>
      </c>
      <c r="D21">
        <v>5.1200000000000002E-2</v>
      </c>
      <c r="H21">
        <v>1</v>
      </c>
      <c r="I21">
        <v>4</v>
      </c>
      <c r="J21">
        <v>2</v>
      </c>
      <c r="K21">
        <v>6.4000000000000001E-2</v>
      </c>
    </row>
    <row r="22" spans="1:11" x14ac:dyDescent="0.25">
      <c r="A22">
        <v>1</v>
      </c>
      <c r="B22">
        <v>1</v>
      </c>
      <c r="C22">
        <v>3</v>
      </c>
      <c r="D22">
        <v>0.128</v>
      </c>
      <c r="H22">
        <v>1</v>
      </c>
      <c r="I22">
        <v>4</v>
      </c>
      <c r="J22">
        <v>3</v>
      </c>
      <c r="K22">
        <v>7.6800000000000007E-2</v>
      </c>
    </row>
    <row r="23" spans="1:11" x14ac:dyDescent="0.25">
      <c r="A23">
        <v>1</v>
      </c>
      <c r="B23">
        <v>2</v>
      </c>
      <c r="C23">
        <v>3</v>
      </c>
      <c r="D23">
        <v>6.4000000000000001E-2</v>
      </c>
      <c r="H23" t="s">
        <v>12</v>
      </c>
      <c r="K23">
        <f>AVERAGE(K20:K22)</f>
        <v>6.826666666666667E-2</v>
      </c>
    </row>
    <row r="24" spans="1:11" x14ac:dyDescent="0.25">
      <c r="A24">
        <v>1</v>
      </c>
      <c r="B24">
        <v>3</v>
      </c>
      <c r="C24">
        <v>3</v>
      </c>
      <c r="D24">
        <v>0.1024</v>
      </c>
      <c r="H24" t="s">
        <v>13</v>
      </c>
      <c r="K24">
        <f>STDEV(K20:K22)</f>
        <v>7.3900834456272135E-3</v>
      </c>
    </row>
    <row r="25" spans="1:11" x14ac:dyDescent="0.25">
      <c r="A25">
        <v>1</v>
      </c>
      <c r="B25">
        <v>4</v>
      </c>
      <c r="C25">
        <v>3</v>
      </c>
      <c r="D25">
        <v>7.6800000000000007E-2</v>
      </c>
      <c r="H25" t="s">
        <v>14</v>
      </c>
      <c r="K25">
        <f>K24/SQRT(3)</f>
        <v>4.2666666666666695E-3</v>
      </c>
    </row>
    <row r="26" spans="1:11" x14ac:dyDescent="0.25">
      <c r="A26">
        <v>1</v>
      </c>
      <c r="B26">
        <v>5</v>
      </c>
      <c r="C26">
        <v>3</v>
      </c>
      <c r="D26">
        <v>0.1024</v>
      </c>
      <c r="H26">
        <v>1</v>
      </c>
      <c r="I26">
        <v>5</v>
      </c>
      <c r="J26">
        <v>1</v>
      </c>
      <c r="K26">
        <v>0.1024</v>
      </c>
    </row>
    <row r="27" spans="1:11" x14ac:dyDescent="0.25">
      <c r="A27">
        <v>2</v>
      </c>
      <c r="B27">
        <v>1</v>
      </c>
      <c r="C27">
        <v>3</v>
      </c>
      <c r="D27">
        <v>6.4000000000000001E-2</v>
      </c>
      <c r="H27">
        <v>1</v>
      </c>
      <c r="I27">
        <v>5</v>
      </c>
      <c r="J27">
        <v>2</v>
      </c>
      <c r="K27">
        <v>0.14080000000000001</v>
      </c>
    </row>
    <row r="28" spans="1:11" x14ac:dyDescent="0.25">
      <c r="A28">
        <v>2</v>
      </c>
      <c r="B28">
        <v>2</v>
      </c>
      <c r="C28">
        <v>3</v>
      </c>
      <c r="D28">
        <v>0.1024</v>
      </c>
      <c r="H28">
        <v>1</v>
      </c>
      <c r="I28">
        <v>5</v>
      </c>
      <c r="J28">
        <v>3</v>
      </c>
      <c r="K28">
        <v>0.1024</v>
      </c>
    </row>
    <row r="29" spans="1:11" x14ac:dyDescent="0.25">
      <c r="A29">
        <v>2</v>
      </c>
      <c r="B29">
        <v>3</v>
      </c>
      <c r="C29">
        <v>3</v>
      </c>
      <c r="D29">
        <v>6.4000000000000001E-2</v>
      </c>
      <c r="H29" t="s">
        <v>12</v>
      </c>
      <c r="K29">
        <f>AVERAGE(K26:K28)</f>
        <v>0.11520000000000001</v>
      </c>
    </row>
    <row r="30" spans="1:11" x14ac:dyDescent="0.25">
      <c r="A30">
        <v>2</v>
      </c>
      <c r="B30">
        <v>4</v>
      </c>
      <c r="C30">
        <v>3</v>
      </c>
      <c r="D30">
        <v>7.6800000000000007E-2</v>
      </c>
      <c r="H30" t="s">
        <v>13</v>
      </c>
      <c r="K30">
        <f>STDEV(K26:K28)</f>
        <v>2.2170250336881601E-2</v>
      </c>
    </row>
    <row r="31" spans="1:11" x14ac:dyDescent="0.25">
      <c r="A31">
        <v>2</v>
      </c>
      <c r="B31">
        <v>5</v>
      </c>
      <c r="C31">
        <v>3</v>
      </c>
      <c r="D31">
        <v>7.6800000000000007E-2</v>
      </c>
      <c r="H31" t="s">
        <v>14</v>
      </c>
      <c r="K31">
        <f>K30/SQRT(3)</f>
        <v>1.2799999999999985E-2</v>
      </c>
    </row>
    <row r="32" spans="1:11" x14ac:dyDescent="0.25">
      <c r="H32">
        <v>2</v>
      </c>
      <c r="I32">
        <v>1</v>
      </c>
      <c r="J32">
        <v>1</v>
      </c>
      <c r="K32">
        <v>7.6800000000000007E-2</v>
      </c>
    </row>
    <row r="33" spans="8:19" x14ac:dyDescent="0.25">
      <c r="H33">
        <v>2</v>
      </c>
      <c r="I33">
        <v>1</v>
      </c>
      <c r="J33">
        <v>2</v>
      </c>
      <c r="K33">
        <v>5.1200000000000002E-2</v>
      </c>
    </row>
    <row r="34" spans="8:19" x14ac:dyDescent="0.25">
      <c r="H34">
        <v>2</v>
      </c>
      <c r="I34">
        <v>1</v>
      </c>
      <c r="J34">
        <v>3</v>
      </c>
      <c r="K34">
        <v>6.4000000000000001E-2</v>
      </c>
    </row>
    <row r="35" spans="8:19" x14ac:dyDescent="0.25">
      <c r="H35" t="s">
        <v>12</v>
      </c>
      <c r="K35">
        <f>AVERAGE(K32:K34)</f>
        <v>6.4000000000000001E-2</v>
      </c>
    </row>
    <row r="36" spans="8:19" x14ac:dyDescent="0.25">
      <c r="H36" t="s">
        <v>13</v>
      </c>
      <c r="K36">
        <f>STDEV(K32:K34)</f>
        <v>1.2800000000000006E-2</v>
      </c>
    </row>
    <row r="37" spans="8:19" x14ac:dyDescent="0.25">
      <c r="H37" t="s">
        <v>14</v>
      </c>
      <c r="K37">
        <f>K36/SQRT(3)</f>
        <v>7.3900834456272135E-3</v>
      </c>
    </row>
    <row r="38" spans="8:19" x14ac:dyDescent="0.25">
      <c r="H38">
        <v>2</v>
      </c>
      <c r="I38">
        <v>2</v>
      </c>
      <c r="J38">
        <v>1</v>
      </c>
      <c r="K38">
        <v>6.4000000000000001E-2</v>
      </c>
    </row>
    <row r="39" spans="8:19" x14ac:dyDescent="0.25">
      <c r="H39">
        <v>2</v>
      </c>
      <c r="I39">
        <v>2</v>
      </c>
      <c r="J39">
        <v>2</v>
      </c>
      <c r="K39">
        <v>6.4000000000000001E-2</v>
      </c>
    </row>
    <row r="40" spans="8:19" x14ac:dyDescent="0.25">
      <c r="H40">
        <v>2</v>
      </c>
      <c r="I40">
        <v>2</v>
      </c>
      <c r="J40">
        <v>3</v>
      </c>
      <c r="K40">
        <v>0.1024</v>
      </c>
    </row>
    <row r="41" spans="8:19" x14ac:dyDescent="0.25">
      <c r="H41" t="s">
        <v>12</v>
      </c>
      <c r="K41">
        <f>AVERAGE(K38:K40)</f>
        <v>7.6799999999999993E-2</v>
      </c>
    </row>
    <row r="42" spans="8:19" x14ac:dyDescent="0.25">
      <c r="H42" t="s">
        <v>13</v>
      </c>
      <c r="K42">
        <f>STDEV(K38:K40)</f>
        <v>2.217025033688164E-2</v>
      </c>
    </row>
    <row r="43" spans="8:19" x14ac:dyDescent="0.25">
      <c r="H43" t="s">
        <v>14</v>
      </c>
      <c r="K43">
        <f>K42/SQRT(3)</f>
        <v>1.2800000000000006E-2</v>
      </c>
      <c r="P43" t="s">
        <v>12</v>
      </c>
      <c r="R43" t="s">
        <v>14</v>
      </c>
    </row>
    <row r="44" spans="8:19" x14ac:dyDescent="0.25">
      <c r="H44">
        <v>2</v>
      </c>
      <c r="I44">
        <v>3</v>
      </c>
      <c r="J44">
        <v>1</v>
      </c>
      <c r="K44">
        <v>0.128</v>
      </c>
      <c r="P44" t="s">
        <v>9</v>
      </c>
      <c r="Q44" t="s">
        <v>20</v>
      </c>
    </row>
    <row r="45" spans="8:19" x14ac:dyDescent="0.25">
      <c r="H45">
        <v>2</v>
      </c>
      <c r="I45">
        <v>3</v>
      </c>
      <c r="J45">
        <v>2</v>
      </c>
      <c r="K45">
        <v>6.4000000000000001E-2</v>
      </c>
      <c r="O45" t="s">
        <v>15</v>
      </c>
      <c r="P45" s="2">
        <f>K5</f>
        <v>0.12766666666666668</v>
      </c>
      <c r="Q45" s="2">
        <f>K35</f>
        <v>6.4000000000000001E-2</v>
      </c>
      <c r="R45">
        <f>K7</f>
        <v>3.333333333333337E-4</v>
      </c>
      <c r="S45">
        <f>K37</f>
        <v>7.3900834456272135E-3</v>
      </c>
    </row>
    <row r="46" spans="8:19" x14ac:dyDescent="0.25">
      <c r="H46">
        <v>2</v>
      </c>
      <c r="I46">
        <v>3</v>
      </c>
      <c r="J46">
        <v>3</v>
      </c>
      <c r="K46">
        <v>6.4000000000000001E-2</v>
      </c>
      <c r="O46" t="s">
        <v>16</v>
      </c>
      <c r="P46" s="2">
        <f>K11</f>
        <v>9.8133333333333336E-2</v>
      </c>
      <c r="Q46" s="2">
        <f>K41</f>
        <v>7.6799999999999993E-2</v>
      </c>
      <c r="R46">
        <f>K13</f>
        <v>1.7066666666666692E-2</v>
      </c>
      <c r="S46">
        <f>K43</f>
        <v>1.2800000000000006E-2</v>
      </c>
    </row>
    <row r="47" spans="8:19" x14ac:dyDescent="0.25">
      <c r="H47" t="s">
        <v>12</v>
      </c>
      <c r="K47">
        <f>AVERAGE(K44:K46)</f>
        <v>8.533333333333333E-2</v>
      </c>
      <c r="O47" t="s">
        <v>17</v>
      </c>
      <c r="P47" s="2">
        <f>K17</f>
        <v>9.3866666666666668E-2</v>
      </c>
      <c r="Q47" s="2">
        <f>K47</f>
        <v>8.533333333333333E-2</v>
      </c>
      <c r="R47">
        <f>K19</f>
        <v>8.5333333333333389E-3</v>
      </c>
      <c r="S47">
        <f>K49</f>
        <v>2.1333333333333333E-2</v>
      </c>
    </row>
    <row r="48" spans="8:19" x14ac:dyDescent="0.25">
      <c r="H48" t="s">
        <v>13</v>
      </c>
      <c r="K48">
        <f>STDEV(K44:K46)</f>
        <v>3.6950417228136044E-2</v>
      </c>
      <c r="O48" t="s">
        <v>18</v>
      </c>
      <c r="P48" s="2">
        <f>K23</f>
        <v>6.826666666666667E-2</v>
      </c>
      <c r="Q48" s="2">
        <f>K53</f>
        <v>7.6799999999999993E-2</v>
      </c>
      <c r="R48">
        <f>K25</f>
        <v>4.2666666666666695E-3</v>
      </c>
      <c r="S48">
        <f>K55</f>
        <v>7.3900834456272135E-3</v>
      </c>
    </row>
    <row r="49" spans="8:19" x14ac:dyDescent="0.25">
      <c r="H49" t="s">
        <v>14</v>
      </c>
      <c r="K49">
        <f>K48/SQRT(3)</f>
        <v>2.1333333333333333E-2</v>
      </c>
      <c r="O49" t="s">
        <v>19</v>
      </c>
      <c r="P49" s="2">
        <f>K29</f>
        <v>0.11520000000000001</v>
      </c>
      <c r="Q49" s="2">
        <f>K59</f>
        <v>6.4000000000000001E-2</v>
      </c>
      <c r="R49">
        <f>K31</f>
        <v>1.2799999999999985E-2</v>
      </c>
      <c r="S49">
        <f>K61</f>
        <v>7.3900834456272135E-3</v>
      </c>
    </row>
    <row r="50" spans="8:19" x14ac:dyDescent="0.25">
      <c r="H50">
        <v>2</v>
      </c>
      <c r="I50">
        <v>4</v>
      </c>
      <c r="J50">
        <v>1</v>
      </c>
      <c r="K50">
        <v>6.4000000000000001E-2</v>
      </c>
    </row>
    <row r="51" spans="8:19" x14ac:dyDescent="0.25">
      <c r="H51">
        <v>2</v>
      </c>
      <c r="I51">
        <v>4</v>
      </c>
      <c r="J51">
        <v>2</v>
      </c>
      <c r="K51">
        <v>8.9599999999999985E-2</v>
      </c>
    </row>
    <row r="52" spans="8:19" x14ac:dyDescent="0.25">
      <c r="H52">
        <v>2</v>
      </c>
      <c r="I52">
        <v>4</v>
      </c>
      <c r="J52">
        <v>3</v>
      </c>
      <c r="K52">
        <v>7.6800000000000007E-2</v>
      </c>
    </row>
    <row r="53" spans="8:19" x14ac:dyDescent="0.25">
      <c r="H53" t="s">
        <v>12</v>
      </c>
      <c r="K53">
        <f>AVERAGE(K50:K52)</f>
        <v>7.6799999999999993E-2</v>
      </c>
    </row>
    <row r="54" spans="8:19" x14ac:dyDescent="0.25">
      <c r="H54" t="s">
        <v>13</v>
      </c>
      <c r="K54">
        <f>STDEV(K50:K52)</f>
        <v>1.2800000000000006E-2</v>
      </c>
    </row>
    <row r="55" spans="8:19" x14ac:dyDescent="0.25">
      <c r="H55" t="s">
        <v>14</v>
      </c>
      <c r="K55">
        <f>K54/SQRT(3)</f>
        <v>7.3900834456272135E-3</v>
      </c>
    </row>
    <row r="56" spans="8:19" x14ac:dyDescent="0.25">
      <c r="H56">
        <v>2</v>
      </c>
      <c r="I56">
        <v>5</v>
      </c>
      <c r="J56">
        <v>1</v>
      </c>
      <c r="K56">
        <v>6.4000000000000001E-2</v>
      </c>
    </row>
    <row r="57" spans="8:19" x14ac:dyDescent="0.25">
      <c r="H57">
        <v>2</v>
      </c>
      <c r="I57">
        <v>5</v>
      </c>
      <c r="J57">
        <v>2</v>
      </c>
      <c r="K57">
        <v>5.1200000000000002E-2</v>
      </c>
      <c r="O57" t="s">
        <v>15</v>
      </c>
      <c r="P57">
        <v>2</v>
      </c>
    </row>
    <row r="58" spans="8:19" x14ac:dyDescent="0.25">
      <c r="H58">
        <v>2</v>
      </c>
      <c r="I58">
        <v>5</v>
      </c>
      <c r="J58">
        <v>3</v>
      </c>
      <c r="K58">
        <v>7.6800000000000007E-2</v>
      </c>
      <c r="O58" t="s">
        <v>16</v>
      </c>
      <c r="P58">
        <v>3</v>
      </c>
    </row>
    <row r="59" spans="8:19" x14ac:dyDescent="0.25">
      <c r="H59" t="s">
        <v>12</v>
      </c>
      <c r="K59">
        <f>AVERAGE(K56:K58)</f>
        <v>6.4000000000000001E-2</v>
      </c>
      <c r="O59" t="s">
        <v>17</v>
      </c>
      <c r="P59">
        <v>6</v>
      </c>
    </row>
    <row r="60" spans="8:19" x14ac:dyDescent="0.25">
      <c r="H60" t="s">
        <v>13</v>
      </c>
      <c r="K60">
        <f>STDEV(K56:K58)</f>
        <v>1.2800000000000006E-2</v>
      </c>
      <c r="O60" t="s">
        <v>18</v>
      </c>
      <c r="P60">
        <v>8</v>
      </c>
    </row>
    <row r="61" spans="8:19" x14ac:dyDescent="0.25">
      <c r="H61" t="s">
        <v>14</v>
      </c>
      <c r="K61">
        <f>K60/SQRT(3)</f>
        <v>7.3900834456272135E-3</v>
      </c>
      <c r="O61" t="s">
        <v>19</v>
      </c>
      <c r="P61">
        <v>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</vt:lpstr>
      <vt:lpstr>exploration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2018-05-02T01:03:05Z</dcterms:modified>
</cp:coreProperties>
</file>