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workspace\data\Maize\IHYB\data\"/>
    </mc:Choice>
  </mc:AlternateContent>
  <bookViews>
    <workbookView xWindow="0" yWindow="0" windowWidth="23040" windowHeight="9192" activeTab="3"/>
  </bookViews>
  <sheets>
    <sheet name="calculation" sheetId="1" r:id="rId1"/>
    <sheet name="tiller_stand_harvest" sheetId="2" r:id="rId2"/>
    <sheet name="entry_details" sheetId="4" r:id="rId3"/>
    <sheet name="harvest_data" sheetId="5" r:id="rId4"/>
  </sheets>
  <calcPr calcId="162913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2" i="5"/>
  <c r="C5" i="1" l="1"/>
  <c r="B5" i="1"/>
  <c r="C4" i="1" l="1"/>
  <c r="B4" i="1"/>
  <c r="B6" i="1" l="1"/>
  <c r="B7" i="1" s="1"/>
  <c r="C6" i="1"/>
  <c r="C7" i="1" s="1"/>
  <c r="C20" i="1"/>
  <c r="E20" i="1" s="1"/>
  <c r="G20" i="1" s="1"/>
  <c r="C21" i="1"/>
  <c r="C19" i="1"/>
  <c r="C17" i="1"/>
  <c r="C16" i="1"/>
  <c r="C15" i="1"/>
  <c r="C14" i="1"/>
  <c r="E15" i="1" l="1"/>
  <c r="E14" i="1"/>
  <c r="G14" i="1" s="1"/>
  <c r="E16" i="1"/>
  <c r="G16" i="1" s="1"/>
  <c r="E17" i="1"/>
  <c r="G17" i="1" s="1"/>
  <c r="E19" i="1"/>
  <c r="G19" i="1" s="1"/>
  <c r="E21" i="1"/>
  <c r="G21" i="1" s="1"/>
  <c r="D15" i="1"/>
  <c r="D16" i="1"/>
  <c r="D17" i="1"/>
  <c r="D14" i="1"/>
  <c r="D20" i="1"/>
  <c r="D19" i="1"/>
  <c r="D21" i="1"/>
</calcChain>
</file>

<file path=xl/sharedStrings.xml><?xml version="1.0" encoding="utf-8"?>
<sst xmlns="http://schemas.openxmlformats.org/spreadsheetml/2006/main" count="335" uniqueCount="180">
  <si>
    <t>Row length</t>
  </si>
  <si>
    <t># Intermediate maturing maize varieties trial_2075</t>
  </si>
  <si>
    <t>Fertilizer requirement</t>
  </si>
  <si>
    <t>Length</t>
  </si>
  <si>
    <t>Area</t>
  </si>
  <si>
    <t>NPK</t>
  </si>
  <si>
    <t>180:60:40</t>
  </si>
  <si>
    <t>DAP</t>
  </si>
  <si>
    <t>Urea</t>
  </si>
  <si>
    <t>Commercial fertilizer</t>
  </si>
  <si>
    <t>Per Ropani (kg)</t>
  </si>
  <si>
    <t>Total requirement for trial</t>
  </si>
  <si>
    <t>MoP</t>
  </si>
  <si>
    <t>Compost/FYM (at least)</t>
  </si>
  <si>
    <t>Urea basal</t>
  </si>
  <si>
    <t>Urea (knee height stage)</t>
  </si>
  <si>
    <t>Urea (tasseling stage)</t>
  </si>
  <si>
    <t>Plan1</t>
  </si>
  <si>
    <t>Plan2</t>
  </si>
  <si>
    <t>Width</t>
  </si>
  <si>
    <t># width: 2 row boarder + 1m gap + 4 m length + 1m gap + 4m length + 1m gap + 4m length + 1 m gap + 2 row boarder</t>
  </si>
  <si>
    <t># length: (number of lines + number of boarders)*number of rows per plot*row to row distance</t>
  </si>
  <si>
    <t>Per 1 msq (kg)</t>
  </si>
  <si>
    <t>Per replication</t>
  </si>
  <si>
    <t>Net requirement</t>
  </si>
  <si>
    <t>Net area</t>
  </si>
  <si>
    <t>Date sown</t>
  </si>
  <si>
    <t>30 May, 2018 and 31st May 2018</t>
  </si>
  <si>
    <t>Followed</t>
  </si>
  <si>
    <t>Not followed</t>
  </si>
  <si>
    <t># maize tillering data recorded: 2018/07/01</t>
  </si>
  <si>
    <t>Plot</t>
  </si>
  <si>
    <t>tillering</t>
  </si>
  <si>
    <t>Rep</t>
  </si>
  <si>
    <t>Block</t>
  </si>
  <si>
    <t>Entry</t>
  </si>
  <si>
    <t>col</t>
  </si>
  <si>
    <t>row</t>
  </si>
  <si>
    <t>Location</t>
  </si>
  <si>
    <t>Dhangadhi-6, Kailali</t>
  </si>
  <si>
    <t>Border</t>
  </si>
  <si>
    <t>Rampur composite</t>
  </si>
  <si>
    <t>Pioneer hybrid</t>
  </si>
  <si>
    <t>RH-6</t>
  </si>
  <si>
    <t>Local check-1</t>
  </si>
  <si>
    <t>Local check-2</t>
  </si>
  <si>
    <t>R-R distance</t>
  </si>
  <si>
    <t>P-P distanace</t>
  </si>
  <si>
    <t>male flowering_date</t>
  </si>
  <si>
    <t>female flowering_date</t>
  </si>
  <si>
    <t>Root lodging</t>
  </si>
  <si>
    <t>Stalk lodging</t>
  </si>
  <si>
    <t>Cobs with ear rot</t>
  </si>
  <si>
    <t>Ear count</t>
  </si>
  <si>
    <t>Plant count</t>
  </si>
  <si>
    <t>Grain Moisture_percent</t>
  </si>
  <si>
    <t>Texture (1-4)</t>
  </si>
  <si>
    <t>Plant Aspect (1-5)</t>
  </si>
  <si>
    <t>Ear Aspect (1-5)</t>
  </si>
  <si>
    <t>Senescence2 (1-10)</t>
  </si>
  <si>
    <t>Senescence1 (1-10)</t>
  </si>
  <si>
    <t>Stock_id</t>
  </si>
  <si>
    <t>Name</t>
  </si>
  <si>
    <t>Origin</t>
  </si>
  <si>
    <t>PANNAR</t>
  </si>
  <si>
    <t>SEEDCO</t>
  </si>
  <si>
    <t>Pioneer</t>
  </si>
  <si>
    <t>Seedco</t>
  </si>
  <si>
    <t>T377-26, T380-31, T417-3, T417-4</t>
  </si>
  <si>
    <t>moisture1</t>
  </si>
  <si>
    <t>moisture2</t>
  </si>
  <si>
    <t>PAN53</t>
  </si>
  <si>
    <t>SC643</t>
  </si>
  <si>
    <t>PHG30G19</t>
  </si>
  <si>
    <t>SC513</t>
  </si>
  <si>
    <t>CZH1227</t>
  </si>
  <si>
    <t>CIMMYT</t>
  </si>
  <si>
    <t>T417-5, T417-6</t>
  </si>
  <si>
    <t>CZH1228</t>
  </si>
  <si>
    <t>Plant height1</t>
  </si>
  <si>
    <t>Plant height2</t>
  </si>
  <si>
    <t>Plant height3</t>
  </si>
  <si>
    <t>Plant height4</t>
  </si>
  <si>
    <t>Plant height5</t>
  </si>
  <si>
    <t>Ear height1</t>
  </si>
  <si>
    <t>Ear height2</t>
  </si>
  <si>
    <t>Ear height3</t>
  </si>
  <si>
    <t>Ear height4</t>
  </si>
  <si>
    <t>Ear height5</t>
  </si>
  <si>
    <t>DJ88-2, DJ88-13</t>
  </si>
  <si>
    <t>CZH131013</t>
  </si>
  <si>
    <t>CZH131011</t>
  </si>
  <si>
    <t>DJ88-3</t>
  </si>
  <si>
    <t>T417-26, T417-27, T417-28, EB042-81</t>
  </si>
  <si>
    <t>CZH132043</t>
  </si>
  <si>
    <t>T3349, T36535, T32469, T28325, T41730, T41731</t>
  </si>
  <si>
    <t>CZH132047</t>
  </si>
  <si>
    <t>DJ125-1</t>
  </si>
  <si>
    <t>CZH141028</t>
  </si>
  <si>
    <t>EB039-229, EB039-230</t>
  </si>
  <si>
    <t>CZH142011</t>
  </si>
  <si>
    <t>T384-22, T427-62, EB042-82, EB043-4</t>
  </si>
  <si>
    <t>CZH15024</t>
  </si>
  <si>
    <t>T384-25, T427-66, EB042-83, EB043-5</t>
  </si>
  <si>
    <t>CZH15026</t>
  </si>
  <si>
    <t>CZH15356</t>
  </si>
  <si>
    <t>T423-338, T423-339, EB007-124, EB042-21, EB039-40</t>
  </si>
  <si>
    <t>CZH15229</t>
  </si>
  <si>
    <t>T423-340, T423-341, EB042-23, EB037-12, EB037-88</t>
  </si>
  <si>
    <t>T423-331, EB007102, EB043-21, PSMZ16BSTGIIIP17</t>
  </si>
  <si>
    <t>CZH15335</t>
  </si>
  <si>
    <t>T423-365, T423366, EB043-25, EB042-27</t>
  </si>
  <si>
    <t>CZH15383</t>
  </si>
  <si>
    <t>EB007-109, EB043-22, EB042-18</t>
  </si>
  <si>
    <t>CZH15343</t>
  </si>
  <si>
    <t>T423-342, T423-343, EB042-22, PSMZ16BSTGIIIE25</t>
  </si>
  <si>
    <t>CZH15359</t>
  </si>
  <si>
    <t>T423-332, EB043-23, PSMZ16BSTGIIIP19</t>
  </si>
  <si>
    <t>CZH15346</t>
  </si>
  <si>
    <t>T423-335, EB042-20, PSMZ16BSTGIIIP21</t>
  </si>
  <si>
    <t>CZH15348</t>
  </si>
  <si>
    <t>EB007-159, EB042-25</t>
  </si>
  <si>
    <t>CZH15374</t>
  </si>
  <si>
    <t>T423-359, EB042-114, EB037-22, EB037-70</t>
  </si>
  <si>
    <t>CZH15406</t>
  </si>
  <si>
    <t>T424-507, G94-77</t>
  </si>
  <si>
    <t>CZH15568</t>
  </si>
  <si>
    <t>T423-346, T423-347, EB037-15, EB037-95</t>
  </si>
  <si>
    <t>CZH15368</t>
  </si>
  <si>
    <t>T423-334, EB037-7, EB037-85</t>
  </si>
  <si>
    <t>CZH15349</t>
  </si>
  <si>
    <t>T409-200, EB039-53</t>
  </si>
  <si>
    <t>CZH16042</t>
  </si>
  <si>
    <t>T409-339, EB039-64</t>
  </si>
  <si>
    <t>T409-338, EB039-65</t>
  </si>
  <si>
    <t>CZH16044</t>
  </si>
  <si>
    <t>T409-562, EB039-72</t>
  </si>
  <si>
    <t>CZH16045</t>
  </si>
  <si>
    <t>EB024-57, EB006-45</t>
  </si>
  <si>
    <t>CZH16046</t>
  </si>
  <si>
    <t>EB039-231</t>
  </si>
  <si>
    <t>CZH16047</t>
  </si>
  <si>
    <t>EB039-232</t>
  </si>
  <si>
    <t>CZH16048</t>
  </si>
  <si>
    <t>EB011-1</t>
  </si>
  <si>
    <t>CZH16049</t>
  </si>
  <si>
    <t>EB024-58</t>
  </si>
  <si>
    <t>CZH16050</t>
  </si>
  <si>
    <t>EB011-2</t>
  </si>
  <si>
    <t>CZH16051</t>
  </si>
  <si>
    <t>EB011-3</t>
  </si>
  <si>
    <t>CZH16052</t>
  </si>
  <si>
    <t>EB024-64</t>
  </si>
  <si>
    <t>CZH16053</t>
  </si>
  <si>
    <t>EB024-68</t>
  </si>
  <si>
    <t>CZH16054</t>
  </si>
  <si>
    <t>DJ122-22</t>
  </si>
  <si>
    <t>CZH16055</t>
  </si>
  <si>
    <t>DJ122-39</t>
  </si>
  <si>
    <t>CZH16056</t>
  </si>
  <si>
    <t>DJ127-2</t>
  </si>
  <si>
    <t>CZH16057</t>
  </si>
  <si>
    <t>K2-AGRI</t>
  </si>
  <si>
    <t>PGS51</t>
  </si>
  <si>
    <t>BN36-9/7</t>
  </si>
  <si>
    <t>ZAP55</t>
  </si>
  <si>
    <t>11C4443</t>
  </si>
  <si>
    <t>SYNGENTA</t>
  </si>
  <si>
    <t>SY5944</t>
  </si>
  <si>
    <t>MRI514</t>
  </si>
  <si>
    <t>Local Check 1 (RH-6)</t>
  </si>
  <si>
    <t>Local Check 2 (P-3396)</t>
  </si>
  <si>
    <t>P-3396</t>
  </si>
  <si>
    <t>Pedigree1</t>
  </si>
  <si>
    <t>Pedigree2</t>
  </si>
  <si>
    <t>CZH16043</t>
  </si>
  <si>
    <t>plot_yield (ton/ha)_unadjusted</t>
  </si>
  <si>
    <t>plot_yield (ton/ha)_adjusted</t>
  </si>
  <si>
    <t>plot_yield</t>
  </si>
  <si>
    <t>grain_moisture_percent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</si>
</sst>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9" sqref="B29"/>
    </sheetView>
  </sheetViews>
  <sheetFormatPr defaultRowHeight="14.4" x14ac:dyDescent="0.3"/>
  <cols>
    <col min="1" max="1" width="9.6640625" customWidth="1"/>
    <col min="2" max="2" width="24.44140625" customWidth="1"/>
    <col min="3" max="3" width="15.88671875" customWidth="1"/>
    <col min="6" max="6" width="10.5546875" bestFit="1" customWidth="1"/>
  </cols>
  <sheetData>
    <row r="1" spans="1:7" x14ac:dyDescent="0.3">
      <c r="A1" s="1" t="s">
        <v>1</v>
      </c>
    </row>
    <row r="3" spans="1:7" x14ac:dyDescent="0.3">
      <c r="B3" t="s">
        <v>17</v>
      </c>
      <c r="C3" t="s">
        <v>18</v>
      </c>
    </row>
    <row r="4" spans="1:7" x14ac:dyDescent="0.3">
      <c r="A4" t="s">
        <v>19</v>
      </c>
      <c r="B4">
        <f>1.2+1+4+1+4+1+4+1+1.2</f>
        <v>18.399999999999999</v>
      </c>
      <c r="C4">
        <f>1.2+1+4*2+1+4*2+1+4*2+1+1.2+3</f>
        <v>33.4</v>
      </c>
      <c r="D4" t="s">
        <v>20</v>
      </c>
    </row>
    <row r="5" spans="1:7" x14ac:dyDescent="0.3">
      <c r="A5" t="s">
        <v>3</v>
      </c>
      <c r="B5">
        <f>52*2*0.6</f>
        <v>62.4</v>
      </c>
      <c r="C5">
        <f>(25+2)*2*0.6</f>
        <v>32.4</v>
      </c>
      <c r="D5" t="s">
        <v>21</v>
      </c>
    </row>
    <row r="6" spans="1:7" x14ac:dyDescent="0.3">
      <c r="A6" t="s">
        <v>4</v>
      </c>
      <c r="B6">
        <f>B4*B5</f>
        <v>1148.1599999999999</v>
      </c>
      <c r="C6">
        <f>C4*C5</f>
        <v>1082.1599999999999</v>
      </c>
    </row>
    <row r="7" spans="1:7" x14ac:dyDescent="0.3">
      <c r="A7" t="s">
        <v>25</v>
      </c>
      <c r="B7">
        <f>B6-(4*B5*1)</f>
        <v>898.55999999999983</v>
      </c>
      <c r="C7">
        <f>C6-(4*C5*1)</f>
        <v>952.55999999999983</v>
      </c>
    </row>
    <row r="8" spans="1:7" x14ac:dyDescent="0.3">
      <c r="B8" t="s">
        <v>28</v>
      </c>
      <c r="C8" t="s">
        <v>29</v>
      </c>
    </row>
    <row r="9" spans="1:7" x14ac:dyDescent="0.3">
      <c r="A9" t="s">
        <v>0</v>
      </c>
      <c r="B9">
        <v>4</v>
      </c>
    </row>
    <row r="10" spans="1:7" x14ac:dyDescent="0.3">
      <c r="A10" s="1" t="s">
        <v>2</v>
      </c>
    </row>
    <row r="11" spans="1:7" x14ac:dyDescent="0.3">
      <c r="A11" t="s">
        <v>5</v>
      </c>
      <c r="B11" t="s">
        <v>6</v>
      </c>
    </row>
    <row r="13" spans="1:7" x14ac:dyDescent="0.3">
      <c r="A13" s="1" t="s">
        <v>9</v>
      </c>
      <c r="B13" t="s">
        <v>10</v>
      </c>
      <c r="C13" t="s">
        <v>22</v>
      </c>
      <c r="D13" t="s">
        <v>11</v>
      </c>
      <c r="E13" t="s">
        <v>24</v>
      </c>
      <c r="G13" t="s">
        <v>23</v>
      </c>
    </row>
    <row r="14" spans="1:7" x14ac:dyDescent="0.3">
      <c r="A14" t="s">
        <v>7</v>
      </c>
      <c r="B14">
        <v>6.52</v>
      </c>
      <c r="C14">
        <f>B14/500</f>
        <v>1.304E-2</v>
      </c>
      <c r="D14">
        <f>C14*B$6</f>
        <v>14.972006399999998</v>
      </c>
      <c r="E14">
        <f>C14*B$7</f>
        <v>11.717222399999997</v>
      </c>
      <c r="G14">
        <f>E14/3</f>
        <v>3.9057407999999989</v>
      </c>
    </row>
    <row r="15" spans="1:7" x14ac:dyDescent="0.3">
      <c r="A15" t="s">
        <v>8</v>
      </c>
      <c r="B15">
        <v>17</v>
      </c>
      <c r="C15">
        <f>B15/500</f>
        <v>3.4000000000000002E-2</v>
      </c>
      <c r="D15">
        <f>C15*B$6</f>
        <v>39.037439999999997</v>
      </c>
      <c r="E15">
        <f t="shared" ref="E15:E21" si="0">C15*B$7</f>
        <v>30.551039999999997</v>
      </c>
    </row>
    <row r="16" spans="1:7" x14ac:dyDescent="0.3">
      <c r="A16" t="s">
        <v>12</v>
      </c>
      <c r="B16">
        <v>3.35</v>
      </c>
      <c r="C16">
        <f>B16/500</f>
        <v>6.7000000000000002E-3</v>
      </c>
      <c r="D16">
        <f>C16*B$6</f>
        <v>7.6926719999999991</v>
      </c>
      <c r="E16">
        <f t="shared" si="0"/>
        <v>6.020351999999999</v>
      </c>
      <c r="G16">
        <f>E16/3</f>
        <v>2.0067839999999997</v>
      </c>
    </row>
    <row r="17" spans="1:7" x14ac:dyDescent="0.3">
      <c r="A17" t="s">
        <v>13</v>
      </c>
      <c r="B17">
        <v>750</v>
      </c>
      <c r="C17">
        <f>B17/500</f>
        <v>1.5</v>
      </c>
      <c r="D17">
        <f>C17*B$6</f>
        <v>1722.2399999999998</v>
      </c>
      <c r="E17">
        <f t="shared" si="0"/>
        <v>1347.8399999999997</v>
      </c>
      <c r="G17">
        <f>E17/3</f>
        <v>449.27999999999992</v>
      </c>
    </row>
    <row r="19" spans="1:7" x14ac:dyDescent="0.3">
      <c r="A19" t="s">
        <v>14</v>
      </c>
      <c r="B19">
        <v>7.3</v>
      </c>
      <c r="C19">
        <f>B19/500</f>
        <v>1.46E-2</v>
      </c>
      <c r="D19">
        <f>C19*B$6</f>
        <v>16.763135999999999</v>
      </c>
      <c r="E19">
        <f t="shared" si="0"/>
        <v>13.118975999999998</v>
      </c>
      <c r="G19">
        <f>E19/3</f>
        <v>4.3729919999999991</v>
      </c>
    </row>
    <row r="20" spans="1:7" x14ac:dyDescent="0.3">
      <c r="A20" t="s">
        <v>15</v>
      </c>
      <c r="B20">
        <v>4.8600000000000003</v>
      </c>
      <c r="C20">
        <f t="shared" ref="C20:C21" si="1">B20/500</f>
        <v>9.7200000000000012E-3</v>
      </c>
      <c r="D20">
        <f>C20*B$6</f>
        <v>11.1601152</v>
      </c>
      <c r="E20">
        <f t="shared" si="0"/>
        <v>8.7340032000000001</v>
      </c>
      <c r="G20">
        <f>E20/3</f>
        <v>2.9113343999999999</v>
      </c>
    </row>
    <row r="21" spans="1:7" x14ac:dyDescent="0.3">
      <c r="A21" t="s">
        <v>16</v>
      </c>
      <c r="B21">
        <v>4.8600000000000003</v>
      </c>
      <c r="C21">
        <f t="shared" si="1"/>
        <v>9.7200000000000012E-3</v>
      </c>
      <c r="D21">
        <f>C21*B$6</f>
        <v>11.1601152</v>
      </c>
      <c r="E21">
        <f t="shared" si="0"/>
        <v>8.7340032000000001</v>
      </c>
      <c r="G21">
        <f>E21/3</f>
        <v>2.9113343999999999</v>
      </c>
    </row>
    <row r="23" spans="1:7" x14ac:dyDescent="0.3">
      <c r="A23" t="s">
        <v>26</v>
      </c>
      <c r="B23" t="s">
        <v>27</v>
      </c>
    </row>
    <row r="24" spans="1:7" x14ac:dyDescent="0.3">
      <c r="A24" t="s">
        <v>44</v>
      </c>
      <c r="B24" t="s">
        <v>43</v>
      </c>
    </row>
    <row r="25" spans="1:7" x14ac:dyDescent="0.3">
      <c r="A25" t="s">
        <v>45</v>
      </c>
      <c r="B25" t="s">
        <v>42</v>
      </c>
    </row>
    <row r="26" spans="1:7" x14ac:dyDescent="0.3">
      <c r="A26" t="s">
        <v>40</v>
      </c>
      <c r="B26" t="s">
        <v>41</v>
      </c>
    </row>
    <row r="27" spans="1:7" x14ac:dyDescent="0.3">
      <c r="A27" t="s">
        <v>38</v>
      </c>
      <c r="B27" t="s">
        <v>39</v>
      </c>
    </row>
    <row r="28" spans="1:7" x14ac:dyDescent="0.3">
      <c r="A28" t="s">
        <v>46</v>
      </c>
      <c r="B28">
        <v>0.6</v>
      </c>
    </row>
    <row r="29" spans="1:7" x14ac:dyDescent="0.3">
      <c r="A29" t="s">
        <v>47</v>
      </c>
      <c r="B29">
        <v>0.25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2"/>
  <sheetViews>
    <sheetView topLeftCell="L124" workbookViewId="0">
      <selection activeCell="T2" sqref="T2:T152"/>
    </sheetView>
  </sheetViews>
  <sheetFormatPr defaultRowHeight="14.4" x14ac:dyDescent="0.3"/>
  <cols>
    <col min="10" max="10" width="11.6640625" customWidth="1"/>
    <col min="11" max="11" width="11.88671875" customWidth="1"/>
  </cols>
  <sheetData>
    <row r="1" spans="1:32" x14ac:dyDescent="0.3">
      <c r="A1" t="s">
        <v>30</v>
      </c>
    </row>
    <row r="2" spans="1:32" x14ac:dyDescent="0.3">
      <c r="A2" t="s">
        <v>33</v>
      </c>
      <c r="B2" t="s">
        <v>34</v>
      </c>
      <c r="C2" t="s">
        <v>31</v>
      </c>
      <c r="D2" t="s">
        <v>35</v>
      </c>
      <c r="E2" t="s">
        <v>36</v>
      </c>
      <c r="F2" t="s">
        <v>37</v>
      </c>
      <c r="G2" t="s">
        <v>32</v>
      </c>
      <c r="H2" t="s">
        <v>69</v>
      </c>
      <c r="I2" t="s">
        <v>70</v>
      </c>
      <c r="J2" t="s">
        <v>48</v>
      </c>
      <c r="K2" t="s">
        <v>49</v>
      </c>
      <c r="L2" t="s">
        <v>50</v>
      </c>
      <c r="M2" t="s">
        <v>51</v>
      </c>
      <c r="N2" t="s">
        <v>54</v>
      </c>
      <c r="O2" t="s">
        <v>53</v>
      </c>
      <c r="P2" t="s">
        <v>52</v>
      </c>
      <c r="Q2" t="s">
        <v>56</v>
      </c>
      <c r="R2" t="s">
        <v>57</v>
      </c>
      <c r="S2" t="s">
        <v>58</v>
      </c>
      <c r="T2" t="s">
        <v>55</v>
      </c>
      <c r="U2" t="s">
        <v>60</v>
      </c>
      <c r="V2" t="s">
        <v>59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</row>
    <row r="3" spans="1:32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H3">
        <v>3</v>
      </c>
      <c r="I3">
        <v>3.5</v>
      </c>
      <c r="J3">
        <v>43303</v>
      </c>
      <c r="K3">
        <v>43305</v>
      </c>
      <c r="L3">
        <v>11</v>
      </c>
      <c r="M3">
        <v>0</v>
      </c>
      <c r="N3">
        <v>34</v>
      </c>
      <c r="O3">
        <v>35</v>
      </c>
      <c r="P3">
        <v>4</v>
      </c>
      <c r="Q3">
        <v>1</v>
      </c>
      <c r="R3">
        <v>3</v>
      </c>
      <c r="S3">
        <v>3</v>
      </c>
      <c r="T3">
        <v>16.5</v>
      </c>
      <c r="U3">
        <v>2</v>
      </c>
      <c r="V3">
        <v>5</v>
      </c>
      <c r="W3">
        <v>283.14</v>
      </c>
      <c r="X3">
        <v>254.1</v>
      </c>
      <c r="Y3">
        <v>271.04000000000002</v>
      </c>
      <c r="Z3">
        <v>273.45999999999998</v>
      </c>
      <c r="AA3">
        <v>268.62</v>
      </c>
      <c r="AB3">
        <v>101.64</v>
      </c>
      <c r="AC3">
        <v>123.42</v>
      </c>
      <c r="AD3">
        <v>128.26</v>
      </c>
      <c r="AE3">
        <v>130.68</v>
      </c>
      <c r="AF3">
        <v>150.04</v>
      </c>
    </row>
    <row r="4" spans="1:32" x14ac:dyDescent="0.3">
      <c r="A4">
        <v>1</v>
      </c>
      <c r="B4">
        <v>1</v>
      </c>
      <c r="C4">
        <v>2</v>
      </c>
      <c r="D4">
        <v>3</v>
      </c>
      <c r="E4">
        <v>1</v>
      </c>
      <c r="F4">
        <v>2</v>
      </c>
      <c r="H4">
        <v>3</v>
      </c>
      <c r="I4">
        <v>3.5</v>
      </c>
      <c r="J4">
        <v>43305</v>
      </c>
      <c r="K4">
        <v>43309</v>
      </c>
      <c r="L4">
        <v>1</v>
      </c>
      <c r="M4">
        <v>0</v>
      </c>
      <c r="N4">
        <v>25</v>
      </c>
      <c r="O4">
        <v>25</v>
      </c>
      <c r="P4">
        <v>1</v>
      </c>
      <c r="Q4">
        <v>1</v>
      </c>
      <c r="R4">
        <v>3</v>
      </c>
      <c r="S4">
        <v>2.5</v>
      </c>
      <c r="T4">
        <v>16.399999999999999</v>
      </c>
      <c r="U4">
        <v>2</v>
      </c>
      <c r="V4">
        <v>4</v>
      </c>
      <c r="W4">
        <v>246.84</v>
      </c>
      <c r="X4">
        <v>260.14999999999998</v>
      </c>
      <c r="Y4">
        <v>290.39999999999998</v>
      </c>
      <c r="Z4">
        <v>273.45999999999998</v>
      </c>
      <c r="AA4">
        <v>260.14999999999998</v>
      </c>
      <c r="AB4">
        <v>125.84</v>
      </c>
      <c r="AC4">
        <v>135.52000000000001</v>
      </c>
      <c r="AD4">
        <v>124.63</v>
      </c>
      <c r="AE4">
        <v>137.94</v>
      </c>
      <c r="AF4">
        <v>128.26</v>
      </c>
    </row>
    <row r="5" spans="1:32" x14ac:dyDescent="0.3">
      <c r="A5">
        <v>1</v>
      </c>
      <c r="B5">
        <v>1</v>
      </c>
      <c r="C5">
        <v>3</v>
      </c>
      <c r="D5">
        <v>18</v>
      </c>
      <c r="E5">
        <v>1</v>
      </c>
      <c r="F5">
        <v>3</v>
      </c>
      <c r="H5">
        <v>3.5</v>
      </c>
      <c r="I5">
        <v>4</v>
      </c>
      <c r="J5">
        <v>43305</v>
      </c>
      <c r="K5">
        <v>43308</v>
      </c>
      <c r="L5">
        <v>0</v>
      </c>
      <c r="M5">
        <v>0</v>
      </c>
      <c r="N5">
        <v>29</v>
      </c>
      <c r="O5">
        <v>30</v>
      </c>
      <c r="P5">
        <v>0</v>
      </c>
      <c r="Q5">
        <v>1</v>
      </c>
      <c r="R5">
        <v>1.5</v>
      </c>
      <c r="S5">
        <v>2.5</v>
      </c>
      <c r="T5">
        <v>16.399999999999999</v>
      </c>
      <c r="U5">
        <v>1.5</v>
      </c>
      <c r="V5">
        <v>3</v>
      </c>
      <c r="W5">
        <v>237.16</v>
      </c>
      <c r="X5">
        <v>266.2</v>
      </c>
      <c r="Y5">
        <v>268.62</v>
      </c>
      <c r="Z5">
        <v>271.04000000000002</v>
      </c>
      <c r="AA5">
        <v>261.36</v>
      </c>
      <c r="AB5">
        <v>106.48</v>
      </c>
      <c r="AC5">
        <v>123.42</v>
      </c>
      <c r="AD5">
        <v>123.42</v>
      </c>
      <c r="AE5">
        <v>111.32</v>
      </c>
      <c r="AF5">
        <v>130.68</v>
      </c>
    </row>
    <row r="6" spans="1:32" x14ac:dyDescent="0.3">
      <c r="A6">
        <v>1</v>
      </c>
      <c r="B6">
        <v>1</v>
      </c>
      <c r="C6">
        <v>4</v>
      </c>
      <c r="D6">
        <v>32</v>
      </c>
      <c r="E6">
        <v>1</v>
      </c>
      <c r="F6">
        <v>4</v>
      </c>
      <c r="H6">
        <v>4</v>
      </c>
      <c r="I6">
        <v>4.5</v>
      </c>
      <c r="J6">
        <v>43301</v>
      </c>
      <c r="K6">
        <v>43305</v>
      </c>
      <c r="L6">
        <v>0</v>
      </c>
      <c r="M6">
        <v>0</v>
      </c>
      <c r="N6">
        <v>26</v>
      </c>
      <c r="O6">
        <v>26</v>
      </c>
      <c r="P6">
        <v>2</v>
      </c>
      <c r="Q6">
        <v>1</v>
      </c>
      <c r="R6">
        <v>3</v>
      </c>
      <c r="S6">
        <v>4</v>
      </c>
      <c r="T6">
        <v>16.399999999999999</v>
      </c>
      <c r="U6">
        <v>1</v>
      </c>
      <c r="V6">
        <v>3</v>
      </c>
      <c r="W6">
        <v>215.38</v>
      </c>
      <c r="X6">
        <v>210.54</v>
      </c>
      <c r="Y6">
        <v>222.64</v>
      </c>
      <c r="Z6">
        <v>237.16</v>
      </c>
      <c r="AA6">
        <v>234.74</v>
      </c>
      <c r="AB6">
        <v>99.22</v>
      </c>
      <c r="AC6">
        <v>101.64</v>
      </c>
      <c r="AD6">
        <v>106.48</v>
      </c>
      <c r="AE6">
        <v>113.74</v>
      </c>
      <c r="AF6">
        <v>125.84</v>
      </c>
    </row>
    <row r="7" spans="1:32" x14ac:dyDescent="0.3">
      <c r="A7">
        <v>1</v>
      </c>
      <c r="B7">
        <v>1</v>
      </c>
      <c r="C7">
        <v>5</v>
      </c>
      <c r="D7">
        <v>37</v>
      </c>
      <c r="E7">
        <v>1</v>
      </c>
      <c r="F7">
        <v>5</v>
      </c>
      <c r="H7">
        <v>4</v>
      </c>
      <c r="I7">
        <v>4.5</v>
      </c>
      <c r="J7">
        <v>43305</v>
      </c>
      <c r="K7">
        <v>43307</v>
      </c>
      <c r="L7">
        <v>0</v>
      </c>
      <c r="M7">
        <v>0</v>
      </c>
      <c r="N7">
        <v>28</v>
      </c>
      <c r="O7">
        <v>30</v>
      </c>
      <c r="P7">
        <v>2</v>
      </c>
      <c r="Q7">
        <v>2</v>
      </c>
      <c r="R7">
        <v>2.5</v>
      </c>
      <c r="S7">
        <v>3.5</v>
      </c>
      <c r="T7">
        <v>16.7</v>
      </c>
      <c r="U7">
        <v>3</v>
      </c>
      <c r="V7">
        <v>4</v>
      </c>
      <c r="W7">
        <v>273.45999999999998</v>
      </c>
      <c r="X7">
        <v>258.94</v>
      </c>
      <c r="Y7">
        <v>271.04000000000002</v>
      </c>
      <c r="Z7">
        <v>268.62</v>
      </c>
      <c r="AA7">
        <v>266.2</v>
      </c>
      <c r="AB7">
        <v>108.9</v>
      </c>
      <c r="AC7">
        <v>118.58</v>
      </c>
      <c r="AD7">
        <v>137.94</v>
      </c>
      <c r="AE7">
        <v>118.58</v>
      </c>
      <c r="AF7">
        <v>121</v>
      </c>
    </row>
    <row r="8" spans="1:32" x14ac:dyDescent="0.3">
      <c r="A8">
        <v>1</v>
      </c>
      <c r="B8">
        <v>2</v>
      </c>
      <c r="C8">
        <v>6</v>
      </c>
      <c r="D8">
        <v>27</v>
      </c>
      <c r="E8">
        <v>1</v>
      </c>
      <c r="F8">
        <v>6</v>
      </c>
      <c r="H8">
        <v>4</v>
      </c>
      <c r="I8">
        <v>4.5</v>
      </c>
      <c r="J8">
        <v>43309</v>
      </c>
      <c r="K8">
        <v>43311</v>
      </c>
      <c r="L8">
        <v>1</v>
      </c>
      <c r="M8">
        <v>2</v>
      </c>
      <c r="N8">
        <v>18</v>
      </c>
      <c r="O8">
        <v>20</v>
      </c>
      <c r="P8">
        <v>2</v>
      </c>
      <c r="Q8">
        <v>1</v>
      </c>
      <c r="R8">
        <v>4</v>
      </c>
      <c r="S8">
        <v>3</v>
      </c>
      <c r="T8">
        <v>16.600000000000001</v>
      </c>
      <c r="U8">
        <v>5</v>
      </c>
      <c r="V8">
        <v>6</v>
      </c>
      <c r="W8">
        <v>273.45999999999998</v>
      </c>
      <c r="X8">
        <v>295.24</v>
      </c>
      <c r="Y8">
        <v>244.42</v>
      </c>
      <c r="Z8">
        <v>251.68</v>
      </c>
      <c r="AA8">
        <v>275.88</v>
      </c>
      <c r="AB8">
        <v>111.32</v>
      </c>
      <c r="AC8">
        <v>150.04</v>
      </c>
      <c r="AD8">
        <v>125.84</v>
      </c>
      <c r="AE8">
        <v>121</v>
      </c>
      <c r="AF8">
        <v>135.52000000000001</v>
      </c>
    </row>
    <row r="9" spans="1:32" x14ac:dyDescent="0.3">
      <c r="A9">
        <v>1</v>
      </c>
      <c r="B9">
        <v>2</v>
      </c>
      <c r="C9">
        <v>7</v>
      </c>
      <c r="D9">
        <v>21</v>
      </c>
      <c r="E9">
        <v>1</v>
      </c>
      <c r="F9">
        <v>7</v>
      </c>
      <c r="H9">
        <v>4</v>
      </c>
      <c r="I9">
        <v>4.5</v>
      </c>
      <c r="J9">
        <v>43305</v>
      </c>
      <c r="K9">
        <v>43307</v>
      </c>
      <c r="L9">
        <v>1</v>
      </c>
      <c r="M9">
        <v>0</v>
      </c>
      <c r="N9">
        <v>28</v>
      </c>
      <c r="O9">
        <v>25</v>
      </c>
      <c r="P9">
        <v>5</v>
      </c>
      <c r="Q9">
        <v>2</v>
      </c>
      <c r="R9">
        <v>3</v>
      </c>
      <c r="S9">
        <v>3</v>
      </c>
      <c r="T9">
        <v>16.2</v>
      </c>
      <c r="U9">
        <v>3</v>
      </c>
      <c r="V9">
        <v>6</v>
      </c>
      <c r="W9">
        <v>275.88</v>
      </c>
      <c r="X9">
        <v>283.14</v>
      </c>
      <c r="Y9">
        <v>279.51</v>
      </c>
      <c r="Z9">
        <v>290.39999999999998</v>
      </c>
      <c r="AA9">
        <v>254.1</v>
      </c>
      <c r="AB9">
        <v>140.36000000000001</v>
      </c>
      <c r="AC9">
        <v>121</v>
      </c>
      <c r="AD9">
        <v>135.52000000000001</v>
      </c>
      <c r="AE9">
        <v>150.04</v>
      </c>
      <c r="AF9">
        <v>113.74</v>
      </c>
    </row>
    <row r="10" spans="1:32" x14ac:dyDescent="0.3">
      <c r="A10">
        <v>1</v>
      </c>
      <c r="B10">
        <v>2</v>
      </c>
      <c r="C10">
        <v>8</v>
      </c>
      <c r="D10">
        <v>13</v>
      </c>
      <c r="E10">
        <v>1</v>
      </c>
      <c r="F10">
        <v>8</v>
      </c>
      <c r="H10">
        <v>3.5</v>
      </c>
      <c r="I10">
        <v>4</v>
      </c>
      <c r="J10">
        <v>43304</v>
      </c>
      <c r="K10">
        <v>43306</v>
      </c>
      <c r="L10">
        <v>4</v>
      </c>
      <c r="M10">
        <v>1</v>
      </c>
      <c r="N10">
        <v>25</v>
      </c>
      <c r="O10">
        <v>25</v>
      </c>
      <c r="P10">
        <v>0</v>
      </c>
      <c r="Q10">
        <v>2</v>
      </c>
      <c r="R10">
        <v>2</v>
      </c>
      <c r="S10">
        <v>2.5</v>
      </c>
      <c r="T10">
        <v>16.5</v>
      </c>
      <c r="U10">
        <v>3</v>
      </c>
      <c r="V10">
        <v>4.5</v>
      </c>
      <c r="W10">
        <v>244.42</v>
      </c>
      <c r="X10">
        <v>278.3</v>
      </c>
      <c r="Y10">
        <v>258.94</v>
      </c>
      <c r="Z10">
        <v>278.3</v>
      </c>
      <c r="AA10">
        <v>261.36</v>
      </c>
      <c r="AB10">
        <v>135.52000000000001</v>
      </c>
      <c r="AC10">
        <v>171.82</v>
      </c>
      <c r="AD10">
        <v>154.88</v>
      </c>
      <c r="AE10">
        <v>176.66</v>
      </c>
      <c r="AF10">
        <v>162.13999999999999</v>
      </c>
    </row>
    <row r="11" spans="1:32" x14ac:dyDescent="0.3">
      <c r="A11">
        <v>1</v>
      </c>
      <c r="B11">
        <v>2</v>
      </c>
      <c r="C11">
        <v>9</v>
      </c>
      <c r="D11">
        <v>24</v>
      </c>
      <c r="E11">
        <v>1</v>
      </c>
      <c r="F11">
        <v>9</v>
      </c>
      <c r="H11">
        <v>3.5</v>
      </c>
      <c r="I11">
        <v>4</v>
      </c>
      <c r="J11">
        <v>43307</v>
      </c>
      <c r="K11">
        <v>43309</v>
      </c>
      <c r="L11">
        <v>6</v>
      </c>
      <c r="M11">
        <v>1</v>
      </c>
      <c r="N11">
        <v>28</v>
      </c>
      <c r="O11">
        <v>25</v>
      </c>
      <c r="P11">
        <v>4</v>
      </c>
      <c r="Q11">
        <v>1</v>
      </c>
      <c r="R11">
        <v>3</v>
      </c>
      <c r="S11">
        <v>3.5</v>
      </c>
      <c r="T11">
        <v>16.399999999999999</v>
      </c>
      <c r="U11">
        <v>4</v>
      </c>
      <c r="V11">
        <v>6</v>
      </c>
      <c r="W11">
        <v>280.72000000000003</v>
      </c>
      <c r="X11">
        <v>309.76</v>
      </c>
      <c r="Y11">
        <v>324.27999999999997</v>
      </c>
      <c r="Z11">
        <v>287.98</v>
      </c>
      <c r="AB11">
        <v>164.56</v>
      </c>
      <c r="AC11">
        <v>181.5</v>
      </c>
      <c r="AD11">
        <v>193.6</v>
      </c>
      <c r="AE11">
        <v>162.13999999999999</v>
      </c>
    </row>
    <row r="12" spans="1:32" x14ac:dyDescent="0.3">
      <c r="A12">
        <v>1</v>
      </c>
      <c r="B12">
        <v>2</v>
      </c>
      <c r="C12">
        <v>10</v>
      </c>
      <c r="D12">
        <v>42</v>
      </c>
      <c r="E12">
        <v>1</v>
      </c>
      <c r="F12">
        <v>10</v>
      </c>
      <c r="H12">
        <v>3.5</v>
      </c>
      <c r="I12">
        <v>4</v>
      </c>
      <c r="J12">
        <v>43303</v>
      </c>
      <c r="K12">
        <v>43305</v>
      </c>
      <c r="L12">
        <v>6</v>
      </c>
      <c r="M12">
        <v>2</v>
      </c>
      <c r="N12">
        <v>25</v>
      </c>
      <c r="O12">
        <v>25</v>
      </c>
      <c r="P12">
        <v>7</v>
      </c>
      <c r="Q12">
        <v>1</v>
      </c>
      <c r="R12">
        <v>2.5</v>
      </c>
      <c r="S12">
        <v>3.5</v>
      </c>
      <c r="T12">
        <v>16.2</v>
      </c>
      <c r="U12">
        <v>3</v>
      </c>
      <c r="V12">
        <v>3.5</v>
      </c>
      <c r="W12">
        <v>217.8</v>
      </c>
      <c r="X12">
        <v>237.16</v>
      </c>
      <c r="Y12">
        <v>249.26</v>
      </c>
      <c r="Z12">
        <v>237.16</v>
      </c>
      <c r="AA12">
        <v>268.62</v>
      </c>
      <c r="AB12">
        <v>96.8</v>
      </c>
      <c r="AC12">
        <v>111.32</v>
      </c>
      <c r="AD12">
        <v>140.36000000000001</v>
      </c>
      <c r="AE12">
        <v>96.8</v>
      </c>
      <c r="AF12">
        <v>150.04</v>
      </c>
    </row>
    <row r="13" spans="1:32" x14ac:dyDescent="0.3">
      <c r="A13">
        <v>1</v>
      </c>
      <c r="B13">
        <v>3</v>
      </c>
      <c r="C13">
        <v>11</v>
      </c>
      <c r="D13">
        <v>31</v>
      </c>
      <c r="E13">
        <v>1</v>
      </c>
      <c r="F13">
        <v>11</v>
      </c>
      <c r="H13">
        <v>3.5</v>
      </c>
      <c r="I13">
        <v>4</v>
      </c>
      <c r="J13">
        <v>43302</v>
      </c>
      <c r="K13">
        <v>43304</v>
      </c>
      <c r="L13">
        <v>0</v>
      </c>
      <c r="M13">
        <v>0</v>
      </c>
      <c r="N13">
        <v>28</v>
      </c>
      <c r="O13">
        <v>27</v>
      </c>
      <c r="P13">
        <v>3</v>
      </c>
      <c r="Q13">
        <v>1</v>
      </c>
      <c r="R13">
        <v>2</v>
      </c>
      <c r="S13">
        <v>3</v>
      </c>
      <c r="T13">
        <v>16.5</v>
      </c>
      <c r="U13">
        <v>2</v>
      </c>
      <c r="V13">
        <v>5</v>
      </c>
      <c r="W13">
        <v>222.64</v>
      </c>
      <c r="X13">
        <v>232.32</v>
      </c>
      <c r="Y13">
        <v>229.9</v>
      </c>
      <c r="Z13">
        <v>215.38</v>
      </c>
      <c r="AA13">
        <v>258.94</v>
      </c>
      <c r="AB13">
        <v>96.8</v>
      </c>
      <c r="AC13">
        <v>111.32</v>
      </c>
      <c r="AD13">
        <v>118.58</v>
      </c>
      <c r="AE13">
        <v>137.94</v>
      </c>
      <c r="AF13">
        <v>125.84</v>
      </c>
    </row>
    <row r="14" spans="1:32" x14ac:dyDescent="0.3">
      <c r="A14">
        <v>1</v>
      </c>
      <c r="B14">
        <v>3</v>
      </c>
      <c r="C14">
        <v>12</v>
      </c>
      <c r="D14">
        <v>43</v>
      </c>
      <c r="E14">
        <v>1</v>
      </c>
      <c r="F14">
        <v>12</v>
      </c>
      <c r="H14">
        <v>3.5</v>
      </c>
      <c r="I14">
        <v>4</v>
      </c>
      <c r="J14">
        <v>43303</v>
      </c>
      <c r="K14">
        <v>43305</v>
      </c>
      <c r="L14">
        <v>7</v>
      </c>
      <c r="M14">
        <v>1</v>
      </c>
      <c r="N14">
        <v>27</v>
      </c>
      <c r="O14">
        <v>27</v>
      </c>
      <c r="P14">
        <v>11</v>
      </c>
      <c r="Q14">
        <v>1</v>
      </c>
      <c r="R14">
        <v>2.5</v>
      </c>
      <c r="S14">
        <v>4</v>
      </c>
      <c r="T14">
        <v>16.399999999999999</v>
      </c>
      <c r="U14">
        <v>3</v>
      </c>
      <c r="V14">
        <v>6</v>
      </c>
      <c r="W14">
        <v>198.44</v>
      </c>
      <c r="X14">
        <v>210.54</v>
      </c>
      <c r="Y14">
        <v>249.26</v>
      </c>
      <c r="Z14">
        <v>244.42</v>
      </c>
      <c r="AA14">
        <v>234.74</v>
      </c>
      <c r="AB14">
        <v>94.38</v>
      </c>
      <c r="AC14">
        <v>116.16</v>
      </c>
      <c r="AD14">
        <v>150.04</v>
      </c>
      <c r="AE14">
        <v>108.9</v>
      </c>
      <c r="AF14">
        <v>133.1</v>
      </c>
    </row>
    <row r="15" spans="1:32" x14ac:dyDescent="0.3">
      <c r="A15">
        <v>1</v>
      </c>
      <c r="B15">
        <v>3</v>
      </c>
      <c r="C15">
        <v>13</v>
      </c>
      <c r="D15">
        <v>45</v>
      </c>
      <c r="E15">
        <v>1</v>
      </c>
      <c r="F15">
        <v>13</v>
      </c>
      <c r="H15">
        <v>3.5</v>
      </c>
      <c r="I15">
        <v>4</v>
      </c>
      <c r="J15">
        <v>43302</v>
      </c>
      <c r="K15">
        <v>43305</v>
      </c>
      <c r="L15">
        <v>0</v>
      </c>
      <c r="M15">
        <v>0</v>
      </c>
      <c r="N15">
        <v>28</v>
      </c>
      <c r="O15">
        <v>29</v>
      </c>
      <c r="P15">
        <v>3</v>
      </c>
      <c r="Q15">
        <v>2</v>
      </c>
      <c r="R15">
        <v>2.5</v>
      </c>
      <c r="S15">
        <v>3</v>
      </c>
      <c r="T15">
        <v>16.100000000000001</v>
      </c>
      <c r="U15">
        <v>3</v>
      </c>
      <c r="V15">
        <v>5</v>
      </c>
      <c r="W15">
        <v>244.42</v>
      </c>
      <c r="X15">
        <v>239.58</v>
      </c>
      <c r="Y15">
        <v>229.9</v>
      </c>
      <c r="Z15">
        <v>239.58</v>
      </c>
      <c r="AA15">
        <v>229.9</v>
      </c>
      <c r="AB15">
        <v>121</v>
      </c>
      <c r="AC15">
        <v>130.68</v>
      </c>
      <c r="AD15">
        <v>121</v>
      </c>
      <c r="AE15">
        <v>145.19999999999999</v>
      </c>
      <c r="AF15">
        <v>123.42</v>
      </c>
    </row>
    <row r="16" spans="1:32" x14ac:dyDescent="0.3">
      <c r="A16">
        <v>1</v>
      </c>
      <c r="B16">
        <v>3</v>
      </c>
      <c r="C16">
        <v>14</v>
      </c>
      <c r="D16">
        <v>16</v>
      </c>
      <c r="E16">
        <v>1</v>
      </c>
      <c r="F16">
        <v>14</v>
      </c>
      <c r="H16">
        <v>3.5</v>
      </c>
      <c r="I16">
        <v>4</v>
      </c>
      <c r="J16">
        <v>43305</v>
      </c>
      <c r="K16">
        <v>43310</v>
      </c>
      <c r="L16">
        <v>6</v>
      </c>
      <c r="M16">
        <v>1</v>
      </c>
      <c r="N16">
        <v>23</v>
      </c>
      <c r="O16">
        <v>22</v>
      </c>
      <c r="P16">
        <v>6</v>
      </c>
      <c r="Q16">
        <v>1</v>
      </c>
      <c r="R16">
        <v>3.5</v>
      </c>
      <c r="S16">
        <v>3.5</v>
      </c>
      <c r="T16">
        <v>17.899999999999999</v>
      </c>
      <c r="U16">
        <v>3</v>
      </c>
      <c r="V16">
        <v>6</v>
      </c>
      <c r="W16">
        <v>244.42</v>
      </c>
      <c r="X16">
        <v>273.45999999999998</v>
      </c>
      <c r="Y16">
        <v>273.45999999999998</v>
      </c>
      <c r="Z16">
        <v>237.16</v>
      </c>
      <c r="AB16">
        <v>125.84</v>
      </c>
      <c r="AC16">
        <v>123.42</v>
      </c>
      <c r="AD16">
        <v>125.84</v>
      </c>
      <c r="AE16">
        <v>111.32</v>
      </c>
    </row>
    <row r="17" spans="1:32" x14ac:dyDescent="0.3">
      <c r="A17">
        <v>1</v>
      </c>
      <c r="B17">
        <v>3</v>
      </c>
      <c r="C17">
        <v>15</v>
      </c>
      <c r="D17">
        <v>7</v>
      </c>
      <c r="E17">
        <v>1</v>
      </c>
      <c r="F17">
        <v>15</v>
      </c>
      <c r="H17">
        <v>3.5</v>
      </c>
      <c r="I17">
        <v>4</v>
      </c>
      <c r="J17">
        <v>43301</v>
      </c>
      <c r="K17">
        <v>43305</v>
      </c>
      <c r="L17">
        <v>2</v>
      </c>
      <c r="M17">
        <v>1</v>
      </c>
      <c r="N17">
        <v>24</v>
      </c>
      <c r="O17">
        <v>23</v>
      </c>
      <c r="P17">
        <v>1</v>
      </c>
      <c r="Q17">
        <v>1</v>
      </c>
      <c r="R17">
        <v>2</v>
      </c>
      <c r="S17">
        <v>2.5</v>
      </c>
      <c r="T17">
        <v>16.100000000000001</v>
      </c>
      <c r="U17">
        <v>3</v>
      </c>
      <c r="V17">
        <v>5</v>
      </c>
      <c r="W17">
        <v>242</v>
      </c>
      <c r="X17">
        <v>205.7</v>
      </c>
      <c r="Y17">
        <v>237.16</v>
      </c>
      <c r="Z17">
        <v>244.42</v>
      </c>
      <c r="AA17">
        <v>268.62</v>
      </c>
      <c r="AB17">
        <v>142.78</v>
      </c>
      <c r="AC17">
        <v>101.64</v>
      </c>
      <c r="AD17">
        <v>125.84</v>
      </c>
      <c r="AE17">
        <v>121</v>
      </c>
      <c r="AF17">
        <v>125.84</v>
      </c>
    </row>
    <row r="18" spans="1:32" x14ac:dyDescent="0.3">
      <c r="A18">
        <v>1</v>
      </c>
      <c r="B18">
        <v>4</v>
      </c>
      <c r="C18">
        <v>16</v>
      </c>
      <c r="D18">
        <v>38</v>
      </c>
      <c r="E18">
        <v>1</v>
      </c>
      <c r="F18">
        <v>16</v>
      </c>
      <c r="H18">
        <v>3.5</v>
      </c>
      <c r="I18">
        <v>4</v>
      </c>
      <c r="J18">
        <v>43302</v>
      </c>
      <c r="K18">
        <v>43305</v>
      </c>
      <c r="L18">
        <v>0</v>
      </c>
      <c r="M18">
        <v>0</v>
      </c>
      <c r="N18">
        <v>30</v>
      </c>
      <c r="O18">
        <v>26</v>
      </c>
      <c r="P18">
        <v>0</v>
      </c>
      <c r="Q18">
        <v>1</v>
      </c>
      <c r="R18">
        <v>2.5</v>
      </c>
      <c r="S18">
        <v>2.5</v>
      </c>
      <c r="T18">
        <v>15.6</v>
      </c>
      <c r="U18">
        <v>3</v>
      </c>
      <c r="V18">
        <v>4</v>
      </c>
      <c r="W18">
        <v>271.04000000000002</v>
      </c>
      <c r="X18">
        <v>278.3</v>
      </c>
      <c r="Y18">
        <v>261.36</v>
      </c>
      <c r="Z18">
        <v>261.36</v>
      </c>
      <c r="AA18">
        <v>271.04000000000002</v>
      </c>
      <c r="AB18">
        <v>147.62</v>
      </c>
      <c r="AC18">
        <v>140.36000000000001</v>
      </c>
      <c r="AD18">
        <v>135.52000000000001</v>
      </c>
      <c r="AE18">
        <v>135.52000000000001</v>
      </c>
      <c r="AF18">
        <v>130.68</v>
      </c>
    </row>
    <row r="19" spans="1:32" x14ac:dyDescent="0.3">
      <c r="A19">
        <v>1</v>
      </c>
      <c r="B19">
        <v>4</v>
      </c>
      <c r="C19">
        <v>17</v>
      </c>
      <c r="D19">
        <v>40</v>
      </c>
      <c r="E19">
        <v>1</v>
      </c>
      <c r="F19">
        <v>17</v>
      </c>
      <c r="H19">
        <v>3.5</v>
      </c>
      <c r="I19">
        <v>4</v>
      </c>
      <c r="J19">
        <v>43300</v>
      </c>
      <c r="K19">
        <v>43303</v>
      </c>
      <c r="L19">
        <v>0</v>
      </c>
      <c r="M19">
        <v>0</v>
      </c>
      <c r="N19">
        <v>34</v>
      </c>
      <c r="O19">
        <v>35</v>
      </c>
      <c r="P19">
        <v>6</v>
      </c>
      <c r="Q19">
        <v>2</v>
      </c>
      <c r="R19">
        <v>2</v>
      </c>
      <c r="S19">
        <v>3</v>
      </c>
      <c r="T19">
        <v>16.100000000000001</v>
      </c>
      <c r="U19">
        <v>3</v>
      </c>
      <c r="V19">
        <v>4</v>
      </c>
      <c r="W19">
        <v>222.64</v>
      </c>
      <c r="X19">
        <v>227.48</v>
      </c>
      <c r="Y19">
        <v>210.54</v>
      </c>
      <c r="Z19">
        <v>225.06</v>
      </c>
      <c r="AA19">
        <v>234.74</v>
      </c>
      <c r="AB19">
        <v>128.26</v>
      </c>
      <c r="AC19">
        <v>118.58</v>
      </c>
      <c r="AD19">
        <v>108.9</v>
      </c>
      <c r="AE19">
        <v>140.36000000000001</v>
      </c>
      <c r="AF19">
        <v>135.52000000000001</v>
      </c>
    </row>
    <row r="20" spans="1:32" x14ac:dyDescent="0.3">
      <c r="A20">
        <v>1</v>
      </c>
      <c r="B20">
        <v>4</v>
      </c>
      <c r="C20">
        <v>18</v>
      </c>
      <c r="D20">
        <v>6</v>
      </c>
      <c r="E20">
        <v>1</v>
      </c>
      <c r="F20">
        <v>18</v>
      </c>
      <c r="H20">
        <v>3</v>
      </c>
      <c r="I20">
        <v>3.5</v>
      </c>
      <c r="J20">
        <v>43301</v>
      </c>
      <c r="K20">
        <v>43304</v>
      </c>
      <c r="L20">
        <v>0</v>
      </c>
      <c r="M20">
        <v>0</v>
      </c>
      <c r="N20">
        <v>25</v>
      </c>
      <c r="O20">
        <v>26</v>
      </c>
      <c r="P20">
        <v>2</v>
      </c>
      <c r="Q20">
        <v>1</v>
      </c>
      <c r="R20">
        <v>2</v>
      </c>
      <c r="S20">
        <v>2.5</v>
      </c>
      <c r="T20">
        <v>16.399999999999999</v>
      </c>
      <c r="U20">
        <v>3</v>
      </c>
      <c r="V20">
        <v>3.5</v>
      </c>
      <c r="W20">
        <v>258.94</v>
      </c>
      <c r="X20">
        <v>258.94</v>
      </c>
      <c r="Y20">
        <v>278.3</v>
      </c>
      <c r="Z20">
        <v>266.2</v>
      </c>
      <c r="AA20">
        <v>261.36</v>
      </c>
      <c r="AB20">
        <v>133.1</v>
      </c>
      <c r="AC20">
        <v>157.30000000000001</v>
      </c>
      <c r="AD20">
        <v>157.30000000000001</v>
      </c>
      <c r="AE20">
        <v>145.19999999999999</v>
      </c>
      <c r="AF20">
        <v>142.78</v>
      </c>
    </row>
    <row r="21" spans="1:32" x14ac:dyDescent="0.3">
      <c r="A21">
        <v>1</v>
      </c>
      <c r="B21">
        <v>4</v>
      </c>
      <c r="C21">
        <v>19</v>
      </c>
      <c r="D21">
        <v>14</v>
      </c>
      <c r="E21">
        <v>1</v>
      </c>
      <c r="F21">
        <v>19</v>
      </c>
      <c r="H21">
        <v>3</v>
      </c>
      <c r="I21">
        <v>3.5</v>
      </c>
      <c r="J21">
        <v>43305</v>
      </c>
      <c r="K21">
        <v>43307</v>
      </c>
      <c r="L21">
        <v>1</v>
      </c>
      <c r="M21">
        <v>0</v>
      </c>
      <c r="N21">
        <v>27</v>
      </c>
      <c r="O21">
        <v>26</v>
      </c>
      <c r="P21">
        <v>3</v>
      </c>
      <c r="Q21">
        <v>1</v>
      </c>
      <c r="R21">
        <v>1.5</v>
      </c>
      <c r="S21">
        <v>2</v>
      </c>
      <c r="T21">
        <v>16.399999999999999</v>
      </c>
      <c r="U21">
        <v>3</v>
      </c>
      <c r="V21">
        <v>4</v>
      </c>
      <c r="W21">
        <v>278.3</v>
      </c>
      <c r="X21">
        <v>263.77999999999997</v>
      </c>
      <c r="Y21">
        <v>285.56</v>
      </c>
      <c r="Z21">
        <v>285.56</v>
      </c>
      <c r="AA21">
        <v>297.66000000000003</v>
      </c>
      <c r="AB21">
        <v>128.26</v>
      </c>
      <c r="AC21">
        <v>150.04</v>
      </c>
      <c r="AD21">
        <v>150.04</v>
      </c>
      <c r="AE21">
        <v>128.26</v>
      </c>
      <c r="AF21">
        <v>157.30000000000001</v>
      </c>
    </row>
    <row r="22" spans="1:32" x14ac:dyDescent="0.3">
      <c r="A22">
        <v>1</v>
      </c>
      <c r="B22">
        <v>4</v>
      </c>
      <c r="C22">
        <v>20</v>
      </c>
      <c r="D22">
        <v>15</v>
      </c>
      <c r="E22">
        <v>1</v>
      </c>
      <c r="F22">
        <v>20</v>
      </c>
      <c r="H22">
        <v>3</v>
      </c>
      <c r="I22">
        <v>3.5</v>
      </c>
      <c r="J22">
        <v>43306</v>
      </c>
      <c r="K22">
        <v>43307</v>
      </c>
      <c r="L22">
        <v>2</v>
      </c>
      <c r="M22">
        <v>2</v>
      </c>
      <c r="N22">
        <v>31</v>
      </c>
      <c r="O22">
        <v>27</v>
      </c>
      <c r="P22">
        <v>7</v>
      </c>
      <c r="Q22">
        <v>1</v>
      </c>
      <c r="R22">
        <v>2.5</v>
      </c>
      <c r="S22">
        <v>3</v>
      </c>
      <c r="T22">
        <v>16.100000000000001</v>
      </c>
      <c r="U22">
        <v>3</v>
      </c>
      <c r="V22">
        <v>5</v>
      </c>
      <c r="W22">
        <v>283.14</v>
      </c>
      <c r="X22">
        <v>295.24</v>
      </c>
      <c r="Y22">
        <v>268.62</v>
      </c>
      <c r="Z22">
        <v>273.45999999999998</v>
      </c>
      <c r="AA22">
        <v>300.08</v>
      </c>
      <c r="AB22">
        <v>142.78</v>
      </c>
      <c r="AC22">
        <v>145.19999999999999</v>
      </c>
      <c r="AD22">
        <v>128.26</v>
      </c>
      <c r="AE22">
        <v>169.4</v>
      </c>
      <c r="AF22">
        <v>147.62</v>
      </c>
    </row>
    <row r="23" spans="1:32" x14ac:dyDescent="0.3">
      <c r="A23">
        <v>1</v>
      </c>
      <c r="B23">
        <v>5</v>
      </c>
      <c r="C23">
        <v>21</v>
      </c>
      <c r="D23">
        <v>28</v>
      </c>
      <c r="E23">
        <v>1</v>
      </c>
      <c r="F23">
        <v>21</v>
      </c>
      <c r="H23">
        <v>3</v>
      </c>
      <c r="I23">
        <v>3.5</v>
      </c>
      <c r="J23">
        <v>43303</v>
      </c>
      <c r="K23">
        <v>43305</v>
      </c>
      <c r="L23">
        <v>1</v>
      </c>
      <c r="M23">
        <v>0</v>
      </c>
      <c r="N23">
        <v>20</v>
      </c>
      <c r="O23">
        <v>21</v>
      </c>
      <c r="P23">
        <v>3</v>
      </c>
      <c r="Q23">
        <v>1</v>
      </c>
      <c r="R23">
        <v>2.5</v>
      </c>
      <c r="S23">
        <v>2</v>
      </c>
      <c r="T23">
        <v>16.100000000000001</v>
      </c>
      <c r="U23">
        <v>3</v>
      </c>
      <c r="V23">
        <v>4.5</v>
      </c>
      <c r="W23">
        <v>244.42</v>
      </c>
      <c r="X23">
        <v>285.56</v>
      </c>
      <c r="Y23">
        <v>285.56</v>
      </c>
      <c r="Z23">
        <v>278.3</v>
      </c>
      <c r="AA23">
        <v>249.26</v>
      </c>
      <c r="AB23">
        <v>113.74</v>
      </c>
      <c r="AC23">
        <v>130.68</v>
      </c>
      <c r="AD23">
        <v>135.52000000000001</v>
      </c>
      <c r="AE23">
        <v>140.36000000000001</v>
      </c>
      <c r="AF23">
        <v>113.74</v>
      </c>
    </row>
    <row r="24" spans="1:32" x14ac:dyDescent="0.3">
      <c r="A24">
        <v>1</v>
      </c>
      <c r="B24">
        <v>5</v>
      </c>
      <c r="C24">
        <v>22</v>
      </c>
      <c r="D24">
        <v>48</v>
      </c>
      <c r="E24">
        <v>1</v>
      </c>
      <c r="F24">
        <v>22</v>
      </c>
      <c r="H24">
        <v>2.5</v>
      </c>
      <c r="I24">
        <v>3</v>
      </c>
      <c r="J24">
        <v>43299</v>
      </c>
      <c r="K24">
        <v>43305</v>
      </c>
      <c r="L24">
        <v>3</v>
      </c>
      <c r="M24">
        <v>4</v>
      </c>
      <c r="N24">
        <v>24</v>
      </c>
      <c r="O24">
        <v>24</v>
      </c>
      <c r="P24">
        <v>3</v>
      </c>
      <c r="Q24">
        <v>1</v>
      </c>
      <c r="R24">
        <v>2.5</v>
      </c>
      <c r="S24">
        <v>3</v>
      </c>
      <c r="T24">
        <v>16</v>
      </c>
      <c r="U24">
        <v>3</v>
      </c>
      <c r="V24">
        <v>6</v>
      </c>
      <c r="W24">
        <v>210.54</v>
      </c>
      <c r="X24">
        <v>229.9</v>
      </c>
      <c r="Y24">
        <v>254.1</v>
      </c>
      <c r="Z24">
        <v>244.42</v>
      </c>
      <c r="AA24">
        <v>273.45999999999998</v>
      </c>
      <c r="AB24">
        <v>111.32</v>
      </c>
      <c r="AC24">
        <v>121</v>
      </c>
      <c r="AD24">
        <v>133.1</v>
      </c>
      <c r="AE24">
        <v>137.94</v>
      </c>
      <c r="AF24">
        <v>176.66</v>
      </c>
    </row>
    <row r="25" spans="1:32" x14ac:dyDescent="0.3">
      <c r="A25">
        <v>1</v>
      </c>
      <c r="B25">
        <v>5</v>
      </c>
      <c r="C25">
        <v>23</v>
      </c>
      <c r="D25">
        <v>26</v>
      </c>
      <c r="E25">
        <v>1</v>
      </c>
      <c r="F25">
        <v>23</v>
      </c>
      <c r="H25">
        <v>2.5</v>
      </c>
      <c r="I25">
        <v>3</v>
      </c>
      <c r="J25">
        <v>43303</v>
      </c>
      <c r="K25">
        <v>43306</v>
      </c>
      <c r="L25">
        <v>3</v>
      </c>
      <c r="M25">
        <v>0</v>
      </c>
      <c r="N25">
        <v>27</v>
      </c>
      <c r="O25">
        <v>26</v>
      </c>
      <c r="P25">
        <v>1</v>
      </c>
      <c r="Q25">
        <v>1</v>
      </c>
      <c r="R25">
        <v>3</v>
      </c>
      <c r="S25">
        <v>2.5</v>
      </c>
      <c r="T25">
        <v>16</v>
      </c>
      <c r="U25">
        <v>3</v>
      </c>
      <c r="V25">
        <v>6</v>
      </c>
      <c r="W25">
        <v>212.96</v>
      </c>
      <c r="X25">
        <v>227.48</v>
      </c>
      <c r="Y25">
        <v>263.77999999999997</v>
      </c>
      <c r="Z25">
        <v>271.04000000000002</v>
      </c>
      <c r="AA25">
        <v>266.2</v>
      </c>
      <c r="AB25">
        <v>101.64</v>
      </c>
      <c r="AC25">
        <v>128.26</v>
      </c>
      <c r="AD25">
        <v>137.94</v>
      </c>
      <c r="AE25">
        <v>130.68</v>
      </c>
      <c r="AF25">
        <v>130.68</v>
      </c>
    </row>
    <row r="26" spans="1:32" x14ac:dyDescent="0.3">
      <c r="A26">
        <v>1</v>
      </c>
      <c r="B26">
        <v>5</v>
      </c>
      <c r="C26">
        <v>24</v>
      </c>
      <c r="D26">
        <v>17</v>
      </c>
      <c r="E26">
        <v>1</v>
      </c>
      <c r="F26">
        <v>24</v>
      </c>
      <c r="H26">
        <v>2.5</v>
      </c>
      <c r="I26">
        <v>3</v>
      </c>
      <c r="J26">
        <v>43305</v>
      </c>
      <c r="K26">
        <v>43309</v>
      </c>
      <c r="L26">
        <v>0</v>
      </c>
      <c r="M26">
        <v>1</v>
      </c>
      <c r="N26">
        <v>29</v>
      </c>
      <c r="O26">
        <v>34</v>
      </c>
      <c r="P26">
        <v>4</v>
      </c>
      <c r="Q26">
        <v>2</v>
      </c>
      <c r="R26">
        <v>2</v>
      </c>
      <c r="S26">
        <v>2.5</v>
      </c>
      <c r="T26">
        <v>17.5</v>
      </c>
      <c r="U26">
        <v>3</v>
      </c>
      <c r="V26">
        <v>3</v>
      </c>
      <c r="W26">
        <v>292.82</v>
      </c>
      <c r="X26">
        <v>290.39999999999998</v>
      </c>
      <c r="Y26">
        <v>285.56</v>
      </c>
      <c r="Z26">
        <v>312.18</v>
      </c>
      <c r="AA26">
        <v>283.14</v>
      </c>
      <c r="AB26">
        <v>118.58</v>
      </c>
      <c r="AC26">
        <v>142.78</v>
      </c>
      <c r="AD26">
        <v>135.52000000000001</v>
      </c>
      <c r="AE26">
        <v>137.94</v>
      </c>
      <c r="AF26">
        <v>150.04</v>
      </c>
    </row>
    <row r="27" spans="1:32" x14ac:dyDescent="0.3">
      <c r="A27">
        <v>1</v>
      </c>
      <c r="B27">
        <v>5</v>
      </c>
      <c r="C27">
        <v>25</v>
      </c>
      <c r="D27">
        <v>39</v>
      </c>
      <c r="E27">
        <v>1</v>
      </c>
      <c r="F27">
        <v>25</v>
      </c>
      <c r="H27">
        <v>2.5</v>
      </c>
      <c r="I27">
        <v>3</v>
      </c>
      <c r="J27">
        <v>43299</v>
      </c>
      <c r="K27">
        <v>43310</v>
      </c>
      <c r="L27">
        <v>0</v>
      </c>
      <c r="M27">
        <v>0</v>
      </c>
      <c r="N27">
        <v>34</v>
      </c>
      <c r="O27">
        <v>35</v>
      </c>
      <c r="P27">
        <v>2</v>
      </c>
      <c r="Q27">
        <v>1</v>
      </c>
      <c r="R27">
        <v>4</v>
      </c>
      <c r="S27">
        <v>5</v>
      </c>
      <c r="T27">
        <v>14.7</v>
      </c>
      <c r="U27">
        <v>5</v>
      </c>
      <c r="V27">
        <v>6</v>
      </c>
      <c r="W27">
        <v>254.1</v>
      </c>
      <c r="X27">
        <v>242</v>
      </c>
      <c r="Y27">
        <v>249.26</v>
      </c>
      <c r="Z27">
        <v>242</v>
      </c>
      <c r="AA27">
        <v>256.52</v>
      </c>
      <c r="AB27">
        <v>96.8</v>
      </c>
      <c r="AC27">
        <v>91.96</v>
      </c>
      <c r="AD27">
        <v>123.42</v>
      </c>
      <c r="AE27">
        <v>133.1</v>
      </c>
      <c r="AF27">
        <v>116.16</v>
      </c>
    </row>
    <row r="28" spans="1:32" x14ac:dyDescent="0.3">
      <c r="A28">
        <v>1</v>
      </c>
      <c r="B28">
        <v>6</v>
      </c>
      <c r="C28">
        <v>26</v>
      </c>
      <c r="D28">
        <v>5</v>
      </c>
      <c r="E28">
        <v>1</v>
      </c>
      <c r="F28">
        <v>26</v>
      </c>
      <c r="H28">
        <v>2.5</v>
      </c>
      <c r="I28">
        <v>3</v>
      </c>
      <c r="J28">
        <v>43301</v>
      </c>
      <c r="K28">
        <v>43304</v>
      </c>
      <c r="L28">
        <v>0</v>
      </c>
      <c r="M28">
        <v>0</v>
      </c>
      <c r="N28">
        <v>29</v>
      </c>
      <c r="O28">
        <v>28</v>
      </c>
      <c r="P28">
        <v>2</v>
      </c>
      <c r="Q28">
        <v>1</v>
      </c>
      <c r="R28">
        <v>2.5</v>
      </c>
      <c r="S28">
        <v>3</v>
      </c>
      <c r="T28">
        <v>16.399999999999999</v>
      </c>
      <c r="U28">
        <v>3</v>
      </c>
      <c r="V28">
        <v>5.5</v>
      </c>
      <c r="W28">
        <v>239.58</v>
      </c>
      <c r="X28">
        <v>225.06</v>
      </c>
      <c r="Y28">
        <v>249.26</v>
      </c>
      <c r="Z28">
        <v>258.94</v>
      </c>
      <c r="AA28">
        <v>275.88</v>
      </c>
      <c r="AB28">
        <v>118.58</v>
      </c>
      <c r="AC28">
        <v>118.58</v>
      </c>
      <c r="AD28">
        <v>137.94</v>
      </c>
      <c r="AE28">
        <v>142.78</v>
      </c>
      <c r="AF28">
        <v>147.62</v>
      </c>
    </row>
    <row r="29" spans="1:32" x14ac:dyDescent="0.3">
      <c r="A29">
        <v>1</v>
      </c>
      <c r="B29">
        <v>6</v>
      </c>
      <c r="C29">
        <v>27</v>
      </c>
      <c r="D29">
        <v>30</v>
      </c>
      <c r="E29">
        <v>1</v>
      </c>
      <c r="F29">
        <v>27</v>
      </c>
      <c r="H29">
        <v>3</v>
      </c>
      <c r="I29">
        <v>3.5</v>
      </c>
      <c r="J29">
        <v>43301</v>
      </c>
      <c r="K29">
        <v>43302</v>
      </c>
      <c r="L29">
        <v>2</v>
      </c>
      <c r="M29">
        <v>0</v>
      </c>
      <c r="N29">
        <v>16</v>
      </c>
      <c r="O29">
        <v>19</v>
      </c>
      <c r="P29">
        <v>2</v>
      </c>
      <c r="Q29">
        <v>2</v>
      </c>
      <c r="R29">
        <v>2</v>
      </c>
      <c r="S29">
        <v>2.5</v>
      </c>
      <c r="T29">
        <v>16.100000000000001</v>
      </c>
      <c r="U29">
        <v>2</v>
      </c>
      <c r="V29">
        <v>5</v>
      </c>
      <c r="W29">
        <v>234.74</v>
      </c>
      <c r="X29">
        <v>256.52</v>
      </c>
      <c r="Y29">
        <v>237.16</v>
      </c>
      <c r="Z29">
        <v>244.42</v>
      </c>
      <c r="AA29">
        <v>246.84</v>
      </c>
      <c r="AB29">
        <v>140.36000000000001</v>
      </c>
      <c r="AC29">
        <v>152.46</v>
      </c>
      <c r="AD29">
        <v>142.78</v>
      </c>
      <c r="AE29">
        <v>133.1</v>
      </c>
      <c r="AF29">
        <v>147.62</v>
      </c>
    </row>
    <row r="30" spans="1:32" x14ac:dyDescent="0.3">
      <c r="A30">
        <v>1</v>
      </c>
      <c r="B30">
        <v>6</v>
      </c>
      <c r="C30">
        <v>28</v>
      </c>
      <c r="D30">
        <v>23</v>
      </c>
      <c r="E30">
        <v>1</v>
      </c>
      <c r="F30">
        <v>28</v>
      </c>
      <c r="H30">
        <v>3</v>
      </c>
      <c r="I30">
        <v>3.5</v>
      </c>
      <c r="J30">
        <v>43299</v>
      </c>
      <c r="K30">
        <v>43302</v>
      </c>
      <c r="L30">
        <v>3</v>
      </c>
      <c r="M30">
        <v>4</v>
      </c>
      <c r="N30">
        <v>27</v>
      </c>
      <c r="O30">
        <v>20</v>
      </c>
      <c r="P30">
        <v>4</v>
      </c>
      <c r="Q30">
        <v>1</v>
      </c>
      <c r="R30">
        <v>3</v>
      </c>
      <c r="S30">
        <v>3</v>
      </c>
      <c r="T30">
        <v>16.399999999999999</v>
      </c>
      <c r="U30">
        <v>4</v>
      </c>
      <c r="V30">
        <v>6.5</v>
      </c>
      <c r="W30">
        <v>234.74</v>
      </c>
      <c r="X30">
        <v>268.62</v>
      </c>
      <c r="Y30">
        <v>268.62</v>
      </c>
      <c r="Z30">
        <v>266.2</v>
      </c>
      <c r="AA30">
        <v>244.42</v>
      </c>
      <c r="AB30">
        <v>101.64</v>
      </c>
      <c r="AC30">
        <v>125.84</v>
      </c>
      <c r="AD30">
        <v>113.74</v>
      </c>
      <c r="AE30">
        <v>118.58</v>
      </c>
      <c r="AF30">
        <v>150.04</v>
      </c>
    </row>
    <row r="31" spans="1:32" x14ac:dyDescent="0.3">
      <c r="A31">
        <v>1</v>
      </c>
      <c r="B31">
        <v>6</v>
      </c>
      <c r="C31">
        <v>29</v>
      </c>
      <c r="D31">
        <v>11</v>
      </c>
      <c r="E31">
        <v>1</v>
      </c>
      <c r="F31">
        <v>29</v>
      </c>
      <c r="H31">
        <v>3.5</v>
      </c>
      <c r="I31">
        <v>4</v>
      </c>
      <c r="J31">
        <v>43307</v>
      </c>
      <c r="K31">
        <v>43311</v>
      </c>
      <c r="L31">
        <v>3</v>
      </c>
      <c r="M31">
        <v>0</v>
      </c>
      <c r="N31">
        <v>29</v>
      </c>
      <c r="O31">
        <v>31</v>
      </c>
      <c r="P31">
        <v>5</v>
      </c>
      <c r="Q31">
        <v>1</v>
      </c>
      <c r="R31">
        <v>3.5</v>
      </c>
      <c r="S31">
        <v>4</v>
      </c>
      <c r="T31">
        <v>16.3</v>
      </c>
      <c r="U31">
        <v>3</v>
      </c>
      <c r="V31">
        <v>4</v>
      </c>
      <c r="W31">
        <v>258.94</v>
      </c>
      <c r="X31">
        <v>304.92</v>
      </c>
      <c r="Y31">
        <v>268.62</v>
      </c>
      <c r="Z31">
        <v>285.56</v>
      </c>
      <c r="AA31">
        <v>273.45999999999998</v>
      </c>
      <c r="AB31">
        <v>118.58</v>
      </c>
      <c r="AC31">
        <v>157.30000000000001</v>
      </c>
      <c r="AD31">
        <v>130.68</v>
      </c>
      <c r="AE31">
        <v>154.88</v>
      </c>
      <c r="AF31">
        <v>157.30000000000001</v>
      </c>
    </row>
    <row r="32" spans="1:32" x14ac:dyDescent="0.3">
      <c r="A32">
        <v>1</v>
      </c>
      <c r="B32">
        <v>6</v>
      </c>
      <c r="C32">
        <v>30</v>
      </c>
      <c r="D32">
        <v>10</v>
      </c>
      <c r="E32">
        <v>1</v>
      </c>
      <c r="F32">
        <v>30</v>
      </c>
      <c r="H32">
        <v>3.5</v>
      </c>
      <c r="I32">
        <v>4</v>
      </c>
      <c r="J32">
        <v>43302</v>
      </c>
      <c r="K32">
        <v>43305</v>
      </c>
      <c r="L32">
        <v>3</v>
      </c>
      <c r="M32">
        <v>2</v>
      </c>
      <c r="N32">
        <v>27</v>
      </c>
      <c r="O32">
        <v>28</v>
      </c>
      <c r="P32">
        <v>1</v>
      </c>
      <c r="Q32">
        <v>2</v>
      </c>
      <c r="R32">
        <v>2</v>
      </c>
      <c r="S32">
        <v>3</v>
      </c>
      <c r="T32">
        <v>16</v>
      </c>
      <c r="U32">
        <v>2</v>
      </c>
      <c r="V32">
        <v>4</v>
      </c>
      <c r="W32">
        <v>254.1</v>
      </c>
      <c r="X32">
        <v>244.42</v>
      </c>
      <c r="Y32">
        <v>285.56</v>
      </c>
      <c r="Z32">
        <v>278.3</v>
      </c>
      <c r="AA32">
        <v>285.56</v>
      </c>
      <c r="AB32">
        <v>152.46</v>
      </c>
      <c r="AC32">
        <v>142.78</v>
      </c>
      <c r="AD32">
        <v>179.08</v>
      </c>
      <c r="AE32">
        <v>157.30000000000001</v>
      </c>
      <c r="AF32">
        <v>179.08</v>
      </c>
    </row>
    <row r="33" spans="1:32" x14ac:dyDescent="0.3">
      <c r="A33">
        <v>1</v>
      </c>
      <c r="B33">
        <v>7</v>
      </c>
      <c r="C33">
        <v>31</v>
      </c>
      <c r="D33">
        <v>25</v>
      </c>
      <c r="E33">
        <v>1</v>
      </c>
      <c r="F33">
        <v>31</v>
      </c>
      <c r="H33">
        <v>3.5</v>
      </c>
      <c r="I33">
        <v>4</v>
      </c>
      <c r="J33">
        <v>43300</v>
      </c>
      <c r="K33">
        <v>43302</v>
      </c>
      <c r="L33">
        <v>3</v>
      </c>
      <c r="M33">
        <v>1</v>
      </c>
      <c r="N33">
        <v>26</v>
      </c>
      <c r="O33">
        <v>25</v>
      </c>
      <c r="P33">
        <v>6</v>
      </c>
      <c r="Q33">
        <v>2</v>
      </c>
      <c r="R33">
        <v>3.5</v>
      </c>
      <c r="S33">
        <v>3</v>
      </c>
      <c r="T33">
        <v>15.8</v>
      </c>
      <c r="U33">
        <v>3</v>
      </c>
      <c r="V33">
        <v>3.5</v>
      </c>
      <c r="W33">
        <v>258.94</v>
      </c>
      <c r="X33">
        <v>237.16</v>
      </c>
      <c r="Y33">
        <v>254.1</v>
      </c>
      <c r="Z33">
        <v>249.26</v>
      </c>
      <c r="AA33">
        <v>261.36</v>
      </c>
      <c r="AB33">
        <v>125.84</v>
      </c>
      <c r="AC33">
        <v>130.68</v>
      </c>
      <c r="AD33">
        <v>137.94</v>
      </c>
      <c r="AE33">
        <v>123.42</v>
      </c>
      <c r="AF33">
        <v>152.46</v>
      </c>
    </row>
    <row r="34" spans="1:32" x14ac:dyDescent="0.3">
      <c r="A34">
        <v>1</v>
      </c>
      <c r="B34">
        <v>7</v>
      </c>
      <c r="C34">
        <v>32</v>
      </c>
      <c r="D34">
        <v>34</v>
      </c>
      <c r="E34">
        <v>1</v>
      </c>
      <c r="F34">
        <v>32</v>
      </c>
      <c r="H34">
        <v>3.5</v>
      </c>
      <c r="I34">
        <v>4</v>
      </c>
      <c r="J34">
        <v>43301</v>
      </c>
      <c r="K34">
        <v>43303</v>
      </c>
      <c r="L34">
        <v>1</v>
      </c>
      <c r="M34">
        <v>2</v>
      </c>
      <c r="N34">
        <v>26</v>
      </c>
      <c r="O34">
        <v>27</v>
      </c>
      <c r="P34">
        <v>3</v>
      </c>
      <c r="Q34">
        <v>2</v>
      </c>
      <c r="R34">
        <v>2</v>
      </c>
      <c r="S34">
        <v>2.5</v>
      </c>
      <c r="T34">
        <v>16.600000000000001</v>
      </c>
      <c r="U34">
        <v>4</v>
      </c>
      <c r="V34">
        <v>6.5</v>
      </c>
      <c r="W34">
        <v>225.06</v>
      </c>
      <c r="X34">
        <v>246.84</v>
      </c>
      <c r="Y34">
        <v>249.26</v>
      </c>
      <c r="Z34">
        <v>258.94</v>
      </c>
      <c r="AA34">
        <v>246.84</v>
      </c>
      <c r="AB34">
        <v>135.52000000000001</v>
      </c>
      <c r="AC34">
        <v>154.88</v>
      </c>
      <c r="AD34">
        <v>135.52000000000001</v>
      </c>
      <c r="AE34">
        <v>150.04</v>
      </c>
      <c r="AF34">
        <v>121</v>
      </c>
    </row>
    <row r="35" spans="1:32" x14ac:dyDescent="0.3">
      <c r="A35">
        <v>1</v>
      </c>
      <c r="B35">
        <v>7</v>
      </c>
      <c r="C35">
        <v>33</v>
      </c>
      <c r="D35">
        <v>36</v>
      </c>
      <c r="E35">
        <v>1</v>
      </c>
      <c r="F35">
        <v>33</v>
      </c>
      <c r="H35">
        <v>3</v>
      </c>
      <c r="I35">
        <v>3.5</v>
      </c>
      <c r="J35">
        <v>43301</v>
      </c>
      <c r="K35">
        <v>43304</v>
      </c>
      <c r="L35">
        <v>2</v>
      </c>
      <c r="M35">
        <v>1</v>
      </c>
      <c r="N35">
        <v>28</v>
      </c>
      <c r="O35">
        <v>30</v>
      </c>
      <c r="P35">
        <v>2</v>
      </c>
      <c r="Q35">
        <v>1</v>
      </c>
      <c r="R35">
        <v>1.5</v>
      </c>
      <c r="S35">
        <v>2.5</v>
      </c>
      <c r="T35">
        <v>16.600000000000001</v>
      </c>
      <c r="U35">
        <v>3</v>
      </c>
      <c r="V35">
        <v>4</v>
      </c>
      <c r="W35">
        <v>271.04000000000002</v>
      </c>
      <c r="X35">
        <v>258.94</v>
      </c>
      <c r="Y35">
        <v>280.72000000000003</v>
      </c>
      <c r="Z35">
        <v>280.72000000000003</v>
      </c>
      <c r="AA35">
        <v>271.04000000000002</v>
      </c>
      <c r="AB35">
        <v>147.62</v>
      </c>
      <c r="AC35">
        <v>140.36000000000001</v>
      </c>
      <c r="AD35">
        <v>159.72</v>
      </c>
      <c r="AE35">
        <v>159.72</v>
      </c>
      <c r="AF35">
        <v>142.78</v>
      </c>
    </row>
    <row r="36" spans="1:32" x14ac:dyDescent="0.3">
      <c r="A36">
        <v>1</v>
      </c>
      <c r="B36">
        <v>7</v>
      </c>
      <c r="C36">
        <v>34</v>
      </c>
      <c r="D36">
        <v>22</v>
      </c>
      <c r="E36">
        <v>1</v>
      </c>
      <c r="F36">
        <v>34</v>
      </c>
      <c r="H36">
        <v>2.5</v>
      </c>
      <c r="I36">
        <v>3</v>
      </c>
      <c r="J36">
        <v>43303</v>
      </c>
      <c r="K36">
        <v>43305</v>
      </c>
      <c r="L36">
        <v>5</v>
      </c>
      <c r="M36">
        <v>2</v>
      </c>
      <c r="N36">
        <v>29</v>
      </c>
      <c r="O36">
        <v>36</v>
      </c>
      <c r="P36">
        <v>7</v>
      </c>
      <c r="Q36">
        <v>1</v>
      </c>
      <c r="R36">
        <v>2</v>
      </c>
      <c r="S36">
        <v>3</v>
      </c>
      <c r="T36">
        <v>16.3</v>
      </c>
      <c r="U36">
        <v>3</v>
      </c>
      <c r="V36">
        <v>4</v>
      </c>
      <c r="W36">
        <v>254.1</v>
      </c>
      <c r="X36">
        <v>307.33999999999997</v>
      </c>
      <c r="Y36">
        <v>268.62</v>
      </c>
      <c r="Z36">
        <v>285.56</v>
      </c>
      <c r="AA36">
        <v>251.68</v>
      </c>
      <c r="AB36">
        <v>133.1</v>
      </c>
      <c r="AC36">
        <v>154.88</v>
      </c>
      <c r="AD36">
        <v>116.16</v>
      </c>
      <c r="AE36">
        <v>166.98</v>
      </c>
      <c r="AF36">
        <v>137.94</v>
      </c>
    </row>
    <row r="37" spans="1:32" x14ac:dyDescent="0.3">
      <c r="A37">
        <v>1</v>
      </c>
      <c r="B37">
        <v>7</v>
      </c>
      <c r="C37">
        <v>35</v>
      </c>
      <c r="D37">
        <v>29</v>
      </c>
      <c r="E37">
        <v>1</v>
      </c>
      <c r="F37">
        <v>35</v>
      </c>
      <c r="H37">
        <v>2.5</v>
      </c>
      <c r="I37">
        <v>3</v>
      </c>
      <c r="J37">
        <v>43300</v>
      </c>
      <c r="K37">
        <v>43302</v>
      </c>
      <c r="L37">
        <v>0</v>
      </c>
      <c r="M37">
        <v>0</v>
      </c>
      <c r="N37">
        <v>20</v>
      </c>
      <c r="O37">
        <v>20</v>
      </c>
      <c r="P37">
        <v>1</v>
      </c>
      <c r="Q37">
        <v>2</v>
      </c>
      <c r="R37">
        <v>1.5</v>
      </c>
      <c r="S37">
        <v>2.5</v>
      </c>
      <c r="T37">
        <v>16.2</v>
      </c>
      <c r="U37">
        <v>3</v>
      </c>
      <c r="V37">
        <v>4</v>
      </c>
      <c r="W37">
        <v>239.58</v>
      </c>
      <c r="X37">
        <v>249.26</v>
      </c>
      <c r="Y37">
        <v>246.84</v>
      </c>
      <c r="Z37">
        <v>278.3</v>
      </c>
      <c r="AA37">
        <v>263.77999999999997</v>
      </c>
      <c r="AB37">
        <v>125.84</v>
      </c>
      <c r="AC37">
        <v>135.52000000000001</v>
      </c>
      <c r="AD37">
        <v>130.68</v>
      </c>
      <c r="AE37">
        <v>157.30000000000001</v>
      </c>
      <c r="AF37">
        <v>162.13999999999999</v>
      </c>
    </row>
    <row r="38" spans="1:32" x14ac:dyDescent="0.3">
      <c r="A38">
        <v>1</v>
      </c>
      <c r="B38">
        <v>8</v>
      </c>
      <c r="C38">
        <v>36</v>
      </c>
      <c r="D38">
        <v>2</v>
      </c>
      <c r="E38">
        <v>1</v>
      </c>
      <c r="F38">
        <v>36</v>
      </c>
      <c r="H38">
        <v>2.5</v>
      </c>
      <c r="I38">
        <v>3</v>
      </c>
      <c r="J38">
        <v>43302</v>
      </c>
      <c r="K38">
        <v>43303</v>
      </c>
      <c r="L38">
        <v>1</v>
      </c>
      <c r="M38">
        <v>0</v>
      </c>
      <c r="N38">
        <v>26</v>
      </c>
      <c r="O38">
        <v>28</v>
      </c>
      <c r="P38">
        <v>4</v>
      </c>
      <c r="Q38">
        <v>1</v>
      </c>
      <c r="R38">
        <v>2.5</v>
      </c>
      <c r="S38">
        <v>2.5</v>
      </c>
      <c r="T38">
        <v>16.600000000000001</v>
      </c>
      <c r="U38">
        <v>2</v>
      </c>
      <c r="V38">
        <v>4</v>
      </c>
      <c r="W38">
        <v>227.48</v>
      </c>
      <c r="X38">
        <v>244.42</v>
      </c>
      <c r="Y38">
        <v>208.12</v>
      </c>
      <c r="Z38">
        <v>239.58</v>
      </c>
      <c r="AA38">
        <v>258.94</v>
      </c>
      <c r="AB38">
        <v>99.22</v>
      </c>
      <c r="AC38">
        <v>130.68</v>
      </c>
      <c r="AD38">
        <v>116.16</v>
      </c>
      <c r="AE38">
        <v>125.84</v>
      </c>
      <c r="AF38">
        <v>157.30000000000001</v>
      </c>
    </row>
    <row r="39" spans="1:32" x14ac:dyDescent="0.3">
      <c r="A39">
        <v>1</v>
      </c>
      <c r="B39">
        <v>8</v>
      </c>
      <c r="C39">
        <v>37</v>
      </c>
      <c r="D39">
        <v>41</v>
      </c>
      <c r="E39">
        <v>1</v>
      </c>
      <c r="F39">
        <v>37</v>
      </c>
      <c r="H39">
        <v>3</v>
      </c>
      <c r="I39">
        <v>3.5</v>
      </c>
      <c r="J39">
        <v>43300</v>
      </c>
      <c r="K39">
        <v>43305</v>
      </c>
      <c r="L39">
        <v>1</v>
      </c>
      <c r="M39">
        <v>0</v>
      </c>
      <c r="N39">
        <v>23</v>
      </c>
      <c r="O39">
        <v>35</v>
      </c>
      <c r="P39">
        <v>4</v>
      </c>
      <c r="Q39">
        <v>1</v>
      </c>
      <c r="R39">
        <v>2.5</v>
      </c>
      <c r="S39">
        <v>3</v>
      </c>
      <c r="T39">
        <v>15.2</v>
      </c>
      <c r="U39">
        <v>5</v>
      </c>
      <c r="V39">
        <v>7.5</v>
      </c>
      <c r="W39">
        <v>273.45999999999998</v>
      </c>
      <c r="X39">
        <v>258.94</v>
      </c>
      <c r="Y39">
        <v>271.04000000000002</v>
      </c>
      <c r="Z39">
        <v>287.98</v>
      </c>
      <c r="AB39">
        <v>130.68</v>
      </c>
      <c r="AC39">
        <v>154.88</v>
      </c>
      <c r="AD39">
        <v>137.94</v>
      </c>
      <c r="AE39">
        <v>133.1</v>
      </c>
    </row>
    <row r="40" spans="1:32" x14ac:dyDescent="0.3">
      <c r="A40">
        <v>1</v>
      </c>
      <c r="B40">
        <v>8</v>
      </c>
      <c r="C40">
        <v>38</v>
      </c>
      <c r="D40">
        <v>20</v>
      </c>
      <c r="E40">
        <v>1</v>
      </c>
      <c r="F40">
        <v>38</v>
      </c>
      <c r="H40">
        <v>3.5</v>
      </c>
      <c r="I40">
        <v>4</v>
      </c>
      <c r="J40">
        <v>43304</v>
      </c>
      <c r="K40">
        <v>43308</v>
      </c>
      <c r="L40">
        <v>4</v>
      </c>
      <c r="M40">
        <v>1</v>
      </c>
      <c r="N40">
        <v>22</v>
      </c>
      <c r="O40">
        <v>34</v>
      </c>
      <c r="P40">
        <v>4</v>
      </c>
      <c r="Q40">
        <v>1</v>
      </c>
      <c r="R40">
        <v>2.5</v>
      </c>
      <c r="S40">
        <v>3</v>
      </c>
      <c r="T40">
        <v>16.2</v>
      </c>
      <c r="U40">
        <v>2</v>
      </c>
      <c r="V40">
        <v>4</v>
      </c>
      <c r="W40">
        <v>258.94</v>
      </c>
      <c r="X40">
        <v>273.45999999999998</v>
      </c>
      <c r="Y40">
        <v>278.3</v>
      </c>
      <c r="Z40">
        <v>312.18</v>
      </c>
      <c r="AA40">
        <v>273.45999999999998</v>
      </c>
      <c r="AB40">
        <v>116.16</v>
      </c>
      <c r="AC40">
        <v>104.06</v>
      </c>
      <c r="AD40">
        <v>116.16</v>
      </c>
      <c r="AE40">
        <v>116.16</v>
      </c>
      <c r="AF40">
        <v>104.06</v>
      </c>
    </row>
    <row r="41" spans="1:32" x14ac:dyDescent="0.3">
      <c r="A41">
        <v>1</v>
      </c>
      <c r="B41">
        <v>8</v>
      </c>
      <c r="C41">
        <v>39</v>
      </c>
      <c r="D41">
        <v>8</v>
      </c>
      <c r="E41">
        <v>1</v>
      </c>
      <c r="F41">
        <v>39</v>
      </c>
      <c r="H41">
        <v>3</v>
      </c>
      <c r="I41">
        <v>3.5</v>
      </c>
      <c r="J41">
        <v>43302</v>
      </c>
      <c r="K41">
        <v>43305</v>
      </c>
      <c r="L41">
        <v>2</v>
      </c>
      <c r="M41">
        <v>0</v>
      </c>
      <c r="N41">
        <v>24</v>
      </c>
      <c r="O41">
        <v>27</v>
      </c>
      <c r="P41">
        <v>2</v>
      </c>
      <c r="Q41">
        <v>1</v>
      </c>
      <c r="R41">
        <v>2</v>
      </c>
      <c r="S41">
        <v>3</v>
      </c>
      <c r="T41">
        <v>15.9</v>
      </c>
      <c r="U41">
        <v>3</v>
      </c>
      <c r="V41">
        <v>4</v>
      </c>
      <c r="W41">
        <v>266.2</v>
      </c>
      <c r="X41">
        <v>237.16</v>
      </c>
      <c r="Y41">
        <v>266.2</v>
      </c>
      <c r="Z41">
        <v>273.45999999999998</v>
      </c>
      <c r="AA41">
        <v>246.84</v>
      </c>
      <c r="AB41">
        <v>108.9</v>
      </c>
      <c r="AC41">
        <v>104.06</v>
      </c>
      <c r="AD41">
        <v>130.68</v>
      </c>
      <c r="AE41">
        <v>142.78</v>
      </c>
      <c r="AF41">
        <v>137.94</v>
      </c>
    </row>
    <row r="42" spans="1:32" x14ac:dyDescent="0.3">
      <c r="A42">
        <v>1</v>
      </c>
      <c r="B42">
        <v>8</v>
      </c>
      <c r="C42">
        <v>40</v>
      </c>
      <c r="D42">
        <v>19</v>
      </c>
      <c r="E42">
        <v>1</v>
      </c>
      <c r="F42">
        <v>40</v>
      </c>
      <c r="H42">
        <v>3.5</v>
      </c>
      <c r="I42">
        <v>4</v>
      </c>
      <c r="J42">
        <v>43302</v>
      </c>
      <c r="K42">
        <v>43304</v>
      </c>
      <c r="L42">
        <v>1</v>
      </c>
      <c r="M42">
        <v>0</v>
      </c>
      <c r="N42">
        <v>23</v>
      </c>
      <c r="O42">
        <v>30</v>
      </c>
      <c r="P42">
        <v>18</v>
      </c>
      <c r="Q42">
        <v>2</v>
      </c>
      <c r="R42">
        <v>2</v>
      </c>
      <c r="S42">
        <v>3</v>
      </c>
      <c r="T42">
        <v>16.5</v>
      </c>
      <c r="U42">
        <v>5</v>
      </c>
      <c r="V42">
        <v>6</v>
      </c>
      <c r="W42">
        <v>227.48</v>
      </c>
      <c r="X42">
        <v>254.1</v>
      </c>
      <c r="Y42">
        <v>237.16</v>
      </c>
      <c r="Z42">
        <v>244.42</v>
      </c>
      <c r="AA42">
        <v>244.42</v>
      </c>
      <c r="AB42">
        <v>130.68</v>
      </c>
      <c r="AC42">
        <v>142.78</v>
      </c>
      <c r="AD42">
        <v>116.16</v>
      </c>
      <c r="AE42">
        <v>140.36000000000001</v>
      </c>
      <c r="AF42">
        <v>152.46</v>
      </c>
    </row>
    <row r="43" spans="1:32" x14ac:dyDescent="0.3">
      <c r="A43">
        <v>1</v>
      </c>
      <c r="B43">
        <v>9</v>
      </c>
      <c r="C43">
        <v>41</v>
      </c>
      <c r="D43">
        <v>4</v>
      </c>
      <c r="E43">
        <v>1</v>
      </c>
      <c r="F43">
        <v>41</v>
      </c>
      <c r="H43">
        <v>3</v>
      </c>
      <c r="I43">
        <v>3.5</v>
      </c>
      <c r="J43">
        <v>43305</v>
      </c>
      <c r="K43">
        <v>43307</v>
      </c>
      <c r="L43">
        <v>1</v>
      </c>
      <c r="M43">
        <v>0</v>
      </c>
      <c r="N43">
        <v>18</v>
      </c>
      <c r="O43">
        <v>17</v>
      </c>
      <c r="P43">
        <v>9</v>
      </c>
      <c r="Q43">
        <v>1</v>
      </c>
      <c r="R43">
        <v>3</v>
      </c>
      <c r="S43">
        <v>4</v>
      </c>
      <c r="T43">
        <v>16.5</v>
      </c>
      <c r="U43">
        <v>2</v>
      </c>
      <c r="V43">
        <v>4</v>
      </c>
      <c r="W43">
        <v>220.22</v>
      </c>
      <c r="X43">
        <v>215.38</v>
      </c>
      <c r="Y43">
        <v>198.44</v>
      </c>
      <c r="Z43">
        <v>200.86</v>
      </c>
      <c r="AA43">
        <v>220.22</v>
      </c>
      <c r="AB43">
        <v>113.74</v>
      </c>
      <c r="AC43">
        <v>113.74</v>
      </c>
      <c r="AD43">
        <v>104.06</v>
      </c>
      <c r="AE43">
        <v>104.06</v>
      </c>
      <c r="AF43">
        <v>104.06</v>
      </c>
    </row>
    <row r="44" spans="1:32" x14ac:dyDescent="0.3">
      <c r="A44">
        <v>1</v>
      </c>
      <c r="B44">
        <v>9</v>
      </c>
      <c r="C44">
        <v>42</v>
      </c>
      <c r="D44">
        <v>50</v>
      </c>
      <c r="E44">
        <v>1</v>
      </c>
      <c r="F44">
        <v>42</v>
      </c>
      <c r="H44">
        <v>3</v>
      </c>
      <c r="I44">
        <v>3.5</v>
      </c>
      <c r="J44">
        <v>43302</v>
      </c>
      <c r="K44">
        <v>43303</v>
      </c>
      <c r="L44">
        <v>1</v>
      </c>
      <c r="M44">
        <v>0</v>
      </c>
      <c r="N44">
        <v>21</v>
      </c>
      <c r="O44">
        <v>22</v>
      </c>
      <c r="P44">
        <v>3</v>
      </c>
      <c r="Q44">
        <v>2</v>
      </c>
      <c r="R44">
        <v>2</v>
      </c>
      <c r="S44">
        <v>2</v>
      </c>
      <c r="T44">
        <v>17.600000000000001</v>
      </c>
      <c r="U44">
        <v>3</v>
      </c>
      <c r="V44">
        <v>4</v>
      </c>
      <c r="W44">
        <v>244.42</v>
      </c>
      <c r="X44">
        <v>249.26</v>
      </c>
      <c r="Y44">
        <v>249.26</v>
      </c>
      <c r="Z44">
        <v>273.45999999999998</v>
      </c>
      <c r="AA44">
        <v>217.8</v>
      </c>
      <c r="AB44">
        <v>113.74</v>
      </c>
      <c r="AC44">
        <v>130.68</v>
      </c>
      <c r="AD44">
        <v>125.84</v>
      </c>
      <c r="AE44">
        <v>154.88</v>
      </c>
      <c r="AF44">
        <v>130.68</v>
      </c>
    </row>
    <row r="45" spans="1:32" x14ac:dyDescent="0.3">
      <c r="A45">
        <v>1</v>
      </c>
      <c r="B45">
        <v>9</v>
      </c>
      <c r="C45">
        <v>43</v>
      </c>
      <c r="D45">
        <v>9</v>
      </c>
      <c r="E45">
        <v>1</v>
      </c>
      <c r="F45">
        <v>43</v>
      </c>
      <c r="H45">
        <v>3</v>
      </c>
      <c r="I45">
        <v>3.5</v>
      </c>
      <c r="J45">
        <v>43300</v>
      </c>
      <c r="K45">
        <v>43302</v>
      </c>
      <c r="L45">
        <v>6</v>
      </c>
      <c r="M45">
        <v>0</v>
      </c>
      <c r="N45">
        <v>29</v>
      </c>
      <c r="O45">
        <v>36</v>
      </c>
      <c r="P45">
        <v>4</v>
      </c>
      <c r="Q45">
        <v>2</v>
      </c>
      <c r="R45">
        <v>2.5</v>
      </c>
      <c r="S45">
        <v>2</v>
      </c>
      <c r="T45">
        <v>17.600000000000001</v>
      </c>
      <c r="U45">
        <v>2</v>
      </c>
      <c r="V45">
        <v>4</v>
      </c>
      <c r="W45">
        <v>256.52</v>
      </c>
      <c r="X45">
        <v>290.39999999999998</v>
      </c>
      <c r="Y45">
        <v>278.3</v>
      </c>
      <c r="Z45">
        <v>290.39999999999998</v>
      </c>
      <c r="AA45">
        <v>254.1</v>
      </c>
      <c r="AB45">
        <v>164.56</v>
      </c>
      <c r="AC45">
        <v>145.19999999999999</v>
      </c>
      <c r="AD45">
        <v>147.62</v>
      </c>
      <c r="AE45">
        <v>162.13999999999999</v>
      </c>
      <c r="AF45">
        <v>133.1</v>
      </c>
    </row>
    <row r="46" spans="1:32" x14ac:dyDescent="0.3">
      <c r="A46">
        <v>1</v>
      </c>
      <c r="B46">
        <v>9</v>
      </c>
      <c r="C46">
        <v>44</v>
      </c>
      <c r="D46">
        <v>12</v>
      </c>
      <c r="E46">
        <v>1</v>
      </c>
      <c r="F46">
        <v>44</v>
      </c>
      <c r="H46">
        <v>3.5</v>
      </c>
      <c r="I46">
        <v>4</v>
      </c>
      <c r="J46">
        <v>43300</v>
      </c>
      <c r="K46">
        <v>43302</v>
      </c>
      <c r="L46">
        <v>1</v>
      </c>
      <c r="M46">
        <v>0</v>
      </c>
      <c r="N46">
        <v>23</v>
      </c>
      <c r="O46">
        <v>26</v>
      </c>
      <c r="P46">
        <v>8</v>
      </c>
      <c r="Q46">
        <v>2</v>
      </c>
      <c r="R46">
        <v>2</v>
      </c>
      <c r="S46">
        <v>2.5</v>
      </c>
      <c r="T46">
        <v>16.100000000000001</v>
      </c>
      <c r="U46">
        <v>2</v>
      </c>
      <c r="V46">
        <v>3</v>
      </c>
      <c r="W46">
        <v>258.94</v>
      </c>
      <c r="X46">
        <v>263.77999999999997</v>
      </c>
      <c r="Y46">
        <v>278.3</v>
      </c>
      <c r="Z46">
        <v>278.3</v>
      </c>
      <c r="AA46">
        <v>271.04000000000002</v>
      </c>
      <c r="AB46">
        <v>145.19999999999999</v>
      </c>
      <c r="AC46">
        <v>130.68</v>
      </c>
      <c r="AD46">
        <v>152.46</v>
      </c>
      <c r="AE46">
        <v>137.94</v>
      </c>
      <c r="AF46">
        <v>142.78</v>
      </c>
    </row>
    <row r="47" spans="1:32" x14ac:dyDescent="0.3">
      <c r="A47">
        <v>1</v>
      </c>
      <c r="B47">
        <v>9</v>
      </c>
      <c r="C47">
        <v>45</v>
      </c>
      <c r="D47">
        <v>44</v>
      </c>
      <c r="E47">
        <v>1</v>
      </c>
      <c r="F47">
        <v>45</v>
      </c>
      <c r="H47">
        <v>3.5</v>
      </c>
      <c r="I47">
        <v>4</v>
      </c>
      <c r="J47">
        <v>43299</v>
      </c>
      <c r="K47">
        <v>43301</v>
      </c>
      <c r="L47">
        <v>1</v>
      </c>
      <c r="M47">
        <v>0</v>
      </c>
      <c r="N47">
        <v>25</v>
      </c>
      <c r="O47">
        <v>28</v>
      </c>
      <c r="P47">
        <v>4</v>
      </c>
      <c r="Q47">
        <v>3</v>
      </c>
      <c r="R47">
        <v>2</v>
      </c>
      <c r="S47">
        <v>3</v>
      </c>
      <c r="T47">
        <v>15.9</v>
      </c>
      <c r="U47">
        <v>3</v>
      </c>
      <c r="V47">
        <v>5</v>
      </c>
      <c r="W47">
        <v>234.74</v>
      </c>
      <c r="X47">
        <v>234.74</v>
      </c>
      <c r="Y47">
        <v>258.94</v>
      </c>
      <c r="Z47">
        <v>244.42</v>
      </c>
      <c r="AA47">
        <v>244.42</v>
      </c>
      <c r="AB47">
        <v>133.1</v>
      </c>
      <c r="AC47">
        <v>113.74</v>
      </c>
      <c r="AD47">
        <v>150.04</v>
      </c>
      <c r="AE47">
        <v>130.68</v>
      </c>
      <c r="AF47">
        <v>128.26</v>
      </c>
    </row>
    <row r="48" spans="1:32" x14ac:dyDescent="0.3">
      <c r="A48">
        <v>1</v>
      </c>
      <c r="B48">
        <v>10</v>
      </c>
      <c r="C48">
        <v>46</v>
      </c>
      <c r="D48">
        <v>35</v>
      </c>
      <c r="E48">
        <v>1</v>
      </c>
      <c r="F48">
        <v>46</v>
      </c>
      <c r="H48">
        <v>4</v>
      </c>
      <c r="I48">
        <v>4.5</v>
      </c>
      <c r="J48">
        <v>43302</v>
      </c>
      <c r="K48">
        <v>43305</v>
      </c>
      <c r="L48">
        <v>0</v>
      </c>
      <c r="M48">
        <v>0</v>
      </c>
      <c r="N48">
        <v>30</v>
      </c>
      <c r="O48">
        <v>31</v>
      </c>
      <c r="P48">
        <v>2</v>
      </c>
      <c r="Q48">
        <v>1</v>
      </c>
      <c r="R48">
        <v>2</v>
      </c>
      <c r="S48">
        <v>3</v>
      </c>
      <c r="T48">
        <v>16.100000000000001</v>
      </c>
      <c r="U48">
        <v>2</v>
      </c>
      <c r="V48">
        <v>5</v>
      </c>
      <c r="W48">
        <v>254.1</v>
      </c>
      <c r="X48">
        <v>251.68</v>
      </c>
      <c r="Y48">
        <v>266.2</v>
      </c>
      <c r="Z48">
        <v>258.94</v>
      </c>
      <c r="AA48">
        <v>261.36</v>
      </c>
      <c r="AB48">
        <v>121</v>
      </c>
      <c r="AC48">
        <v>113.74</v>
      </c>
      <c r="AD48">
        <v>125.84</v>
      </c>
      <c r="AE48">
        <v>125.84</v>
      </c>
      <c r="AF48">
        <v>118.58</v>
      </c>
    </row>
    <row r="49" spans="1:32" x14ac:dyDescent="0.3">
      <c r="A49">
        <v>1</v>
      </c>
      <c r="B49">
        <v>10</v>
      </c>
      <c r="C49">
        <v>47</v>
      </c>
      <c r="D49">
        <v>49</v>
      </c>
      <c r="E49">
        <v>1</v>
      </c>
      <c r="F49">
        <v>47</v>
      </c>
      <c r="H49">
        <v>4.5</v>
      </c>
      <c r="I49">
        <v>5</v>
      </c>
      <c r="J49">
        <v>43305</v>
      </c>
      <c r="K49">
        <v>43307</v>
      </c>
      <c r="L49">
        <v>2</v>
      </c>
      <c r="M49">
        <v>1</v>
      </c>
      <c r="N49">
        <v>22</v>
      </c>
      <c r="O49">
        <v>20</v>
      </c>
      <c r="P49">
        <v>2</v>
      </c>
      <c r="Q49">
        <v>1</v>
      </c>
      <c r="R49">
        <v>2.5</v>
      </c>
      <c r="S49">
        <v>3</v>
      </c>
      <c r="T49">
        <v>15.5</v>
      </c>
      <c r="U49">
        <v>2</v>
      </c>
      <c r="V49">
        <v>5</v>
      </c>
      <c r="W49">
        <v>237.16</v>
      </c>
      <c r="X49">
        <v>220.22</v>
      </c>
      <c r="Y49">
        <v>254.1</v>
      </c>
      <c r="Z49">
        <v>222.64</v>
      </c>
      <c r="AA49">
        <v>258.94</v>
      </c>
      <c r="AB49">
        <v>142.78</v>
      </c>
      <c r="AC49">
        <v>125.84</v>
      </c>
      <c r="AD49">
        <v>166.98</v>
      </c>
      <c r="AE49">
        <v>142.78</v>
      </c>
      <c r="AF49">
        <v>150.04</v>
      </c>
    </row>
    <row r="50" spans="1:32" x14ac:dyDescent="0.3">
      <c r="A50">
        <v>1</v>
      </c>
      <c r="B50">
        <v>10</v>
      </c>
      <c r="C50">
        <v>48</v>
      </c>
      <c r="D50">
        <v>46</v>
      </c>
      <c r="E50">
        <v>1</v>
      </c>
      <c r="F50">
        <v>48</v>
      </c>
      <c r="H50">
        <v>4.5</v>
      </c>
      <c r="I50">
        <v>5</v>
      </c>
      <c r="J50">
        <v>43307</v>
      </c>
      <c r="K50">
        <v>43309</v>
      </c>
      <c r="L50">
        <v>5</v>
      </c>
      <c r="M50">
        <v>0</v>
      </c>
      <c r="N50">
        <v>30</v>
      </c>
      <c r="O50">
        <v>30</v>
      </c>
      <c r="P50">
        <v>0</v>
      </c>
      <c r="Q50">
        <v>2</v>
      </c>
      <c r="R50">
        <v>1.5</v>
      </c>
      <c r="S50">
        <v>1.5</v>
      </c>
      <c r="T50">
        <v>18.7</v>
      </c>
      <c r="U50">
        <v>2</v>
      </c>
      <c r="V50">
        <v>3</v>
      </c>
      <c r="W50">
        <v>254.1</v>
      </c>
      <c r="X50">
        <v>251.68</v>
      </c>
      <c r="Y50">
        <v>285.56</v>
      </c>
      <c r="Z50">
        <v>246.84</v>
      </c>
      <c r="AA50">
        <v>283.14</v>
      </c>
      <c r="AB50">
        <v>137.94</v>
      </c>
      <c r="AC50">
        <v>157.30000000000001</v>
      </c>
      <c r="AD50">
        <v>183.92</v>
      </c>
      <c r="AE50">
        <v>130.68</v>
      </c>
      <c r="AF50">
        <v>164.56</v>
      </c>
    </row>
    <row r="51" spans="1:32" x14ac:dyDescent="0.3">
      <c r="A51">
        <v>1</v>
      </c>
      <c r="B51">
        <v>10</v>
      </c>
      <c r="C51">
        <v>49</v>
      </c>
      <c r="D51">
        <v>47</v>
      </c>
      <c r="E51">
        <v>1</v>
      </c>
      <c r="F51">
        <v>49</v>
      </c>
      <c r="H51">
        <v>4.5</v>
      </c>
      <c r="I51">
        <v>5</v>
      </c>
      <c r="J51">
        <v>43303</v>
      </c>
      <c r="K51">
        <v>43306</v>
      </c>
      <c r="L51">
        <v>1</v>
      </c>
      <c r="M51">
        <v>5</v>
      </c>
      <c r="N51">
        <v>23</v>
      </c>
      <c r="O51">
        <v>20</v>
      </c>
      <c r="P51">
        <v>4</v>
      </c>
      <c r="Q51">
        <v>2</v>
      </c>
      <c r="R51">
        <v>2</v>
      </c>
      <c r="S51">
        <v>3</v>
      </c>
      <c r="T51">
        <v>17.5</v>
      </c>
      <c r="U51">
        <v>3</v>
      </c>
      <c r="V51">
        <v>2.5</v>
      </c>
      <c r="W51">
        <v>232.32</v>
      </c>
      <c r="X51">
        <v>217.8</v>
      </c>
      <c r="Y51">
        <v>215.38</v>
      </c>
      <c r="Z51">
        <v>246.84</v>
      </c>
      <c r="AA51">
        <v>249.26</v>
      </c>
      <c r="AB51">
        <v>154.88</v>
      </c>
      <c r="AC51">
        <v>130.68</v>
      </c>
      <c r="AD51">
        <v>130.68</v>
      </c>
      <c r="AE51">
        <v>237.16</v>
      </c>
      <c r="AF51">
        <v>137.94</v>
      </c>
    </row>
    <row r="52" spans="1:32" x14ac:dyDescent="0.3">
      <c r="A52">
        <v>1</v>
      </c>
      <c r="B52">
        <v>10</v>
      </c>
      <c r="C52">
        <v>50</v>
      </c>
      <c r="D52">
        <v>33</v>
      </c>
      <c r="E52">
        <v>1</v>
      </c>
      <c r="F52">
        <v>50</v>
      </c>
      <c r="H52">
        <v>4.5</v>
      </c>
      <c r="I52">
        <v>5</v>
      </c>
      <c r="J52">
        <v>43304</v>
      </c>
      <c r="K52">
        <v>43307</v>
      </c>
      <c r="L52">
        <v>0</v>
      </c>
      <c r="M52">
        <v>0</v>
      </c>
      <c r="N52">
        <v>30</v>
      </c>
      <c r="O52">
        <v>36</v>
      </c>
      <c r="P52">
        <v>2</v>
      </c>
      <c r="Q52">
        <v>1</v>
      </c>
      <c r="R52">
        <v>2</v>
      </c>
      <c r="S52">
        <v>2.5</v>
      </c>
      <c r="T52">
        <v>16.2</v>
      </c>
      <c r="U52">
        <v>2</v>
      </c>
      <c r="V52">
        <v>2</v>
      </c>
      <c r="W52">
        <v>234.74</v>
      </c>
      <c r="X52">
        <v>249.26</v>
      </c>
      <c r="Y52">
        <v>266.2</v>
      </c>
      <c r="Z52">
        <v>220.22</v>
      </c>
      <c r="AA52">
        <v>261.36</v>
      </c>
      <c r="AB52">
        <v>123.42</v>
      </c>
      <c r="AC52">
        <v>133.1</v>
      </c>
      <c r="AD52">
        <v>152.46</v>
      </c>
      <c r="AE52">
        <v>123.42</v>
      </c>
      <c r="AF52">
        <v>140.36000000000001</v>
      </c>
    </row>
    <row r="53" spans="1:32" x14ac:dyDescent="0.3">
      <c r="A53">
        <v>2</v>
      </c>
      <c r="B53">
        <v>11</v>
      </c>
      <c r="C53">
        <v>51</v>
      </c>
      <c r="D53">
        <v>21</v>
      </c>
      <c r="E53">
        <v>2</v>
      </c>
      <c r="F53">
        <v>1</v>
      </c>
      <c r="G53">
        <v>6</v>
      </c>
      <c r="H53">
        <v>4.5</v>
      </c>
      <c r="I53">
        <v>4.5</v>
      </c>
      <c r="J53">
        <v>43303</v>
      </c>
      <c r="K53">
        <v>43306</v>
      </c>
      <c r="L53">
        <v>4</v>
      </c>
      <c r="M53">
        <v>2</v>
      </c>
      <c r="N53">
        <v>30</v>
      </c>
      <c r="O53">
        <v>31</v>
      </c>
      <c r="P53">
        <v>5</v>
      </c>
      <c r="Q53">
        <v>2</v>
      </c>
      <c r="R53">
        <v>2.5</v>
      </c>
      <c r="S53">
        <v>2</v>
      </c>
      <c r="T53">
        <v>16.2</v>
      </c>
      <c r="U53">
        <v>2</v>
      </c>
      <c r="V53">
        <v>7</v>
      </c>
      <c r="W53">
        <v>250</v>
      </c>
      <c r="X53">
        <v>280</v>
      </c>
      <c r="Y53">
        <v>284</v>
      </c>
      <c r="Z53">
        <v>282</v>
      </c>
      <c r="AA53">
        <v>289</v>
      </c>
      <c r="AB53">
        <v>116</v>
      </c>
      <c r="AC53">
        <v>116</v>
      </c>
      <c r="AD53">
        <v>140</v>
      </c>
      <c r="AE53">
        <v>120</v>
      </c>
    </row>
    <row r="54" spans="1:32" x14ac:dyDescent="0.3">
      <c r="A54">
        <v>2</v>
      </c>
      <c r="B54">
        <v>11</v>
      </c>
      <c r="C54">
        <v>52</v>
      </c>
      <c r="D54">
        <v>49</v>
      </c>
      <c r="E54">
        <v>2</v>
      </c>
      <c r="F54">
        <v>2</v>
      </c>
      <c r="G54">
        <v>3</v>
      </c>
      <c r="H54">
        <v>4.5</v>
      </c>
      <c r="I54">
        <v>4.5</v>
      </c>
      <c r="J54">
        <v>43306</v>
      </c>
      <c r="K54">
        <v>43308</v>
      </c>
      <c r="L54">
        <v>0</v>
      </c>
      <c r="M54">
        <v>1</v>
      </c>
      <c r="N54">
        <v>24</v>
      </c>
      <c r="O54">
        <v>23</v>
      </c>
      <c r="P54">
        <v>0</v>
      </c>
      <c r="Q54">
        <v>1</v>
      </c>
      <c r="R54">
        <v>2</v>
      </c>
      <c r="S54">
        <v>2.5</v>
      </c>
      <c r="T54">
        <v>18</v>
      </c>
      <c r="U54">
        <v>2</v>
      </c>
      <c r="V54">
        <v>7</v>
      </c>
      <c r="W54">
        <v>225</v>
      </c>
      <c r="X54">
        <v>250</v>
      </c>
      <c r="Y54">
        <v>236</v>
      </c>
      <c r="Z54">
        <v>234</v>
      </c>
      <c r="AA54">
        <v>265</v>
      </c>
      <c r="AB54">
        <v>132</v>
      </c>
      <c r="AC54">
        <v>149</v>
      </c>
      <c r="AD54">
        <v>126</v>
      </c>
      <c r="AE54">
        <v>157</v>
      </c>
    </row>
    <row r="55" spans="1:32" x14ac:dyDescent="0.3">
      <c r="A55">
        <v>2</v>
      </c>
      <c r="B55">
        <v>11</v>
      </c>
      <c r="C55">
        <v>53</v>
      </c>
      <c r="D55">
        <v>34</v>
      </c>
      <c r="E55">
        <v>2</v>
      </c>
      <c r="F55">
        <v>3</v>
      </c>
      <c r="G55">
        <v>4</v>
      </c>
      <c r="H55">
        <v>4</v>
      </c>
      <c r="I55">
        <v>4</v>
      </c>
      <c r="J55">
        <v>43300</v>
      </c>
      <c r="K55">
        <v>43302</v>
      </c>
      <c r="L55">
        <v>2</v>
      </c>
      <c r="M55">
        <v>6</v>
      </c>
      <c r="N55">
        <v>24</v>
      </c>
      <c r="O55">
        <v>25</v>
      </c>
      <c r="P55">
        <v>2</v>
      </c>
      <c r="Q55">
        <v>3</v>
      </c>
      <c r="R55">
        <v>2.5</v>
      </c>
      <c r="S55">
        <v>3.5</v>
      </c>
      <c r="T55">
        <v>16.2</v>
      </c>
      <c r="U55">
        <v>3</v>
      </c>
      <c r="V55">
        <v>7</v>
      </c>
      <c r="W55">
        <v>251</v>
      </c>
      <c r="X55">
        <v>260</v>
      </c>
      <c r="Y55">
        <v>286</v>
      </c>
      <c r="Z55">
        <v>273</v>
      </c>
      <c r="AB55">
        <v>132</v>
      </c>
      <c r="AC55">
        <v>130</v>
      </c>
      <c r="AD55">
        <v>160</v>
      </c>
      <c r="AE55">
        <v>154</v>
      </c>
    </row>
    <row r="56" spans="1:32" x14ac:dyDescent="0.3">
      <c r="A56">
        <v>2</v>
      </c>
      <c r="B56">
        <v>11</v>
      </c>
      <c r="C56">
        <v>54</v>
      </c>
      <c r="D56">
        <v>39</v>
      </c>
      <c r="E56">
        <v>2</v>
      </c>
      <c r="F56">
        <v>4</v>
      </c>
      <c r="G56">
        <v>4</v>
      </c>
      <c r="H56">
        <v>4</v>
      </c>
      <c r="I56">
        <v>4</v>
      </c>
      <c r="J56">
        <v>43299</v>
      </c>
      <c r="K56">
        <v>43302</v>
      </c>
      <c r="L56">
        <v>0</v>
      </c>
      <c r="M56">
        <v>0</v>
      </c>
      <c r="N56">
        <v>33</v>
      </c>
      <c r="O56">
        <v>38</v>
      </c>
      <c r="P56">
        <v>4</v>
      </c>
      <c r="Q56">
        <v>1</v>
      </c>
      <c r="R56">
        <v>3</v>
      </c>
      <c r="S56">
        <v>5</v>
      </c>
      <c r="T56">
        <v>15.9</v>
      </c>
      <c r="U56">
        <v>5</v>
      </c>
      <c r="V56">
        <v>6</v>
      </c>
      <c r="W56">
        <v>225</v>
      </c>
      <c r="X56">
        <v>227</v>
      </c>
      <c r="Y56">
        <v>249</v>
      </c>
      <c r="Z56">
        <v>245</v>
      </c>
      <c r="AA56">
        <v>239</v>
      </c>
      <c r="AB56">
        <v>115</v>
      </c>
      <c r="AC56">
        <v>98</v>
      </c>
      <c r="AD56">
        <v>101</v>
      </c>
      <c r="AE56">
        <v>119</v>
      </c>
      <c r="AF56">
        <v>106</v>
      </c>
    </row>
    <row r="57" spans="1:32" x14ac:dyDescent="0.3">
      <c r="A57">
        <v>2</v>
      </c>
      <c r="B57">
        <v>11</v>
      </c>
      <c r="C57">
        <v>55</v>
      </c>
      <c r="D57">
        <v>32</v>
      </c>
      <c r="E57">
        <v>2</v>
      </c>
      <c r="F57">
        <v>5</v>
      </c>
      <c r="G57">
        <v>5</v>
      </c>
      <c r="H57">
        <v>4</v>
      </c>
      <c r="I57">
        <v>4</v>
      </c>
      <c r="J57">
        <v>43299</v>
      </c>
      <c r="K57">
        <v>43302</v>
      </c>
      <c r="L57">
        <v>0</v>
      </c>
      <c r="M57">
        <v>0</v>
      </c>
      <c r="N57">
        <v>30</v>
      </c>
      <c r="O57">
        <v>24</v>
      </c>
      <c r="P57">
        <v>0</v>
      </c>
      <c r="Q57">
        <v>1</v>
      </c>
      <c r="R57">
        <v>2</v>
      </c>
      <c r="S57">
        <v>3.5</v>
      </c>
      <c r="T57">
        <v>16.5</v>
      </c>
      <c r="U57">
        <v>2</v>
      </c>
      <c r="V57">
        <v>5</v>
      </c>
      <c r="W57">
        <v>238</v>
      </c>
      <c r="X57">
        <v>236</v>
      </c>
      <c r="Y57">
        <v>253</v>
      </c>
      <c r="Z57">
        <v>253</v>
      </c>
      <c r="AA57">
        <v>260</v>
      </c>
      <c r="AB57">
        <v>107</v>
      </c>
      <c r="AC57">
        <v>130</v>
      </c>
      <c r="AD57">
        <v>102</v>
      </c>
      <c r="AE57">
        <v>127</v>
      </c>
      <c r="AF57">
        <v>136</v>
      </c>
    </row>
    <row r="58" spans="1:32" x14ac:dyDescent="0.3">
      <c r="A58">
        <v>2</v>
      </c>
      <c r="B58">
        <v>12</v>
      </c>
      <c r="C58">
        <v>56</v>
      </c>
      <c r="D58">
        <v>30</v>
      </c>
      <c r="E58">
        <v>2</v>
      </c>
      <c r="F58">
        <v>6</v>
      </c>
      <c r="G58">
        <v>3</v>
      </c>
      <c r="H58">
        <v>4.5</v>
      </c>
      <c r="I58">
        <v>4.5</v>
      </c>
      <c r="J58">
        <v>43301</v>
      </c>
      <c r="K58">
        <v>43303</v>
      </c>
      <c r="L58">
        <v>0</v>
      </c>
      <c r="M58">
        <v>0</v>
      </c>
      <c r="N58">
        <v>24</v>
      </c>
      <c r="O58">
        <v>20</v>
      </c>
      <c r="P58">
        <v>1</v>
      </c>
      <c r="Q58">
        <v>2</v>
      </c>
      <c r="R58">
        <v>2</v>
      </c>
      <c r="S58">
        <v>3</v>
      </c>
      <c r="T58">
        <v>16.100000000000001</v>
      </c>
      <c r="U58">
        <v>2</v>
      </c>
      <c r="V58">
        <v>5</v>
      </c>
      <c r="W58">
        <v>230</v>
      </c>
      <c r="X58">
        <v>260</v>
      </c>
      <c r="Y58">
        <v>266</v>
      </c>
      <c r="Z58">
        <v>275</v>
      </c>
      <c r="AA58">
        <v>265</v>
      </c>
      <c r="AB58">
        <v>133</v>
      </c>
      <c r="AC58">
        <v>131</v>
      </c>
      <c r="AD58">
        <v>156</v>
      </c>
      <c r="AE58">
        <v>160</v>
      </c>
      <c r="AF58">
        <v>164</v>
      </c>
    </row>
    <row r="59" spans="1:32" x14ac:dyDescent="0.3">
      <c r="A59">
        <v>2</v>
      </c>
      <c r="B59">
        <v>12</v>
      </c>
      <c r="C59">
        <v>57</v>
      </c>
      <c r="D59">
        <v>6</v>
      </c>
      <c r="E59">
        <v>2</v>
      </c>
      <c r="F59">
        <v>7</v>
      </c>
      <c r="G59">
        <v>5</v>
      </c>
      <c r="H59">
        <v>4</v>
      </c>
      <c r="I59">
        <v>4</v>
      </c>
      <c r="J59">
        <v>43302</v>
      </c>
      <c r="K59">
        <v>43305</v>
      </c>
      <c r="L59">
        <v>1</v>
      </c>
      <c r="M59">
        <v>0</v>
      </c>
      <c r="N59">
        <v>31</v>
      </c>
      <c r="O59">
        <v>31</v>
      </c>
      <c r="P59">
        <v>1</v>
      </c>
      <c r="Q59">
        <v>1</v>
      </c>
      <c r="R59">
        <v>2</v>
      </c>
      <c r="S59">
        <v>2.5</v>
      </c>
      <c r="T59">
        <v>16.2</v>
      </c>
      <c r="U59">
        <v>2</v>
      </c>
      <c r="V59">
        <v>5</v>
      </c>
      <c r="W59">
        <v>242</v>
      </c>
      <c r="X59">
        <v>275</v>
      </c>
      <c r="Y59">
        <v>290</v>
      </c>
      <c r="Z59">
        <v>275</v>
      </c>
      <c r="AA59">
        <v>265</v>
      </c>
      <c r="AB59">
        <v>133</v>
      </c>
      <c r="AC59">
        <v>131</v>
      </c>
      <c r="AD59">
        <v>158</v>
      </c>
      <c r="AE59">
        <v>160</v>
      </c>
      <c r="AF59">
        <v>164</v>
      </c>
    </row>
    <row r="60" spans="1:32" x14ac:dyDescent="0.3">
      <c r="A60">
        <v>2</v>
      </c>
      <c r="B60">
        <v>12</v>
      </c>
      <c r="C60">
        <v>58</v>
      </c>
      <c r="D60">
        <v>28</v>
      </c>
      <c r="E60">
        <v>2</v>
      </c>
      <c r="F60">
        <v>8</v>
      </c>
      <c r="G60">
        <v>4</v>
      </c>
      <c r="H60">
        <v>4</v>
      </c>
      <c r="I60">
        <v>4</v>
      </c>
      <c r="J60">
        <v>43302</v>
      </c>
      <c r="K60">
        <v>43304</v>
      </c>
      <c r="L60">
        <v>0</v>
      </c>
      <c r="M60">
        <v>0</v>
      </c>
      <c r="N60">
        <v>24</v>
      </c>
      <c r="O60">
        <v>21</v>
      </c>
      <c r="P60">
        <v>2</v>
      </c>
      <c r="Q60">
        <v>1</v>
      </c>
      <c r="R60">
        <v>1.5</v>
      </c>
      <c r="S60">
        <v>2</v>
      </c>
      <c r="T60">
        <v>16.100000000000001</v>
      </c>
      <c r="U60">
        <v>2</v>
      </c>
      <c r="V60">
        <v>5</v>
      </c>
      <c r="W60">
        <v>242</v>
      </c>
      <c r="X60">
        <v>275</v>
      </c>
      <c r="Y60">
        <v>290</v>
      </c>
      <c r="Z60">
        <v>275</v>
      </c>
      <c r="AA60">
        <v>260</v>
      </c>
      <c r="AB60">
        <v>122</v>
      </c>
      <c r="AC60">
        <v>140</v>
      </c>
      <c r="AD60">
        <v>185</v>
      </c>
      <c r="AE60">
        <v>150</v>
      </c>
      <c r="AF60">
        <v>123</v>
      </c>
    </row>
    <row r="61" spans="1:32" x14ac:dyDescent="0.3">
      <c r="A61">
        <v>2</v>
      </c>
      <c r="B61">
        <v>12</v>
      </c>
      <c r="C61">
        <v>59</v>
      </c>
      <c r="D61">
        <v>3</v>
      </c>
      <c r="E61">
        <v>2</v>
      </c>
      <c r="F61">
        <v>9</v>
      </c>
      <c r="G61">
        <v>3</v>
      </c>
      <c r="H61">
        <v>4</v>
      </c>
      <c r="I61">
        <v>4</v>
      </c>
      <c r="J61">
        <v>43301</v>
      </c>
      <c r="K61">
        <v>43306</v>
      </c>
      <c r="L61">
        <v>2</v>
      </c>
      <c r="M61">
        <v>1</v>
      </c>
      <c r="N61">
        <v>28</v>
      </c>
      <c r="O61">
        <v>25</v>
      </c>
      <c r="P61">
        <v>3</v>
      </c>
      <c r="Q61">
        <v>1</v>
      </c>
      <c r="R61">
        <v>2</v>
      </c>
      <c r="S61">
        <v>3</v>
      </c>
      <c r="T61">
        <v>16.100000000000001</v>
      </c>
      <c r="U61">
        <v>3</v>
      </c>
      <c r="V61">
        <v>5</v>
      </c>
      <c r="W61">
        <v>285</v>
      </c>
      <c r="X61">
        <v>297</v>
      </c>
      <c r="Y61">
        <v>282</v>
      </c>
      <c r="Z61">
        <v>292</v>
      </c>
      <c r="AA61">
        <v>311</v>
      </c>
      <c r="AB61">
        <v>138</v>
      </c>
      <c r="AC61">
        <v>128</v>
      </c>
      <c r="AD61">
        <v>134</v>
      </c>
      <c r="AE61">
        <v>140</v>
      </c>
      <c r="AF61">
        <v>138</v>
      </c>
    </row>
    <row r="62" spans="1:32" x14ac:dyDescent="0.3">
      <c r="A62">
        <v>2</v>
      </c>
      <c r="B62">
        <v>12</v>
      </c>
      <c r="C62">
        <v>60</v>
      </c>
      <c r="D62">
        <v>42</v>
      </c>
      <c r="E62">
        <v>2</v>
      </c>
      <c r="F62">
        <v>10</v>
      </c>
      <c r="G62">
        <v>6</v>
      </c>
      <c r="H62">
        <v>4</v>
      </c>
      <c r="I62">
        <v>4</v>
      </c>
      <c r="J62">
        <v>43300</v>
      </c>
      <c r="K62">
        <v>43302</v>
      </c>
      <c r="L62">
        <v>0</v>
      </c>
      <c r="M62">
        <v>0</v>
      </c>
      <c r="N62">
        <v>27</v>
      </c>
      <c r="O62">
        <v>25</v>
      </c>
      <c r="P62">
        <v>5</v>
      </c>
      <c r="Q62">
        <v>2</v>
      </c>
      <c r="R62">
        <v>2</v>
      </c>
      <c r="S62">
        <v>3</v>
      </c>
      <c r="T62">
        <v>16.399999999999999</v>
      </c>
      <c r="U62">
        <v>3</v>
      </c>
      <c r="V62">
        <v>5</v>
      </c>
      <c r="W62">
        <v>336</v>
      </c>
      <c r="X62">
        <v>310</v>
      </c>
      <c r="Y62">
        <v>277</v>
      </c>
      <c r="Z62">
        <v>307</v>
      </c>
      <c r="AA62">
        <v>316</v>
      </c>
      <c r="AB62">
        <v>172</v>
      </c>
      <c r="AC62">
        <v>122</v>
      </c>
      <c r="AD62">
        <v>153</v>
      </c>
      <c r="AE62">
        <v>130</v>
      </c>
      <c r="AF62">
        <v>157</v>
      </c>
    </row>
    <row r="63" spans="1:32" x14ac:dyDescent="0.3">
      <c r="A63">
        <v>2</v>
      </c>
      <c r="B63">
        <v>13</v>
      </c>
      <c r="C63">
        <v>61</v>
      </c>
      <c r="D63">
        <v>40</v>
      </c>
      <c r="E63">
        <v>2</v>
      </c>
      <c r="F63">
        <v>11</v>
      </c>
      <c r="G63">
        <v>7</v>
      </c>
      <c r="H63">
        <v>4.5</v>
      </c>
      <c r="I63">
        <v>4.5</v>
      </c>
      <c r="J63">
        <v>43300</v>
      </c>
      <c r="K63">
        <v>43303</v>
      </c>
      <c r="L63">
        <v>2</v>
      </c>
      <c r="M63">
        <v>0</v>
      </c>
      <c r="N63">
        <v>28</v>
      </c>
      <c r="O63">
        <v>25</v>
      </c>
      <c r="P63">
        <v>7</v>
      </c>
      <c r="Q63">
        <v>1</v>
      </c>
      <c r="R63">
        <v>3</v>
      </c>
      <c r="S63">
        <v>3.5</v>
      </c>
      <c r="T63">
        <v>16.399999999999999</v>
      </c>
      <c r="U63">
        <v>4</v>
      </c>
      <c r="V63">
        <v>5</v>
      </c>
      <c r="W63">
        <v>221</v>
      </c>
      <c r="X63">
        <v>228</v>
      </c>
      <c r="Y63">
        <v>263</v>
      </c>
      <c r="Z63">
        <v>250</v>
      </c>
      <c r="AA63">
        <v>250</v>
      </c>
      <c r="AB63">
        <v>110</v>
      </c>
      <c r="AC63">
        <v>125</v>
      </c>
      <c r="AD63">
        <v>114</v>
      </c>
      <c r="AE63">
        <v>121</v>
      </c>
      <c r="AF63">
        <v>138</v>
      </c>
    </row>
    <row r="64" spans="1:32" x14ac:dyDescent="0.3">
      <c r="A64">
        <v>2</v>
      </c>
      <c r="B64">
        <v>13</v>
      </c>
      <c r="C64">
        <v>62</v>
      </c>
      <c r="D64">
        <v>12</v>
      </c>
      <c r="E64">
        <v>2</v>
      </c>
      <c r="F64">
        <v>12</v>
      </c>
      <c r="G64">
        <v>5</v>
      </c>
      <c r="H64">
        <v>4.5</v>
      </c>
      <c r="I64">
        <v>4.5</v>
      </c>
      <c r="J64">
        <v>43299</v>
      </c>
      <c r="K64">
        <v>43302</v>
      </c>
      <c r="L64">
        <v>2</v>
      </c>
      <c r="M64">
        <v>3</v>
      </c>
      <c r="N64">
        <v>27</v>
      </c>
      <c r="O64">
        <v>26</v>
      </c>
      <c r="P64">
        <v>4</v>
      </c>
      <c r="Q64">
        <v>1</v>
      </c>
      <c r="R64">
        <v>1.5</v>
      </c>
      <c r="S64">
        <v>3.5</v>
      </c>
      <c r="T64">
        <v>17.399999999999999</v>
      </c>
      <c r="U64">
        <v>3</v>
      </c>
      <c r="V64">
        <v>5</v>
      </c>
      <c r="W64">
        <v>270</v>
      </c>
      <c r="X64">
        <v>267</v>
      </c>
      <c r="Y64">
        <v>249</v>
      </c>
      <c r="Z64">
        <v>280</v>
      </c>
      <c r="AA64">
        <v>250</v>
      </c>
      <c r="AB64">
        <v>103</v>
      </c>
      <c r="AC64">
        <v>116</v>
      </c>
      <c r="AD64">
        <v>106</v>
      </c>
      <c r="AE64">
        <v>133</v>
      </c>
    </row>
    <row r="65" spans="1:32" x14ac:dyDescent="0.3">
      <c r="A65">
        <v>2</v>
      </c>
      <c r="B65">
        <v>13</v>
      </c>
      <c r="C65">
        <v>63</v>
      </c>
      <c r="D65">
        <v>36</v>
      </c>
      <c r="E65">
        <v>2</v>
      </c>
      <c r="F65">
        <v>13</v>
      </c>
      <c r="G65">
        <v>4</v>
      </c>
      <c r="H65">
        <v>4.5</v>
      </c>
      <c r="I65">
        <v>4.5</v>
      </c>
      <c r="J65">
        <v>43301</v>
      </c>
      <c r="K65">
        <v>43303</v>
      </c>
      <c r="L65">
        <v>0</v>
      </c>
      <c r="M65">
        <v>0</v>
      </c>
      <c r="N65">
        <v>30</v>
      </c>
      <c r="O65">
        <v>30</v>
      </c>
      <c r="P65">
        <v>0</v>
      </c>
      <c r="Q65">
        <v>1</v>
      </c>
      <c r="R65">
        <v>2</v>
      </c>
      <c r="S65">
        <v>2.5</v>
      </c>
      <c r="T65">
        <v>16.3</v>
      </c>
      <c r="U65">
        <v>3</v>
      </c>
      <c r="V65">
        <v>5</v>
      </c>
      <c r="W65">
        <v>292</v>
      </c>
      <c r="X65">
        <v>280</v>
      </c>
      <c r="Y65">
        <v>310</v>
      </c>
      <c r="Z65">
        <v>300</v>
      </c>
      <c r="AA65">
        <v>296</v>
      </c>
      <c r="AB65">
        <v>165</v>
      </c>
      <c r="AC65">
        <v>121</v>
      </c>
      <c r="AD65">
        <v>173</v>
      </c>
      <c r="AE65">
        <v>163</v>
      </c>
      <c r="AF65">
        <v>151</v>
      </c>
    </row>
    <row r="66" spans="1:32" x14ac:dyDescent="0.3">
      <c r="A66">
        <v>2</v>
      </c>
      <c r="B66">
        <v>13</v>
      </c>
      <c r="C66">
        <v>64</v>
      </c>
      <c r="D66">
        <v>29</v>
      </c>
      <c r="E66">
        <v>2</v>
      </c>
      <c r="F66">
        <v>14</v>
      </c>
      <c r="G66">
        <v>3</v>
      </c>
      <c r="H66">
        <v>4.5</v>
      </c>
      <c r="I66">
        <v>4.5</v>
      </c>
      <c r="J66">
        <v>43300</v>
      </c>
      <c r="K66">
        <v>43301</v>
      </c>
      <c r="L66">
        <v>2</v>
      </c>
      <c r="M66">
        <v>3</v>
      </c>
      <c r="N66">
        <v>28</v>
      </c>
      <c r="O66">
        <v>27</v>
      </c>
      <c r="P66">
        <v>6</v>
      </c>
      <c r="Q66">
        <v>2</v>
      </c>
      <c r="R66">
        <v>2.5</v>
      </c>
      <c r="S66">
        <v>3</v>
      </c>
      <c r="T66">
        <v>16.3</v>
      </c>
      <c r="U66">
        <v>5</v>
      </c>
      <c r="V66">
        <v>8</v>
      </c>
      <c r="W66">
        <v>283</v>
      </c>
      <c r="X66">
        <v>300</v>
      </c>
      <c r="Y66">
        <v>268</v>
      </c>
      <c r="Z66">
        <v>292</v>
      </c>
      <c r="AA66">
        <v>247</v>
      </c>
      <c r="AB66">
        <v>172</v>
      </c>
      <c r="AC66">
        <v>135</v>
      </c>
      <c r="AD66">
        <v>163</v>
      </c>
      <c r="AE66">
        <v>163</v>
      </c>
      <c r="AF66">
        <v>146</v>
      </c>
    </row>
    <row r="67" spans="1:32" x14ac:dyDescent="0.3">
      <c r="A67">
        <v>2</v>
      </c>
      <c r="B67">
        <v>13</v>
      </c>
      <c r="C67">
        <v>65</v>
      </c>
      <c r="D67">
        <v>17</v>
      </c>
      <c r="E67">
        <v>2</v>
      </c>
      <c r="F67">
        <v>15</v>
      </c>
      <c r="G67">
        <v>7</v>
      </c>
      <c r="H67">
        <v>4.5</v>
      </c>
      <c r="I67">
        <v>4.5</v>
      </c>
      <c r="J67">
        <v>43304</v>
      </c>
      <c r="K67">
        <v>43309</v>
      </c>
      <c r="L67">
        <v>1</v>
      </c>
      <c r="M67">
        <v>1</v>
      </c>
      <c r="N67">
        <v>32</v>
      </c>
      <c r="O67">
        <v>35</v>
      </c>
      <c r="P67">
        <v>2</v>
      </c>
      <c r="Q67">
        <v>2</v>
      </c>
      <c r="R67">
        <v>2</v>
      </c>
      <c r="S67">
        <v>2.5</v>
      </c>
      <c r="T67">
        <v>16.399999999999999</v>
      </c>
      <c r="U67">
        <v>3</v>
      </c>
      <c r="V67">
        <v>3</v>
      </c>
      <c r="W67">
        <v>300</v>
      </c>
      <c r="X67">
        <v>316</v>
      </c>
      <c r="Y67">
        <v>317</v>
      </c>
      <c r="Z67">
        <v>287</v>
      </c>
      <c r="AA67">
        <v>300</v>
      </c>
      <c r="AB67">
        <v>153</v>
      </c>
      <c r="AC67">
        <v>133</v>
      </c>
      <c r="AD67">
        <v>163</v>
      </c>
      <c r="AE67">
        <v>125</v>
      </c>
      <c r="AF67">
        <v>125</v>
      </c>
    </row>
    <row r="68" spans="1:32" x14ac:dyDescent="0.3">
      <c r="A68">
        <v>2</v>
      </c>
      <c r="B68">
        <v>14</v>
      </c>
      <c r="C68">
        <v>66</v>
      </c>
      <c r="D68">
        <v>15</v>
      </c>
      <c r="E68">
        <v>2</v>
      </c>
      <c r="F68">
        <v>16</v>
      </c>
      <c r="G68">
        <v>7</v>
      </c>
      <c r="H68">
        <v>4.5</v>
      </c>
      <c r="I68">
        <v>4.5</v>
      </c>
      <c r="J68">
        <v>43305</v>
      </c>
      <c r="K68">
        <v>43307</v>
      </c>
      <c r="L68">
        <v>9</v>
      </c>
      <c r="M68">
        <v>14</v>
      </c>
      <c r="N68">
        <v>27</v>
      </c>
      <c r="O68">
        <v>21</v>
      </c>
      <c r="P68">
        <v>14</v>
      </c>
      <c r="Q68">
        <v>1</v>
      </c>
      <c r="R68">
        <v>4</v>
      </c>
      <c r="S68">
        <v>4</v>
      </c>
      <c r="T68">
        <v>16</v>
      </c>
      <c r="U68">
        <v>7</v>
      </c>
      <c r="V68">
        <v>9</v>
      </c>
      <c r="W68">
        <v>333</v>
      </c>
      <c r="X68">
        <v>283</v>
      </c>
      <c r="Y68">
        <v>302</v>
      </c>
      <c r="Z68">
        <v>302</v>
      </c>
      <c r="AA68">
        <v>302</v>
      </c>
      <c r="AB68">
        <v>180</v>
      </c>
      <c r="AC68">
        <v>156</v>
      </c>
      <c r="AD68">
        <v>182</v>
      </c>
      <c r="AE68">
        <v>182</v>
      </c>
      <c r="AF68">
        <v>177</v>
      </c>
    </row>
    <row r="69" spans="1:32" x14ac:dyDescent="0.3">
      <c r="A69">
        <v>2</v>
      </c>
      <c r="B69">
        <v>14</v>
      </c>
      <c r="C69">
        <v>67</v>
      </c>
      <c r="D69">
        <v>18</v>
      </c>
      <c r="E69">
        <v>2</v>
      </c>
      <c r="F69">
        <v>17</v>
      </c>
      <c r="G69">
        <v>6</v>
      </c>
      <c r="H69">
        <v>4.5</v>
      </c>
      <c r="I69">
        <v>4.5</v>
      </c>
      <c r="J69">
        <v>43302</v>
      </c>
      <c r="K69">
        <v>43307</v>
      </c>
      <c r="L69">
        <v>0</v>
      </c>
      <c r="M69">
        <v>0</v>
      </c>
      <c r="N69">
        <v>28</v>
      </c>
      <c r="O69">
        <v>25</v>
      </c>
      <c r="P69">
        <v>1</v>
      </c>
      <c r="Q69">
        <v>1</v>
      </c>
      <c r="R69">
        <v>3</v>
      </c>
      <c r="S69">
        <v>2.5</v>
      </c>
      <c r="T69">
        <v>16.399999999999999</v>
      </c>
      <c r="U69">
        <v>3</v>
      </c>
      <c r="V69">
        <v>4</v>
      </c>
      <c r="W69">
        <v>281</v>
      </c>
      <c r="X69">
        <v>275</v>
      </c>
      <c r="Y69">
        <v>263</v>
      </c>
      <c r="Z69">
        <v>299</v>
      </c>
      <c r="AA69">
        <v>292</v>
      </c>
      <c r="AB69">
        <v>116</v>
      </c>
      <c r="AC69">
        <v>144</v>
      </c>
      <c r="AD69">
        <v>160</v>
      </c>
      <c r="AE69">
        <v>135</v>
      </c>
      <c r="AF69">
        <v>143</v>
      </c>
    </row>
    <row r="70" spans="1:32" x14ac:dyDescent="0.3">
      <c r="A70">
        <v>2</v>
      </c>
      <c r="B70">
        <v>14</v>
      </c>
      <c r="C70">
        <v>68</v>
      </c>
      <c r="D70">
        <v>7</v>
      </c>
      <c r="E70">
        <v>2</v>
      </c>
      <c r="F70">
        <v>18</v>
      </c>
      <c r="G70">
        <v>3</v>
      </c>
      <c r="H70">
        <v>4.5</v>
      </c>
      <c r="I70">
        <v>4.5</v>
      </c>
      <c r="J70">
        <v>43300</v>
      </c>
      <c r="K70">
        <v>43302</v>
      </c>
      <c r="L70">
        <v>2</v>
      </c>
      <c r="M70">
        <v>2</v>
      </c>
      <c r="N70">
        <v>25</v>
      </c>
      <c r="O70">
        <v>19</v>
      </c>
      <c r="P70">
        <v>3</v>
      </c>
      <c r="Q70">
        <v>2</v>
      </c>
      <c r="R70">
        <v>4</v>
      </c>
      <c r="S70">
        <v>3.5</v>
      </c>
      <c r="T70">
        <v>17</v>
      </c>
      <c r="U70">
        <v>4</v>
      </c>
      <c r="V70">
        <v>8</v>
      </c>
      <c r="W70">
        <v>260</v>
      </c>
      <c r="X70">
        <v>296</v>
      </c>
      <c r="Y70">
        <v>255</v>
      </c>
      <c r="Z70">
        <v>250</v>
      </c>
      <c r="AA70">
        <v>256</v>
      </c>
      <c r="AB70">
        <v>102</v>
      </c>
      <c r="AC70">
        <v>134</v>
      </c>
      <c r="AD70">
        <v>135</v>
      </c>
      <c r="AE70">
        <v>94</v>
      </c>
      <c r="AF70">
        <v>136</v>
      </c>
    </row>
    <row r="71" spans="1:32" x14ac:dyDescent="0.3">
      <c r="A71">
        <v>2</v>
      </c>
      <c r="B71">
        <v>14</v>
      </c>
      <c r="C71">
        <v>69</v>
      </c>
      <c r="D71">
        <v>24</v>
      </c>
      <c r="E71">
        <v>2</v>
      </c>
      <c r="F71">
        <v>19</v>
      </c>
      <c r="G71">
        <v>6</v>
      </c>
      <c r="H71">
        <v>4.5</v>
      </c>
      <c r="I71">
        <v>4.5</v>
      </c>
      <c r="J71">
        <v>43305</v>
      </c>
      <c r="K71">
        <v>43308</v>
      </c>
      <c r="L71">
        <v>5</v>
      </c>
      <c r="M71">
        <v>2</v>
      </c>
      <c r="N71">
        <v>27</v>
      </c>
      <c r="O71">
        <v>28</v>
      </c>
      <c r="P71">
        <v>13</v>
      </c>
      <c r="Q71">
        <v>1</v>
      </c>
      <c r="R71">
        <v>2.5</v>
      </c>
      <c r="S71">
        <v>3.5</v>
      </c>
      <c r="T71">
        <v>16</v>
      </c>
      <c r="U71">
        <v>4</v>
      </c>
      <c r="V71">
        <v>7</v>
      </c>
      <c r="W71">
        <v>320</v>
      </c>
      <c r="X71">
        <v>322</v>
      </c>
      <c r="Y71">
        <v>333</v>
      </c>
      <c r="AB71">
        <v>165</v>
      </c>
      <c r="AC71">
        <v>166</v>
      </c>
      <c r="AD71">
        <v>181</v>
      </c>
    </row>
    <row r="72" spans="1:32" x14ac:dyDescent="0.3">
      <c r="A72">
        <v>2</v>
      </c>
      <c r="B72">
        <v>14</v>
      </c>
      <c r="C72">
        <v>70</v>
      </c>
      <c r="D72">
        <v>23</v>
      </c>
      <c r="E72">
        <v>2</v>
      </c>
      <c r="F72">
        <v>20</v>
      </c>
      <c r="G72">
        <v>4</v>
      </c>
      <c r="H72">
        <v>4</v>
      </c>
      <c r="I72">
        <v>4</v>
      </c>
      <c r="J72">
        <v>43301</v>
      </c>
      <c r="K72">
        <v>43303</v>
      </c>
      <c r="L72">
        <v>0</v>
      </c>
      <c r="M72">
        <v>6</v>
      </c>
      <c r="N72">
        <v>31</v>
      </c>
      <c r="O72">
        <v>34</v>
      </c>
      <c r="P72">
        <v>6</v>
      </c>
      <c r="Q72">
        <v>1</v>
      </c>
      <c r="R72">
        <v>3</v>
      </c>
      <c r="S72">
        <v>3</v>
      </c>
      <c r="T72">
        <v>15.5</v>
      </c>
      <c r="U72">
        <v>5</v>
      </c>
      <c r="V72">
        <v>9</v>
      </c>
      <c r="W72">
        <v>296</v>
      </c>
      <c r="X72">
        <v>285</v>
      </c>
      <c r="Y72">
        <v>276</v>
      </c>
      <c r="AB72">
        <v>149</v>
      </c>
      <c r="AC72">
        <v>109</v>
      </c>
      <c r="AD72">
        <v>92</v>
      </c>
    </row>
    <row r="73" spans="1:32" x14ac:dyDescent="0.3">
      <c r="A73">
        <v>2</v>
      </c>
      <c r="B73">
        <v>15</v>
      </c>
      <c r="C73">
        <v>71</v>
      </c>
      <c r="D73">
        <v>41</v>
      </c>
      <c r="E73">
        <v>2</v>
      </c>
      <c r="F73">
        <v>21</v>
      </c>
      <c r="G73">
        <v>5</v>
      </c>
      <c r="H73">
        <v>4.5</v>
      </c>
      <c r="I73">
        <v>4.5</v>
      </c>
      <c r="J73">
        <v>43301</v>
      </c>
      <c r="K73">
        <v>43306</v>
      </c>
      <c r="L73">
        <v>3</v>
      </c>
      <c r="M73">
        <v>2</v>
      </c>
      <c r="N73">
        <v>31</v>
      </c>
      <c r="O73">
        <v>31</v>
      </c>
      <c r="P73">
        <v>7</v>
      </c>
      <c r="Q73">
        <v>1</v>
      </c>
      <c r="R73">
        <v>3</v>
      </c>
      <c r="S73">
        <v>3.5</v>
      </c>
      <c r="T73">
        <v>15.5</v>
      </c>
      <c r="U73">
        <v>5</v>
      </c>
      <c r="V73">
        <v>9</v>
      </c>
      <c r="W73">
        <v>275</v>
      </c>
      <c r="X73">
        <v>297</v>
      </c>
      <c r="Y73">
        <v>300</v>
      </c>
      <c r="AB73">
        <v>172</v>
      </c>
      <c r="AC73">
        <v>150</v>
      </c>
    </row>
    <row r="74" spans="1:32" x14ac:dyDescent="0.3">
      <c r="A74">
        <v>2</v>
      </c>
      <c r="B74">
        <v>15</v>
      </c>
      <c r="C74">
        <v>72</v>
      </c>
      <c r="D74">
        <v>47</v>
      </c>
      <c r="E74">
        <v>2</v>
      </c>
      <c r="F74">
        <v>22</v>
      </c>
      <c r="G74">
        <v>3</v>
      </c>
      <c r="H74">
        <v>4</v>
      </c>
      <c r="I74">
        <v>4</v>
      </c>
      <c r="J74">
        <v>43302</v>
      </c>
      <c r="K74">
        <v>43305</v>
      </c>
      <c r="L74">
        <v>2</v>
      </c>
      <c r="M74">
        <v>7</v>
      </c>
      <c r="N74">
        <v>24</v>
      </c>
      <c r="O74">
        <v>21</v>
      </c>
      <c r="P74">
        <v>3</v>
      </c>
      <c r="Q74">
        <v>1</v>
      </c>
      <c r="R74">
        <v>3</v>
      </c>
      <c r="S74">
        <v>2.5</v>
      </c>
      <c r="T74">
        <v>16</v>
      </c>
      <c r="U74">
        <v>4</v>
      </c>
      <c r="V74">
        <v>8</v>
      </c>
      <c r="W74">
        <v>275</v>
      </c>
      <c r="X74">
        <v>270</v>
      </c>
      <c r="Y74">
        <v>270</v>
      </c>
      <c r="AB74">
        <v>160</v>
      </c>
      <c r="AC74">
        <v>140</v>
      </c>
      <c r="AD74">
        <v>140</v>
      </c>
    </row>
    <row r="75" spans="1:32" x14ac:dyDescent="0.3">
      <c r="A75">
        <v>2</v>
      </c>
      <c r="B75">
        <v>15</v>
      </c>
      <c r="C75">
        <v>73</v>
      </c>
      <c r="D75">
        <v>26</v>
      </c>
      <c r="E75">
        <v>2</v>
      </c>
      <c r="F75">
        <v>23</v>
      </c>
      <c r="G75">
        <v>5</v>
      </c>
      <c r="H75">
        <v>4</v>
      </c>
      <c r="I75">
        <v>4</v>
      </c>
      <c r="J75">
        <v>43303</v>
      </c>
      <c r="K75">
        <v>43307</v>
      </c>
      <c r="L75">
        <v>0</v>
      </c>
      <c r="M75">
        <v>0</v>
      </c>
      <c r="N75">
        <v>32</v>
      </c>
      <c r="O75">
        <v>29</v>
      </c>
      <c r="P75">
        <v>4</v>
      </c>
      <c r="Q75">
        <v>1</v>
      </c>
      <c r="R75">
        <v>2</v>
      </c>
      <c r="S75">
        <v>2.5</v>
      </c>
      <c r="T75">
        <v>15.9</v>
      </c>
      <c r="U75">
        <v>3</v>
      </c>
      <c r="V75">
        <v>4</v>
      </c>
      <c r="W75">
        <v>252</v>
      </c>
      <c r="X75">
        <v>286</v>
      </c>
      <c r="Y75">
        <v>276</v>
      </c>
      <c r="AB75">
        <v>111</v>
      </c>
      <c r="AC75">
        <v>140</v>
      </c>
      <c r="AD75">
        <v>136</v>
      </c>
    </row>
    <row r="76" spans="1:32" x14ac:dyDescent="0.3">
      <c r="A76">
        <v>2</v>
      </c>
      <c r="B76">
        <v>15</v>
      </c>
      <c r="C76">
        <v>74</v>
      </c>
      <c r="D76">
        <v>11</v>
      </c>
      <c r="E76">
        <v>2</v>
      </c>
      <c r="F76">
        <v>24</v>
      </c>
      <c r="G76">
        <v>6</v>
      </c>
      <c r="H76">
        <v>4</v>
      </c>
      <c r="I76">
        <v>4</v>
      </c>
      <c r="J76">
        <v>43307</v>
      </c>
      <c r="K76">
        <v>43309</v>
      </c>
      <c r="L76">
        <v>3</v>
      </c>
      <c r="M76">
        <v>0</v>
      </c>
      <c r="N76">
        <v>32</v>
      </c>
      <c r="O76">
        <v>28</v>
      </c>
      <c r="P76">
        <v>6</v>
      </c>
      <c r="Q76">
        <v>1</v>
      </c>
      <c r="R76">
        <v>3</v>
      </c>
      <c r="S76">
        <v>3</v>
      </c>
      <c r="T76">
        <v>16.2</v>
      </c>
      <c r="U76">
        <v>3</v>
      </c>
      <c r="V76">
        <v>4</v>
      </c>
      <c r="W76">
        <v>280</v>
      </c>
      <c r="X76">
        <v>299</v>
      </c>
      <c r="Y76">
        <v>281</v>
      </c>
      <c r="AB76">
        <v>140</v>
      </c>
      <c r="AC76">
        <v>135</v>
      </c>
      <c r="AD76">
        <v>160</v>
      </c>
    </row>
    <row r="77" spans="1:32" x14ac:dyDescent="0.3">
      <c r="A77">
        <v>2</v>
      </c>
      <c r="B77">
        <v>15</v>
      </c>
      <c r="C77">
        <v>75</v>
      </c>
      <c r="D77">
        <v>22</v>
      </c>
      <c r="E77">
        <v>2</v>
      </c>
      <c r="F77">
        <v>25</v>
      </c>
      <c r="G77">
        <v>6</v>
      </c>
      <c r="H77">
        <v>4.5</v>
      </c>
      <c r="I77">
        <v>4.5</v>
      </c>
      <c r="J77">
        <v>43303</v>
      </c>
      <c r="K77">
        <v>43305</v>
      </c>
      <c r="L77">
        <v>1</v>
      </c>
      <c r="M77">
        <v>1</v>
      </c>
      <c r="N77">
        <v>33</v>
      </c>
      <c r="O77">
        <v>38</v>
      </c>
      <c r="P77">
        <v>10</v>
      </c>
      <c r="Q77">
        <v>1</v>
      </c>
      <c r="R77">
        <v>2</v>
      </c>
      <c r="S77">
        <v>3</v>
      </c>
      <c r="T77">
        <v>16.2</v>
      </c>
      <c r="U77">
        <v>3</v>
      </c>
      <c r="V77">
        <v>3</v>
      </c>
      <c r="W77">
        <v>236</v>
      </c>
      <c r="X77">
        <v>270</v>
      </c>
      <c r="Y77">
        <v>260</v>
      </c>
      <c r="AB77">
        <v>84</v>
      </c>
      <c r="AC77">
        <v>107</v>
      </c>
      <c r="AD77">
        <v>120</v>
      </c>
    </row>
    <row r="78" spans="1:32" x14ac:dyDescent="0.3">
      <c r="A78">
        <v>2</v>
      </c>
      <c r="B78">
        <v>16</v>
      </c>
      <c r="C78">
        <v>76</v>
      </c>
      <c r="D78">
        <v>35</v>
      </c>
      <c r="E78">
        <v>2</v>
      </c>
      <c r="F78">
        <v>26</v>
      </c>
      <c r="G78">
        <v>4</v>
      </c>
      <c r="H78">
        <v>4.5</v>
      </c>
      <c r="I78">
        <v>4.5</v>
      </c>
      <c r="J78">
        <v>43302</v>
      </c>
      <c r="K78">
        <v>43306</v>
      </c>
      <c r="L78">
        <v>1</v>
      </c>
      <c r="M78">
        <v>1</v>
      </c>
      <c r="N78">
        <v>32</v>
      </c>
      <c r="O78">
        <v>31</v>
      </c>
      <c r="P78">
        <v>2</v>
      </c>
      <c r="Q78">
        <v>1</v>
      </c>
      <c r="R78">
        <v>2</v>
      </c>
      <c r="S78">
        <v>3</v>
      </c>
      <c r="T78">
        <v>15.9</v>
      </c>
      <c r="U78">
        <v>3</v>
      </c>
      <c r="V78">
        <v>3</v>
      </c>
      <c r="W78">
        <v>262</v>
      </c>
      <c r="X78">
        <v>237</v>
      </c>
      <c r="Y78">
        <v>265</v>
      </c>
      <c r="AB78">
        <v>136</v>
      </c>
      <c r="AC78">
        <v>127</v>
      </c>
      <c r="AD78">
        <v>145</v>
      </c>
    </row>
    <row r="79" spans="1:32" x14ac:dyDescent="0.3">
      <c r="A79">
        <v>2</v>
      </c>
      <c r="B79">
        <v>16</v>
      </c>
      <c r="C79">
        <v>77</v>
      </c>
      <c r="D79">
        <v>8</v>
      </c>
      <c r="E79">
        <v>2</v>
      </c>
      <c r="F79">
        <v>27</v>
      </c>
      <c r="G79">
        <v>3</v>
      </c>
      <c r="H79">
        <v>4.5</v>
      </c>
      <c r="I79">
        <v>4.5</v>
      </c>
      <c r="J79">
        <v>43302</v>
      </c>
      <c r="K79">
        <v>43306</v>
      </c>
      <c r="L79">
        <v>0</v>
      </c>
      <c r="M79">
        <v>0</v>
      </c>
      <c r="N79">
        <v>32</v>
      </c>
      <c r="O79">
        <v>30</v>
      </c>
      <c r="P79">
        <v>5</v>
      </c>
      <c r="Q79">
        <v>1</v>
      </c>
      <c r="R79">
        <v>2</v>
      </c>
      <c r="S79">
        <v>3</v>
      </c>
      <c r="T79">
        <v>18.7</v>
      </c>
      <c r="U79">
        <v>3</v>
      </c>
      <c r="V79">
        <v>3</v>
      </c>
      <c r="W79">
        <v>280</v>
      </c>
      <c r="X79">
        <v>248</v>
      </c>
      <c r="Y79">
        <v>281</v>
      </c>
      <c r="AB79">
        <v>110</v>
      </c>
      <c r="AC79">
        <v>114</v>
      </c>
      <c r="AD79">
        <v>144</v>
      </c>
    </row>
    <row r="80" spans="1:32" x14ac:dyDescent="0.3">
      <c r="A80">
        <v>2</v>
      </c>
      <c r="B80">
        <v>16</v>
      </c>
      <c r="C80">
        <v>78</v>
      </c>
      <c r="D80">
        <v>37</v>
      </c>
      <c r="E80">
        <v>2</v>
      </c>
      <c r="F80">
        <v>28</v>
      </c>
      <c r="G80">
        <v>4</v>
      </c>
      <c r="H80">
        <v>4.5</v>
      </c>
      <c r="I80">
        <v>4.5</v>
      </c>
      <c r="J80">
        <v>43304</v>
      </c>
      <c r="K80">
        <v>43306</v>
      </c>
      <c r="L80">
        <v>0</v>
      </c>
      <c r="M80">
        <v>0</v>
      </c>
      <c r="N80">
        <v>29</v>
      </c>
      <c r="O80">
        <v>29</v>
      </c>
      <c r="P80">
        <v>2</v>
      </c>
      <c r="Q80">
        <v>2</v>
      </c>
      <c r="R80">
        <v>2</v>
      </c>
      <c r="S80">
        <v>3</v>
      </c>
      <c r="T80">
        <v>16.2</v>
      </c>
      <c r="U80">
        <v>3</v>
      </c>
      <c r="V80">
        <v>4</v>
      </c>
      <c r="W80">
        <v>283</v>
      </c>
      <c r="X80">
        <v>292</v>
      </c>
      <c r="Y80">
        <v>277</v>
      </c>
      <c r="AB80">
        <v>138</v>
      </c>
      <c r="AC80">
        <v>133</v>
      </c>
      <c r="AD80">
        <v>148</v>
      </c>
    </row>
    <row r="81" spans="1:31" x14ac:dyDescent="0.3">
      <c r="A81">
        <v>2</v>
      </c>
      <c r="B81">
        <v>16</v>
      </c>
      <c r="C81">
        <v>79</v>
      </c>
      <c r="D81">
        <v>5</v>
      </c>
      <c r="E81">
        <v>2</v>
      </c>
      <c r="F81">
        <v>29</v>
      </c>
      <c r="G81">
        <v>4</v>
      </c>
      <c r="H81">
        <v>4</v>
      </c>
      <c r="I81">
        <v>4</v>
      </c>
      <c r="J81">
        <v>43301</v>
      </c>
      <c r="K81">
        <v>43303</v>
      </c>
      <c r="L81">
        <v>0</v>
      </c>
      <c r="M81">
        <v>0</v>
      </c>
      <c r="N81">
        <v>30</v>
      </c>
      <c r="O81">
        <v>22</v>
      </c>
      <c r="P81">
        <v>1</v>
      </c>
      <c r="Q81">
        <v>1</v>
      </c>
      <c r="R81">
        <v>3</v>
      </c>
      <c r="S81">
        <v>2.5</v>
      </c>
      <c r="T81">
        <v>15.7</v>
      </c>
      <c r="U81">
        <v>4</v>
      </c>
      <c r="V81">
        <v>5</v>
      </c>
      <c r="W81">
        <v>255</v>
      </c>
      <c r="X81">
        <v>243</v>
      </c>
      <c r="Y81">
        <v>270</v>
      </c>
      <c r="AB81">
        <v>127</v>
      </c>
      <c r="AC81">
        <v>130</v>
      </c>
      <c r="AD81">
        <v>136</v>
      </c>
    </row>
    <row r="82" spans="1:31" x14ac:dyDescent="0.3">
      <c r="A82">
        <v>2</v>
      </c>
      <c r="B82">
        <v>16</v>
      </c>
      <c r="C82">
        <v>80</v>
      </c>
      <c r="D82">
        <v>25</v>
      </c>
      <c r="E82">
        <v>2</v>
      </c>
      <c r="F82">
        <v>30</v>
      </c>
      <c r="G82">
        <v>2</v>
      </c>
      <c r="H82">
        <v>4</v>
      </c>
      <c r="I82">
        <v>4</v>
      </c>
      <c r="J82">
        <v>43301</v>
      </c>
      <c r="K82">
        <v>43303</v>
      </c>
      <c r="L82">
        <v>0</v>
      </c>
      <c r="M82">
        <v>1</v>
      </c>
      <c r="N82">
        <v>33</v>
      </c>
      <c r="O82">
        <v>30</v>
      </c>
      <c r="P82">
        <v>3</v>
      </c>
      <c r="Q82">
        <v>2</v>
      </c>
      <c r="R82">
        <v>2</v>
      </c>
      <c r="S82">
        <v>3</v>
      </c>
      <c r="T82">
        <v>15.7</v>
      </c>
      <c r="U82">
        <v>3</v>
      </c>
      <c r="V82">
        <v>5</v>
      </c>
      <c r="W82">
        <v>257</v>
      </c>
      <c r="X82">
        <v>281</v>
      </c>
      <c r="Y82">
        <v>246</v>
      </c>
      <c r="AB82">
        <v>140</v>
      </c>
      <c r="AC82">
        <v>133</v>
      </c>
      <c r="AD82">
        <v>117</v>
      </c>
    </row>
    <row r="83" spans="1:31" x14ac:dyDescent="0.3">
      <c r="A83">
        <v>2</v>
      </c>
      <c r="B83">
        <v>17</v>
      </c>
      <c r="C83">
        <v>81</v>
      </c>
      <c r="D83">
        <v>27</v>
      </c>
      <c r="E83">
        <v>2</v>
      </c>
      <c r="F83">
        <v>31</v>
      </c>
      <c r="G83">
        <v>4</v>
      </c>
      <c r="H83">
        <v>4</v>
      </c>
      <c r="I83">
        <v>4</v>
      </c>
      <c r="J83">
        <v>43306</v>
      </c>
      <c r="K83">
        <v>43314</v>
      </c>
      <c r="L83">
        <v>0</v>
      </c>
      <c r="M83">
        <v>0</v>
      </c>
      <c r="N83">
        <v>31</v>
      </c>
      <c r="O83">
        <v>29</v>
      </c>
      <c r="P83">
        <v>4</v>
      </c>
      <c r="Q83">
        <v>1</v>
      </c>
      <c r="R83">
        <v>2.5</v>
      </c>
      <c r="S83">
        <v>2.5</v>
      </c>
      <c r="T83">
        <v>17.3</v>
      </c>
      <c r="U83">
        <v>3</v>
      </c>
      <c r="V83">
        <v>5</v>
      </c>
      <c r="W83">
        <v>280</v>
      </c>
      <c r="X83">
        <v>306</v>
      </c>
      <c r="Y83">
        <v>277</v>
      </c>
      <c r="AB83">
        <v>158</v>
      </c>
      <c r="AC83">
        <v>162</v>
      </c>
      <c r="AD83">
        <v>148</v>
      </c>
    </row>
    <row r="84" spans="1:31" x14ac:dyDescent="0.3">
      <c r="A84">
        <v>2</v>
      </c>
      <c r="B84">
        <v>17</v>
      </c>
      <c r="C84">
        <v>82</v>
      </c>
      <c r="D84">
        <v>38</v>
      </c>
      <c r="E84">
        <v>2</v>
      </c>
      <c r="F84">
        <v>32</v>
      </c>
      <c r="G84">
        <v>3</v>
      </c>
      <c r="H84">
        <v>4</v>
      </c>
      <c r="I84">
        <v>4</v>
      </c>
      <c r="J84">
        <v>43302</v>
      </c>
      <c r="K84">
        <v>43303</v>
      </c>
      <c r="L84">
        <v>0</v>
      </c>
      <c r="M84">
        <v>0</v>
      </c>
      <c r="N84">
        <v>33</v>
      </c>
      <c r="O84">
        <v>32</v>
      </c>
      <c r="P84">
        <v>9</v>
      </c>
      <c r="Q84">
        <v>1</v>
      </c>
      <c r="R84">
        <v>2.5</v>
      </c>
      <c r="S84">
        <v>3</v>
      </c>
      <c r="T84">
        <v>16</v>
      </c>
      <c r="U84">
        <v>3</v>
      </c>
      <c r="V84">
        <v>6</v>
      </c>
      <c r="W84">
        <v>282</v>
      </c>
      <c r="X84">
        <v>270</v>
      </c>
      <c r="Y84">
        <v>286</v>
      </c>
      <c r="AB84">
        <v>128</v>
      </c>
      <c r="AC84">
        <v>126</v>
      </c>
      <c r="AD84">
        <v>139</v>
      </c>
    </row>
    <row r="85" spans="1:31" x14ac:dyDescent="0.3">
      <c r="A85">
        <v>2</v>
      </c>
      <c r="B85">
        <v>17</v>
      </c>
      <c r="C85">
        <v>83</v>
      </c>
      <c r="D85">
        <v>4</v>
      </c>
      <c r="E85">
        <v>2</v>
      </c>
      <c r="F85">
        <v>33</v>
      </c>
      <c r="G85">
        <v>4</v>
      </c>
      <c r="H85">
        <v>4</v>
      </c>
      <c r="I85">
        <v>4</v>
      </c>
      <c r="J85">
        <v>43302</v>
      </c>
      <c r="K85">
        <v>43305</v>
      </c>
      <c r="L85">
        <v>3</v>
      </c>
      <c r="M85">
        <v>0</v>
      </c>
      <c r="N85">
        <v>29</v>
      </c>
      <c r="O85">
        <v>30</v>
      </c>
      <c r="P85">
        <v>10</v>
      </c>
      <c r="Q85">
        <v>1</v>
      </c>
      <c r="R85">
        <v>2.5</v>
      </c>
      <c r="S85">
        <v>3</v>
      </c>
      <c r="T85">
        <v>16.3</v>
      </c>
      <c r="U85">
        <v>3</v>
      </c>
      <c r="V85">
        <v>6</v>
      </c>
      <c r="W85">
        <v>253</v>
      </c>
      <c r="X85">
        <v>270</v>
      </c>
      <c r="Y85">
        <v>275</v>
      </c>
      <c r="AB85">
        <v>147</v>
      </c>
      <c r="AC85">
        <v>162</v>
      </c>
      <c r="AD85">
        <v>153</v>
      </c>
    </row>
    <row r="86" spans="1:31" x14ac:dyDescent="0.3">
      <c r="A86">
        <v>2</v>
      </c>
      <c r="B86">
        <v>17</v>
      </c>
      <c r="C86">
        <v>84</v>
      </c>
      <c r="D86">
        <v>1</v>
      </c>
      <c r="E86">
        <v>2</v>
      </c>
      <c r="F86">
        <v>34</v>
      </c>
      <c r="J86">
        <v>43303</v>
      </c>
      <c r="K86">
        <v>43307</v>
      </c>
      <c r="L86">
        <v>2</v>
      </c>
      <c r="M86">
        <v>2</v>
      </c>
      <c r="N86">
        <v>23</v>
      </c>
      <c r="O86">
        <v>24</v>
      </c>
      <c r="P86">
        <v>3</v>
      </c>
      <c r="Q86">
        <v>2</v>
      </c>
      <c r="R86">
        <v>2</v>
      </c>
      <c r="S86">
        <v>2.5</v>
      </c>
      <c r="T86">
        <v>16</v>
      </c>
      <c r="U86">
        <v>3</v>
      </c>
      <c r="V86">
        <v>6</v>
      </c>
      <c r="W86">
        <v>263</v>
      </c>
      <c r="X86">
        <v>297</v>
      </c>
      <c r="Y86">
        <v>300</v>
      </c>
      <c r="AB86">
        <v>137</v>
      </c>
      <c r="AC86">
        <v>160</v>
      </c>
      <c r="AD86">
        <v>156</v>
      </c>
    </row>
    <row r="87" spans="1:31" x14ac:dyDescent="0.3">
      <c r="A87">
        <v>2</v>
      </c>
      <c r="B87">
        <v>17</v>
      </c>
      <c r="C87">
        <v>85</v>
      </c>
      <c r="D87">
        <v>33</v>
      </c>
      <c r="E87">
        <v>2</v>
      </c>
      <c r="F87">
        <v>35</v>
      </c>
      <c r="J87">
        <v>43302</v>
      </c>
      <c r="K87">
        <v>43306</v>
      </c>
      <c r="L87">
        <v>0</v>
      </c>
      <c r="M87">
        <v>0</v>
      </c>
      <c r="N87">
        <v>29</v>
      </c>
      <c r="O87">
        <v>28</v>
      </c>
      <c r="P87">
        <v>2</v>
      </c>
      <c r="Q87">
        <v>1</v>
      </c>
      <c r="R87">
        <v>1.5</v>
      </c>
      <c r="S87">
        <v>2.5</v>
      </c>
      <c r="T87">
        <v>16</v>
      </c>
      <c r="U87">
        <v>3</v>
      </c>
      <c r="V87">
        <v>4</v>
      </c>
      <c r="W87">
        <v>240</v>
      </c>
      <c r="X87">
        <v>266</v>
      </c>
      <c r="Y87">
        <v>255</v>
      </c>
      <c r="AB87">
        <v>143</v>
      </c>
      <c r="AC87">
        <v>156</v>
      </c>
      <c r="AD87">
        <v>134</v>
      </c>
    </row>
    <row r="88" spans="1:31" x14ac:dyDescent="0.3">
      <c r="A88">
        <v>2</v>
      </c>
      <c r="B88">
        <v>18</v>
      </c>
      <c r="C88">
        <v>86</v>
      </c>
      <c r="D88">
        <v>48</v>
      </c>
      <c r="E88">
        <v>2</v>
      </c>
      <c r="F88">
        <v>36</v>
      </c>
      <c r="J88">
        <v>43301</v>
      </c>
      <c r="K88">
        <v>43306</v>
      </c>
      <c r="L88">
        <v>2</v>
      </c>
      <c r="M88">
        <v>5</v>
      </c>
      <c r="N88">
        <v>30</v>
      </c>
      <c r="O88">
        <v>27</v>
      </c>
      <c r="P88">
        <v>4</v>
      </c>
      <c r="Q88">
        <v>1</v>
      </c>
      <c r="R88">
        <v>2</v>
      </c>
      <c r="S88">
        <v>2.5</v>
      </c>
      <c r="T88">
        <v>16.100000000000001</v>
      </c>
      <c r="U88">
        <v>3</v>
      </c>
      <c r="V88">
        <v>5</v>
      </c>
      <c r="W88">
        <v>267</v>
      </c>
      <c r="X88">
        <v>260</v>
      </c>
      <c r="Y88">
        <v>273</v>
      </c>
      <c r="AB88">
        <v>131</v>
      </c>
      <c r="AC88">
        <v>146</v>
      </c>
      <c r="AD88">
        <v>150</v>
      </c>
    </row>
    <row r="89" spans="1:31" x14ac:dyDescent="0.3">
      <c r="A89">
        <v>2</v>
      </c>
      <c r="B89">
        <v>18</v>
      </c>
      <c r="C89">
        <v>87</v>
      </c>
      <c r="D89">
        <v>9</v>
      </c>
      <c r="E89">
        <v>2</v>
      </c>
      <c r="F89">
        <v>37</v>
      </c>
      <c r="J89">
        <v>43300</v>
      </c>
      <c r="K89">
        <v>43303</v>
      </c>
      <c r="L89">
        <v>0</v>
      </c>
      <c r="M89">
        <v>0</v>
      </c>
      <c r="N89">
        <v>32</v>
      </c>
      <c r="O89">
        <v>30</v>
      </c>
      <c r="P89">
        <v>2</v>
      </c>
      <c r="Q89">
        <v>2</v>
      </c>
      <c r="R89">
        <v>1.5</v>
      </c>
      <c r="S89">
        <v>2.5</v>
      </c>
      <c r="T89">
        <v>16</v>
      </c>
      <c r="U89">
        <v>3</v>
      </c>
      <c r="V89">
        <v>5</v>
      </c>
      <c r="W89">
        <v>273</v>
      </c>
      <c r="X89">
        <v>282</v>
      </c>
      <c r="Y89">
        <v>284</v>
      </c>
      <c r="Z89">
        <v>304</v>
      </c>
      <c r="AB89">
        <v>126</v>
      </c>
      <c r="AC89">
        <v>161</v>
      </c>
      <c r="AD89">
        <v>181</v>
      </c>
      <c r="AE89">
        <v>186</v>
      </c>
    </row>
    <row r="90" spans="1:31" x14ac:dyDescent="0.3">
      <c r="A90">
        <v>2</v>
      </c>
      <c r="B90">
        <v>18</v>
      </c>
      <c r="C90">
        <v>88</v>
      </c>
      <c r="D90">
        <v>13</v>
      </c>
      <c r="E90">
        <v>2</v>
      </c>
      <c r="F90">
        <v>38</v>
      </c>
      <c r="J90">
        <v>43303</v>
      </c>
      <c r="K90">
        <v>43305</v>
      </c>
      <c r="L90">
        <v>2</v>
      </c>
      <c r="M90">
        <v>5</v>
      </c>
      <c r="N90">
        <v>25</v>
      </c>
      <c r="O90">
        <v>25</v>
      </c>
      <c r="P90">
        <v>4</v>
      </c>
      <c r="Q90">
        <v>1</v>
      </c>
      <c r="R90">
        <v>2.5</v>
      </c>
      <c r="S90">
        <v>2.5</v>
      </c>
      <c r="T90">
        <v>16.3</v>
      </c>
      <c r="U90">
        <v>3</v>
      </c>
      <c r="V90">
        <v>5</v>
      </c>
      <c r="W90">
        <v>280</v>
      </c>
      <c r="X90">
        <v>288</v>
      </c>
      <c r="Y90">
        <v>276</v>
      </c>
      <c r="AB90">
        <v>171</v>
      </c>
      <c r="AC90">
        <v>160</v>
      </c>
      <c r="AD90">
        <v>172</v>
      </c>
    </row>
    <row r="91" spans="1:31" x14ac:dyDescent="0.3">
      <c r="A91">
        <v>2</v>
      </c>
      <c r="B91">
        <v>18</v>
      </c>
      <c r="C91">
        <v>89</v>
      </c>
      <c r="D91">
        <v>43</v>
      </c>
      <c r="E91">
        <v>2</v>
      </c>
      <c r="F91">
        <v>39</v>
      </c>
      <c r="J91">
        <v>43302</v>
      </c>
      <c r="K91">
        <v>43305</v>
      </c>
      <c r="L91">
        <v>4</v>
      </c>
      <c r="M91">
        <v>5</v>
      </c>
      <c r="N91">
        <v>31</v>
      </c>
      <c r="O91">
        <v>28</v>
      </c>
      <c r="P91">
        <v>17</v>
      </c>
      <c r="Q91">
        <v>1</v>
      </c>
      <c r="R91">
        <v>3</v>
      </c>
      <c r="S91">
        <v>4.5</v>
      </c>
      <c r="T91">
        <v>16</v>
      </c>
      <c r="U91">
        <v>4</v>
      </c>
      <c r="V91">
        <v>7</v>
      </c>
      <c r="W91">
        <v>235</v>
      </c>
      <c r="X91">
        <v>238</v>
      </c>
      <c r="Y91">
        <v>275</v>
      </c>
      <c r="Z91">
        <v>285</v>
      </c>
      <c r="AB91">
        <v>101</v>
      </c>
      <c r="AC91">
        <v>118</v>
      </c>
      <c r="AD91">
        <v>142</v>
      </c>
      <c r="AE91">
        <v>140</v>
      </c>
    </row>
    <row r="92" spans="1:31" x14ac:dyDescent="0.3">
      <c r="A92">
        <v>2</v>
      </c>
      <c r="B92">
        <v>18</v>
      </c>
      <c r="C92">
        <v>90</v>
      </c>
      <c r="D92">
        <v>14</v>
      </c>
      <c r="E92">
        <v>2</v>
      </c>
      <c r="F92">
        <v>40</v>
      </c>
      <c r="J92">
        <v>43304</v>
      </c>
      <c r="K92">
        <v>43307</v>
      </c>
      <c r="L92">
        <v>1</v>
      </c>
      <c r="M92">
        <v>0</v>
      </c>
      <c r="N92">
        <v>32</v>
      </c>
      <c r="O92">
        <v>30</v>
      </c>
      <c r="P92">
        <v>4</v>
      </c>
      <c r="Q92">
        <v>1</v>
      </c>
      <c r="R92">
        <v>1.5</v>
      </c>
      <c r="S92">
        <v>2</v>
      </c>
      <c r="T92">
        <v>16.2</v>
      </c>
      <c r="U92">
        <v>3</v>
      </c>
      <c r="V92">
        <v>4</v>
      </c>
      <c r="W92">
        <v>302</v>
      </c>
      <c r="X92">
        <v>299</v>
      </c>
      <c r="Y92">
        <v>318</v>
      </c>
      <c r="AB92">
        <v>152</v>
      </c>
      <c r="AC92">
        <v>155</v>
      </c>
      <c r="AD92">
        <v>171</v>
      </c>
    </row>
    <row r="93" spans="1:31" x14ac:dyDescent="0.3">
      <c r="A93">
        <v>2</v>
      </c>
      <c r="B93">
        <v>19</v>
      </c>
      <c r="C93">
        <v>91</v>
      </c>
      <c r="D93">
        <v>16</v>
      </c>
      <c r="E93">
        <v>2</v>
      </c>
      <c r="F93">
        <v>41</v>
      </c>
      <c r="J93">
        <v>43306</v>
      </c>
      <c r="K93">
        <v>43310</v>
      </c>
      <c r="L93">
        <v>3</v>
      </c>
      <c r="M93">
        <v>2</v>
      </c>
      <c r="N93">
        <v>24</v>
      </c>
      <c r="O93">
        <v>20</v>
      </c>
      <c r="P93">
        <v>9</v>
      </c>
      <c r="Q93">
        <v>1</v>
      </c>
      <c r="R93">
        <v>3.5</v>
      </c>
      <c r="S93">
        <v>4</v>
      </c>
      <c r="T93">
        <v>17.7</v>
      </c>
      <c r="U93">
        <v>3</v>
      </c>
      <c r="V93">
        <v>5</v>
      </c>
      <c r="W93">
        <v>263</v>
      </c>
      <c r="X93">
        <v>267</v>
      </c>
      <c r="Y93">
        <v>257</v>
      </c>
      <c r="AB93">
        <v>103</v>
      </c>
      <c r="AC93">
        <v>127</v>
      </c>
      <c r="AD93">
        <v>116</v>
      </c>
    </row>
    <row r="94" spans="1:31" x14ac:dyDescent="0.3">
      <c r="A94">
        <v>2</v>
      </c>
      <c r="B94">
        <v>19</v>
      </c>
      <c r="C94">
        <v>92</v>
      </c>
      <c r="D94">
        <v>20</v>
      </c>
      <c r="E94">
        <v>2</v>
      </c>
      <c r="F94">
        <v>42</v>
      </c>
      <c r="J94">
        <v>43304</v>
      </c>
      <c r="K94">
        <v>43308</v>
      </c>
      <c r="L94">
        <v>0</v>
      </c>
      <c r="M94">
        <v>0</v>
      </c>
      <c r="N94">
        <v>28</v>
      </c>
      <c r="O94">
        <v>29</v>
      </c>
      <c r="P94">
        <v>12</v>
      </c>
      <c r="Q94">
        <v>1</v>
      </c>
      <c r="R94">
        <v>3</v>
      </c>
      <c r="S94">
        <v>3</v>
      </c>
      <c r="T94">
        <v>15.9</v>
      </c>
      <c r="U94">
        <v>3</v>
      </c>
      <c r="V94">
        <v>5</v>
      </c>
      <c r="W94">
        <v>272</v>
      </c>
      <c r="X94">
        <v>281</v>
      </c>
      <c r="Y94">
        <v>334</v>
      </c>
      <c r="AB94">
        <v>112</v>
      </c>
      <c r="AC94">
        <v>148</v>
      </c>
      <c r="AD94">
        <v>137</v>
      </c>
    </row>
    <row r="95" spans="1:31" x14ac:dyDescent="0.3">
      <c r="A95">
        <v>2</v>
      </c>
      <c r="B95">
        <v>19</v>
      </c>
      <c r="C95">
        <v>93</v>
      </c>
      <c r="D95">
        <v>10</v>
      </c>
      <c r="E95">
        <v>2</v>
      </c>
      <c r="F95">
        <v>43</v>
      </c>
      <c r="J95">
        <v>43304</v>
      </c>
      <c r="K95">
        <v>43307</v>
      </c>
      <c r="L95">
        <v>6</v>
      </c>
      <c r="M95">
        <v>1</v>
      </c>
      <c r="N95">
        <v>25</v>
      </c>
      <c r="O95">
        <v>23</v>
      </c>
      <c r="P95">
        <v>3</v>
      </c>
      <c r="Q95">
        <v>1</v>
      </c>
      <c r="R95">
        <v>2</v>
      </c>
      <c r="S95">
        <v>2</v>
      </c>
      <c r="T95">
        <v>16.2</v>
      </c>
      <c r="U95">
        <v>3</v>
      </c>
      <c r="V95">
        <v>5</v>
      </c>
      <c r="W95">
        <v>281</v>
      </c>
      <c r="X95">
        <v>314</v>
      </c>
      <c r="Y95">
        <v>269</v>
      </c>
      <c r="Z95">
        <v>283</v>
      </c>
      <c r="AB95">
        <v>161</v>
      </c>
      <c r="AC95">
        <v>190</v>
      </c>
      <c r="AD95">
        <v>158</v>
      </c>
      <c r="AE95">
        <v>155</v>
      </c>
    </row>
    <row r="96" spans="1:31" x14ac:dyDescent="0.3">
      <c r="A96">
        <v>2</v>
      </c>
      <c r="B96">
        <v>19</v>
      </c>
      <c r="C96">
        <v>94</v>
      </c>
      <c r="D96">
        <v>44</v>
      </c>
      <c r="E96">
        <v>2</v>
      </c>
      <c r="F96">
        <v>44</v>
      </c>
      <c r="J96">
        <v>43300</v>
      </c>
      <c r="K96">
        <v>43302</v>
      </c>
      <c r="L96">
        <v>2</v>
      </c>
      <c r="M96">
        <v>0</v>
      </c>
      <c r="N96">
        <v>28</v>
      </c>
      <c r="O96">
        <v>28</v>
      </c>
      <c r="P96">
        <v>7</v>
      </c>
      <c r="Q96">
        <v>1</v>
      </c>
      <c r="R96">
        <v>2.5</v>
      </c>
      <c r="S96">
        <v>3</v>
      </c>
      <c r="T96">
        <v>15.7</v>
      </c>
      <c r="U96">
        <v>3</v>
      </c>
      <c r="V96">
        <v>6</v>
      </c>
      <c r="W96">
        <v>267</v>
      </c>
      <c r="X96">
        <v>264</v>
      </c>
      <c r="Y96">
        <v>238</v>
      </c>
      <c r="AB96">
        <v>134</v>
      </c>
      <c r="AC96">
        <v>127</v>
      </c>
      <c r="AD96">
        <v>130</v>
      </c>
    </row>
    <row r="97" spans="1:32" x14ac:dyDescent="0.3">
      <c r="A97">
        <v>2</v>
      </c>
      <c r="B97">
        <v>19</v>
      </c>
      <c r="C97">
        <v>95</v>
      </c>
      <c r="D97">
        <v>46</v>
      </c>
      <c r="E97">
        <v>2</v>
      </c>
      <c r="F97">
        <v>45</v>
      </c>
      <c r="J97">
        <v>43305</v>
      </c>
      <c r="K97">
        <v>43308</v>
      </c>
      <c r="L97">
        <v>1</v>
      </c>
      <c r="M97">
        <v>0</v>
      </c>
      <c r="N97">
        <v>27</v>
      </c>
      <c r="O97">
        <v>26</v>
      </c>
      <c r="P97">
        <v>2</v>
      </c>
      <c r="Q97">
        <v>1</v>
      </c>
      <c r="R97">
        <v>1.5</v>
      </c>
      <c r="S97">
        <v>2</v>
      </c>
      <c r="T97">
        <v>18.3</v>
      </c>
      <c r="U97">
        <v>2</v>
      </c>
      <c r="V97">
        <v>3</v>
      </c>
      <c r="W97">
        <v>315</v>
      </c>
      <c r="X97">
        <v>290</v>
      </c>
      <c r="Y97">
        <v>318</v>
      </c>
      <c r="Z97">
        <v>313</v>
      </c>
      <c r="AB97">
        <v>170</v>
      </c>
      <c r="AC97">
        <v>156</v>
      </c>
      <c r="AD97">
        <v>195</v>
      </c>
      <c r="AE97">
        <v>146</v>
      </c>
    </row>
    <row r="98" spans="1:32" x14ac:dyDescent="0.3">
      <c r="A98">
        <v>2</v>
      </c>
      <c r="B98">
        <v>20</v>
      </c>
      <c r="C98">
        <v>96</v>
      </c>
      <c r="D98">
        <v>2</v>
      </c>
      <c r="E98">
        <v>2</v>
      </c>
      <c r="F98">
        <v>46</v>
      </c>
      <c r="J98">
        <v>43303</v>
      </c>
      <c r="K98">
        <v>43305</v>
      </c>
      <c r="L98">
        <v>9</v>
      </c>
      <c r="M98">
        <v>0</v>
      </c>
      <c r="N98">
        <v>27</v>
      </c>
      <c r="O98">
        <v>28</v>
      </c>
      <c r="P98">
        <v>6</v>
      </c>
      <c r="Q98">
        <v>1</v>
      </c>
      <c r="R98">
        <v>2.5</v>
      </c>
      <c r="S98">
        <v>2.5</v>
      </c>
      <c r="T98">
        <v>17.7</v>
      </c>
      <c r="U98">
        <v>2</v>
      </c>
      <c r="V98">
        <v>4</v>
      </c>
      <c r="W98">
        <v>251</v>
      </c>
      <c r="X98">
        <v>290</v>
      </c>
      <c r="Y98">
        <v>239</v>
      </c>
      <c r="Z98">
        <v>285</v>
      </c>
      <c r="AB98">
        <v>141</v>
      </c>
      <c r="AC98">
        <v>178</v>
      </c>
      <c r="AD98">
        <v>102</v>
      </c>
      <c r="AE98">
        <v>160</v>
      </c>
    </row>
    <row r="99" spans="1:32" x14ac:dyDescent="0.3">
      <c r="A99">
        <v>2</v>
      </c>
      <c r="B99">
        <v>20</v>
      </c>
      <c r="C99">
        <v>97</v>
      </c>
      <c r="D99">
        <v>45</v>
      </c>
      <c r="E99">
        <v>2</v>
      </c>
      <c r="F99">
        <v>47</v>
      </c>
      <c r="J99">
        <v>43302</v>
      </c>
      <c r="K99">
        <v>43307</v>
      </c>
      <c r="L99">
        <v>0</v>
      </c>
      <c r="M99">
        <v>0</v>
      </c>
      <c r="N99">
        <v>34</v>
      </c>
      <c r="O99">
        <v>35</v>
      </c>
      <c r="P99">
        <v>3</v>
      </c>
      <c r="Q99">
        <v>3</v>
      </c>
      <c r="R99">
        <v>2</v>
      </c>
      <c r="S99">
        <v>3</v>
      </c>
      <c r="T99">
        <v>15.9</v>
      </c>
      <c r="U99">
        <v>3</v>
      </c>
      <c r="V99">
        <v>4</v>
      </c>
      <c r="W99">
        <v>220</v>
      </c>
      <c r="X99">
        <v>227</v>
      </c>
      <c r="Y99">
        <v>260</v>
      </c>
      <c r="Z99">
        <v>273</v>
      </c>
      <c r="AB99">
        <v>134</v>
      </c>
      <c r="AC99">
        <v>119</v>
      </c>
      <c r="AD99">
        <v>139</v>
      </c>
      <c r="AE99">
        <v>161</v>
      </c>
    </row>
    <row r="100" spans="1:32" x14ac:dyDescent="0.3">
      <c r="A100">
        <v>2</v>
      </c>
      <c r="B100">
        <v>20</v>
      </c>
      <c r="C100">
        <v>98</v>
      </c>
      <c r="D100">
        <v>31</v>
      </c>
      <c r="E100">
        <v>2</v>
      </c>
      <c r="F100">
        <v>48</v>
      </c>
      <c r="J100">
        <v>43301</v>
      </c>
      <c r="K100">
        <v>43303</v>
      </c>
      <c r="L100">
        <v>0</v>
      </c>
      <c r="M100">
        <v>0</v>
      </c>
      <c r="N100">
        <v>23</v>
      </c>
      <c r="O100">
        <v>23</v>
      </c>
      <c r="P100">
        <v>9</v>
      </c>
      <c r="Q100">
        <v>1</v>
      </c>
      <c r="R100">
        <v>2.5</v>
      </c>
      <c r="S100">
        <v>2.5</v>
      </c>
      <c r="T100">
        <v>16.2</v>
      </c>
      <c r="U100">
        <v>3</v>
      </c>
      <c r="V100">
        <v>5</v>
      </c>
      <c r="W100">
        <v>275</v>
      </c>
      <c r="X100">
        <v>253</v>
      </c>
      <c r="Y100">
        <v>263</v>
      </c>
      <c r="AB100">
        <v>137</v>
      </c>
      <c r="AC100">
        <v>128</v>
      </c>
      <c r="AD100">
        <v>142</v>
      </c>
    </row>
    <row r="101" spans="1:32" x14ac:dyDescent="0.3">
      <c r="A101">
        <v>2</v>
      </c>
      <c r="B101">
        <v>20</v>
      </c>
      <c r="C101">
        <v>99</v>
      </c>
      <c r="D101">
        <v>50</v>
      </c>
      <c r="E101">
        <v>2</v>
      </c>
      <c r="F101">
        <v>49</v>
      </c>
      <c r="J101">
        <v>43302</v>
      </c>
      <c r="K101">
        <v>43305</v>
      </c>
      <c r="L101">
        <v>0</v>
      </c>
      <c r="M101">
        <v>0</v>
      </c>
      <c r="N101">
        <v>31</v>
      </c>
      <c r="O101">
        <v>31</v>
      </c>
      <c r="P101">
        <v>1</v>
      </c>
      <c r="Q101">
        <v>3</v>
      </c>
      <c r="R101">
        <v>2</v>
      </c>
      <c r="S101">
        <v>2</v>
      </c>
      <c r="T101">
        <v>16.2</v>
      </c>
      <c r="U101">
        <v>3</v>
      </c>
      <c r="V101">
        <v>5</v>
      </c>
      <c r="W101">
        <v>260</v>
      </c>
      <c r="X101">
        <v>278</v>
      </c>
      <c r="Y101">
        <v>292</v>
      </c>
      <c r="Z101">
        <v>271</v>
      </c>
      <c r="AB101">
        <v>137</v>
      </c>
      <c r="AC101">
        <v>145</v>
      </c>
      <c r="AD101">
        <v>152</v>
      </c>
      <c r="AE101">
        <v>142</v>
      </c>
    </row>
    <row r="102" spans="1:32" x14ac:dyDescent="0.3">
      <c r="A102">
        <v>2</v>
      </c>
      <c r="B102">
        <v>20</v>
      </c>
      <c r="C102">
        <v>100</v>
      </c>
      <c r="D102">
        <v>19</v>
      </c>
      <c r="E102">
        <v>2</v>
      </c>
      <c r="F102">
        <v>50</v>
      </c>
      <c r="J102">
        <v>43302</v>
      </c>
      <c r="K102">
        <v>43304</v>
      </c>
      <c r="L102">
        <v>0</v>
      </c>
      <c r="M102">
        <v>0</v>
      </c>
      <c r="N102">
        <v>33</v>
      </c>
      <c r="O102">
        <v>34</v>
      </c>
      <c r="P102">
        <v>1</v>
      </c>
      <c r="Q102">
        <v>1</v>
      </c>
      <c r="R102">
        <v>2.5</v>
      </c>
      <c r="S102">
        <v>2.5</v>
      </c>
      <c r="T102">
        <v>15.9</v>
      </c>
      <c r="U102">
        <v>4</v>
      </c>
      <c r="V102">
        <v>7</v>
      </c>
      <c r="W102">
        <v>282</v>
      </c>
      <c r="X102">
        <v>246</v>
      </c>
      <c r="Y102">
        <v>272</v>
      </c>
      <c r="AB102">
        <v>118</v>
      </c>
      <c r="AC102">
        <v>122</v>
      </c>
      <c r="AD102">
        <v>124</v>
      </c>
    </row>
    <row r="103" spans="1:32" x14ac:dyDescent="0.3">
      <c r="A103">
        <v>3</v>
      </c>
      <c r="B103">
        <v>21</v>
      </c>
      <c r="C103">
        <v>101</v>
      </c>
      <c r="D103">
        <v>2</v>
      </c>
      <c r="E103">
        <v>3</v>
      </c>
      <c r="F103">
        <v>1</v>
      </c>
      <c r="G103">
        <v>1</v>
      </c>
      <c r="H103">
        <v>4</v>
      </c>
      <c r="I103">
        <v>4</v>
      </c>
      <c r="J103">
        <v>43305</v>
      </c>
      <c r="K103">
        <v>43307</v>
      </c>
      <c r="L103">
        <v>1</v>
      </c>
      <c r="M103">
        <v>0</v>
      </c>
      <c r="N103">
        <v>24</v>
      </c>
      <c r="O103">
        <v>18</v>
      </c>
      <c r="P103">
        <v>0</v>
      </c>
      <c r="Q103">
        <v>1</v>
      </c>
      <c r="R103">
        <v>3</v>
      </c>
      <c r="S103">
        <v>2.5</v>
      </c>
      <c r="T103">
        <v>18.3</v>
      </c>
      <c r="U103">
        <v>2</v>
      </c>
      <c r="V103">
        <v>3</v>
      </c>
      <c r="W103">
        <v>239.58</v>
      </c>
      <c r="X103">
        <v>242</v>
      </c>
      <c r="Y103">
        <v>217.8</v>
      </c>
      <c r="Z103">
        <v>215.38</v>
      </c>
      <c r="AA103">
        <v>217.8</v>
      </c>
      <c r="AB103">
        <v>125.84</v>
      </c>
      <c r="AC103">
        <v>125.84</v>
      </c>
      <c r="AD103">
        <v>116.16</v>
      </c>
      <c r="AE103">
        <v>91.96</v>
      </c>
      <c r="AF103">
        <v>96.8</v>
      </c>
    </row>
    <row r="104" spans="1:32" x14ac:dyDescent="0.3">
      <c r="A104">
        <v>3</v>
      </c>
      <c r="B104">
        <v>21</v>
      </c>
      <c r="C104">
        <v>102</v>
      </c>
      <c r="D104">
        <v>38</v>
      </c>
      <c r="E104">
        <v>3</v>
      </c>
      <c r="F104">
        <v>2</v>
      </c>
      <c r="G104">
        <v>2</v>
      </c>
      <c r="H104">
        <v>3</v>
      </c>
      <c r="I104">
        <v>3</v>
      </c>
      <c r="J104">
        <v>43304</v>
      </c>
      <c r="K104">
        <v>43305</v>
      </c>
      <c r="L104">
        <v>5</v>
      </c>
      <c r="M104">
        <v>0</v>
      </c>
      <c r="N104">
        <v>30</v>
      </c>
      <c r="O104">
        <v>29</v>
      </c>
      <c r="P104">
        <v>0</v>
      </c>
      <c r="Q104">
        <v>1</v>
      </c>
      <c r="R104">
        <v>2.5</v>
      </c>
      <c r="S104">
        <v>3</v>
      </c>
      <c r="T104">
        <v>15.9</v>
      </c>
      <c r="U104">
        <v>2</v>
      </c>
      <c r="V104">
        <v>4</v>
      </c>
      <c r="W104">
        <v>249.26</v>
      </c>
      <c r="X104">
        <v>251.68</v>
      </c>
      <c r="Y104">
        <v>258.94</v>
      </c>
      <c r="Z104">
        <v>246.84</v>
      </c>
      <c r="AB104">
        <v>116.16</v>
      </c>
      <c r="AC104">
        <v>111.32</v>
      </c>
      <c r="AD104">
        <v>130.68</v>
      </c>
      <c r="AE104">
        <v>128.26</v>
      </c>
    </row>
    <row r="105" spans="1:32" x14ac:dyDescent="0.3">
      <c r="A105">
        <v>3</v>
      </c>
      <c r="B105">
        <v>21</v>
      </c>
      <c r="C105">
        <v>103</v>
      </c>
      <c r="D105">
        <v>11</v>
      </c>
      <c r="E105">
        <v>3</v>
      </c>
      <c r="F105">
        <v>3</v>
      </c>
      <c r="G105">
        <v>3</v>
      </c>
      <c r="H105">
        <v>4</v>
      </c>
      <c r="I105">
        <v>4</v>
      </c>
      <c r="J105">
        <v>43310</v>
      </c>
      <c r="K105">
        <v>43315</v>
      </c>
      <c r="L105">
        <v>9</v>
      </c>
      <c r="M105">
        <v>0</v>
      </c>
      <c r="N105">
        <v>31</v>
      </c>
      <c r="O105">
        <v>29</v>
      </c>
      <c r="P105">
        <v>11</v>
      </c>
      <c r="Q105">
        <v>1</v>
      </c>
      <c r="R105">
        <v>3.5</v>
      </c>
      <c r="S105">
        <v>4</v>
      </c>
      <c r="T105">
        <v>16.5</v>
      </c>
      <c r="U105">
        <v>4</v>
      </c>
      <c r="V105">
        <v>4</v>
      </c>
      <c r="W105">
        <v>237.16</v>
      </c>
      <c r="X105">
        <v>268.62</v>
      </c>
      <c r="Y105">
        <v>266.2</v>
      </c>
      <c r="Z105">
        <v>263.77999999999997</v>
      </c>
      <c r="AA105">
        <v>275.88</v>
      </c>
      <c r="AB105">
        <v>121</v>
      </c>
      <c r="AC105">
        <v>142.78</v>
      </c>
      <c r="AD105">
        <v>135.52000000000001</v>
      </c>
      <c r="AE105">
        <v>128.26</v>
      </c>
      <c r="AF105">
        <v>159.72</v>
      </c>
    </row>
    <row r="106" spans="1:32" x14ac:dyDescent="0.3">
      <c r="A106">
        <v>3</v>
      </c>
      <c r="B106">
        <v>21</v>
      </c>
      <c r="C106">
        <v>104</v>
      </c>
      <c r="D106">
        <v>39</v>
      </c>
      <c r="E106">
        <v>3</v>
      </c>
      <c r="F106">
        <v>4</v>
      </c>
      <c r="G106">
        <v>3</v>
      </c>
      <c r="H106">
        <v>3</v>
      </c>
      <c r="I106">
        <v>3</v>
      </c>
      <c r="J106">
        <v>43301</v>
      </c>
      <c r="K106">
        <v>43305</v>
      </c>
      <c r="L106">
        <v>0</v>
      </c>
      <c r="M106">
        <v>0</v>
      </c>
      <c r="N106">
        <v>33</v>
      </c>
      <c r="O106">
        <v>37</v>
      </c>
      <c r="P106">
        <v>3</v>
      </c>
      <c r="Q106">
        <v>1</v>
      </c>
      <c r="R106">
        <v>3.5</v>
      </c>
      <c r="S106">
        <v>5</v>
      </c>
      <c r="T106">
        <v>15.6</v>
      </c>
      <c r="U106">
        <v>4</v>
      </c>
      <c r="V106">
        <v>5</v>
      </c>
      <c r="W106">
        <v>210.54</v>
      </c>
      <c r="X106">
        <v>246.84</v>
      </c>
      <c r="Y106">
        <v>251.68</v>
      </c>
      <c r="Z106">
        <v>244.42</v>
      </c>
      <c r="AB106">
        <v>108.9</v>
      </c>
      <c r="AC106">
        <v>123.42</v>
      </c>
      <c r="AD106">
        <v>104.06</v>
      </c>
      <c r="AE106">
        <v>125.84</v>
      </c>
    </row>
    <row r="107" spans="1:32" x14ac:dyDescent="0.3">
      <c r="A107">
        <v>3</v>
      </c>
      <c r="B107">
        <v>21</v>
      </c>
      <c r="C107">
        <v>105</v>
      </c>
      <c r="D107">
        <v>48</v>
      </c>
      <c r="E107">
        <v>3</v>
      </c>
      <c r="F107">
        <v>5</v>
      </c>
      <c r="G107">
        <v>3</v>
      </c>
      <c r="H107">
        <v>3</v>
      </c>
      <c r="I107">
        <v>3</v>
      </c>
      <c r="J107">
        <v>43303</v>
      </c>
      <c r="K107">
        <v>43307</v>
      </c>
      <c r="L107">
        <v>10</v>
      </c>
      <c r="M107">
        <v>13</v>
      </c>
      <c r="N107">
        <v>25</v>
      </c>
      <c r="O107">
        <v>21</v>
      </c>
      <c r="P107">
        <v>9</v>
      </c>
      <c r="Q107">
        <v>2</v>
      </c>
      <c r="R107">
        <v>3</v>
      </c>
      <c r="S107">
        <v>3</v>
      </c>
      <c r="T107">
        <v>15.9</v>
      </c>
      <c r="U107">
        <v>3</v>
      </c>
      <c r="V107">
        <v>6</v>
      </c>
      <c r="W107">
        <v>215.38</v>
      </c>
      <c r="X107">
        <v>193.6</v>
      </c>
      <c r="Y107">
        <v>263.77999999999997</v>
      </c>
      <c r="Z107">
        <v>263.77999999999997</v>
      </c>
      <c r="AB107">
        <v>137.94</v>
      </c>
      <c r="AC107">
        <v>96.8</v>
      </c>
      <c r="AD107">
        <v>111.32</v>
      </c>
      <c r="AE107">
        <v>145.19999999999999</v>
      </c>
    </row>
    <row r="108" spans="1:32" x14ac:dyDescent="0.3">
      <c r="A108">
        <v>3</v>
      </c>
      <c r="B108">
        <v>22</v>
      </c>
      <c r="C108">
        <v>106</v>
      </c>
      <c r="D108">
        <v>35</v>
      </c>
      <c r="E108">
        <v>3</v>
      </c>
      <c r="F108">
        <v>6</v>
      </c>
      <c r="G108">
        <v>3</v>
      </c>
      <c r="H108">
        <v>4</v>
      </c>
      <c r="I108">
        <v>4</v>
      </c>
      <c r="J108">
        <v>43303</v>
      </c>
      <c r="K108">
        <v>43307</v>
      </c>
      <c r="L108">
        <v>4</v>
      </c>
      <c r="M108">
        <v>5</v>
      </c>
      <c r="N108">
        <v>29</v>
      </c>
      <c r="O108">
        <v>23</v>
      </c>
      <c r="P108">
        <v>0</v>
      </c>
      <c r="Q108">
        <v>1</v>
      </c>
      <c r="R108">
        <v>3</v>
      </c>
      <c r="S108">
        <v>3</v>
      </c>
      <c r="T108">
        <v>15.6</v>
      </c>
      <c r="U108">
        <v>3</v>
      </c>
      <c r="V108">
        <v>7</v>
      </c>
      <c r="W108">
        <v>273.45999999999998</v>
      </c>
      <c r="X108">
        <v>271.04000000000002</v>
      </c>
      <c r="Y108">
        <v>275.88</v>
      </c>
      <c r="Z108">
        <v>261.36</v>
      </c>
      <c r="AB108">
        <v>130.68</v>
      </c>
      <c r="AC108">
        <v>133.1</v>
      </c>
      <c r="AD108">
        <v>135.52000000000001</v>
      </c>
      <c r="AE108">
        <v>133.1</v>
      </c>
    </row>
    <row r="109" spans="1:32" x14ac:dyDescent="0.3">
      <c r="A109">
        <v>3</v>
      </c>
      <c r="B109">
        <v>22</v>
      </c>
      <c r="C109">
        <v>107</v>
      </c>
      <c r="D109">
        <v>28</v>
      </c>
      <c r="E109">
        <v>3</v>
      </c>
      <c r="F109">
        <v>7</v>
      </c>
      <c r="G109">
        <v>2</v>
      </c>
      <c r="H109">
        <v>4</v>
      </c>
      <c r="I109">
        <v>4</v>
      </c>
      <c r="J109">
        <v>43304</v>
      </c>
      <c r="K109">
        <v>43305</v>
      </c>
      <c r="L109">
        <v>1</v>
      </c>
      <c r="M109">
        <v>0</v>
      </c>
      <c r="N109">
        <v>22</v>
      </c>
      <c r="O109">
        <v>21</v>
      </c>
      <c r="P109">
        <v>3</v>
      </c>
      <c r="Q109">
        <v>1</v>
      </c>
      <c r="R109">
        <v>2.5</v>
      </c>
      <c r="S109">
        <v>2</v>
      </c>
      <c r="T109">
        <v>15.8</v>
      </c>
      <c r="U109">
        <v>4</v>
      </c>
      <c r="V109">
        <v>5</v>
      </c>
      <c r="W109">
        <v>290.39999999999998</v>
      </c>
      <c r="X109">
        <v>290.39999999999998</v>
      </c>
      <c r="Y109">
        <v>263.77999999999997</v>
      </c>
      <c r="Z109">
        <v>273.45999999999998</v>
      </c>
      <c r="AB109">
        <v>142.78</v>
      </c>
      <c r="AC109">
        <v>142.78</v>
      </c>
      <c r="AD109">
        <v>135.52000000000001</v>
      </c>
      <c r="AE109">
        <v>137.94</v>
      </c>
    </row>
    <row r="110" spans="1:32" x14ac:dyDescent="0.3">
      <c r="A110">
        <v>3</v>
      </c>
      <c r="B110">
        <v>22</v>
      </c>
      <c r="C110">
        <v>108</v>
      </c>
      <c r="D110">
        <v>40</v>
      </c>
      <c r="E110">
        <v>3</v>
      </c>
      <c r="F110">
        <v>8</v>
      </c>
      <c r="G110">
        <v>3</v>
      </c>
      <c r="H110">
        <v>4</v>
      </c>
      <c r="I110">
        <v>4</v>
      </c>
      <c r="J110">
        <v>43301</v>
      </c>
      <c r="K110">
        <v>43303</v>
      </c>
      <c r="L110">
        <v>4</v>
      </c>
      <c r="M110">
        <v>0</v>
      </c>
      <c r="N110">
        <v>29</v>
      </c>
      <c r="O110">
        <v>27</v>
      </c>
      <c r="P110">
        <v>6</v>
      </c>
      <c r="Q110">
        <v>2</v>
      </c>
      <c r="R110">
        <v>3</v>
      </c>
      <c r="S110">
        <v>3.5</v>
      </c>
      <c r="T110">
        <v>16.8</v>
      </c>
      <c r="U110">
        <v>3</v>
      </c>
      <c r="V110">
        <v>4</v>
      </c>
      <c r="W110">
        <v>239.58</v>
      </c>
      <c r="X110">
        <v>234.74</v>
      </c>
      <c r="Y110">
        <v>244.42</v>
      </c>
      <c r="Z110">
        <v>229.9</v>
      </c>
      <c r="AB110">
        <v>133.1</v>
      </c>
      <c r="AC110">
        <v>125.84</v>
      </c>
      <c r="AD110">
        <v>152.46</v>
      </c>
      <c r="AE110">
        <v>113.74</v>
      </c>
    </row>
    <row r="111" spans="1:32" x14ac:dyDescent="0.3">
      <c r="A111">
        <v>3</v>
      </c>
      <c r="B111">
        <v>22</v>
      </c>
      <c r="C111">
        <v>109</v>
      </c>
      <c r="D111">
        <v>26</v>
      </c>
      <c r="E111">
        <v>3</v>
      </c>
      <c r="F111">
        <v>9</v>
      </c>
      <c r="G111">
        <v>5</v>
      </c>
      <c r="H111">
        <v>3</v>
      </c>
      <c r="I111">
        <v>3</v>
      </c>
      <c r="J111">
        <v>43306</v>
      </c>
      <c r="K111">
        <v>43307</v>
      </c>
      <c r="L111">
        <v>1</v>
      </c>
      <c r="M111">
        <v>0</v>
      </c>
      <c r="N111">
        <v>29</v>
      </c>
      <c r="O111">
        <v>22</v>
      </c>
      <c r="P111">
        <v>4</v>
      </c>
      <c r="Q111">
        <v>1</v>
      </c>
      <c r="R111">
        <v>2</v>
      </c>
      <c r="S111">
        <v>2.5</v>
      </c>
      <c r="T111">
        <v>16.399999999999999</v>
      </c>
      <c r="U111">
        <v>3.5</v>
      </c>
      <c r="V111">
        <v>4</v>
      </c>
      <c r="W111">
        <v>258.94</v>
      </c>
      <c r="X111">
        <v>290.39999999999998</v>
      </c>
      <c r="Y111">
        <v>285.56</v>
      </c>
      <c r="Z111">
        <v>254.1</v>
      </c>
      <c r="AB111">
        <v>150.04</v>
      </c>
      <c r="AC111">
        <v>154.88</v>
      </c>
      <c r="AD111">
        <v>157.30000000000001</v>
      </c>
      <c r="AE111">
        <v>125.84</v>
      </c>
    </row>
    <row r="112" spans="1:32" x14ac:dyDescent="0.3">
      <c r="A112">
        <v>3</v>
      </c>
      <c r="B112">
        <v>22</v>
      </c>
      <c r="C112">
        <v>110</v>
      </c>
      <c r="D112">
        <v>10</v>
      </c>
      <c r="E112">
        <v>3</v>
      </c>
      <c r="F112">
        <v>10</v>
      </c>
      <c r="G112">
        <v>5</v>
      </c>
      <c r="H112">
        <v>4</v>
      </c>
      <c r="I112">
        <v>4</v>
      </c>
      <c r="J112">
        <v>43305</v>
      </c>
      <c r="K112">
        <v>43308</v>
      </c>
      <c r="L112">
        <v>1</v>
      </c>
      <c r="M112">
        <v>1</v>
      </c>
      <c r="N112">
        <v>29</v>
      </c>
      <c r="O112">
        <v>28</v>
      </c>
      <c r="P112">
        <v>3</v>
      </c>
      <c r="Q112">
        <v>2</v>
      </c>
      <c r="R112">
        <v>1.5</v>
      </c>
      <c r="S112">
        <v>2.5</v>
      </c>
      <c r="T112">
        <v>16.8</v>
      </c>
      <c r="U112">
        <v>3</v>
      </c>
      <c r="V112">
        <v>4</v>
      </c>
      <c r="W112">
        <v>302.5</v>
      </c>
      <c r="X112">
        <v>283.14</v>
      </c>
      <c r="Y112">
        <v>278.3</v>
      </c>
      <c r="Z112">
        <v>275.88</v>
      </c>
      <c r="AB112">
        <v>181.5</v>
      </c>
      <c r="AC112">
        <v>166.98</v>
      </c>
      <c r="AD112">
        <v>157.30000000000001</v>
      </c>
      <c r="AE112">
        <v>152.46</v>
      </c>
    </row>
    <row r="113" spans="1:31" x14ac:dyDescent="0.3">
      <c r="A113">
        <v>3</v>
      </c>
      <c r="B113">
        <v>23</v>
      </c>
      <c r="C113">
        <v>111</v>
      </c>
      <c r="D113">
        <v>45</v>
      </c>
      <c r="E113">
        <v>3</v>
      </c>
      <c r="F113">
        <v>11</v>
      </c>
      <c r="G113">
        <v>3</v>
      </c>
      <c r="H113">
        <v>3</v>
      </c>
      <c r="I113">
        <v>3</v>
      </c>
      <c r="J113">
        <v>43305</v>
      </c>
      <c r="K113">
        <v>43310</v>
      </c>
      <c r="L113">
        <v>2</v>
      </c>
      <c r="M113">
        <v>0</v>
      </c>
      <c r="N113">
        <v>25</v>
      </c>
      <c r="O113">
        <v>27</v>
      </c>
      <c r="P113">
        <v>5</v>
      </c>
      <c r="Q113">
        <v>3</v>
      </c>
      <c r="R113">
        <v>2</v>
      </c>
      <c r="S113">
        <v>3</v>
      </c>
      <c r="T113">
        <v>17.2</v>
      </c>
      <c r="U113">
        <v>3</v>
      </c>
      <c r="V113">
        <v>3</v>
      </c>
      <c r="W113">
        <v>263.77999999999997</v>
      </c>
      <c r="X113">
        <v>261.36</v>
      </c>
      <c r="Y113">
        <v>251.68</v>
      </c>
      <c r="Z113">
        <v>249.26</v>
      </c>
      <c r="AB113">
        <v>169.4</v>
      </c>
      <c r="AC113">
        <v>164.56</v>
      </c>
      <c r="AD113">
        <v>142.78</v>
      </c>
      <c r="AE113">
        <v>147.62</v>
      </c>
    </row>
    <row r="114" spans="1:31" x14ac:dyDescent="0.3">
      <c r="A114">
        <v>3</v>
      </c>
      <c r="B114">
        <v>23</v>
      </c>
      <c r="C114">
        <v>112</v>
      </c>
      <c r="D114">
        <v>27</v>
      </c>
      <c r="E114">
        <v>3</v>
      </c>
      <c r="F114">
        <v>12</v>
      </c>
      <c r="G114">
        <v>4</v>
      </c>
      <c r="H114">
        <v>3</v>
      </c>
      <c r="I114">
        <v>3</v>
      </c>
      <c r="J114">
        <v>43305</v>
      </c>
      <c r="K114">
        <v>43306</v>
      </c>
      <c r="L114">
        <v>3</v>
      </c>
      <c r="M114">
        <v>10</v>
      </c>
      <c r="N114">
        <v>18</v>
      </c>
      <c r="O114">
        <v>17</v>
      </c>
      <c r="P114">
        <v>7</v>
      </c>
      <c r="Q114">
        <v>1</v>
      </c>
      <c r="R114">
        <v>3.5</v>
      </c>
      <c r="S114">
        <v>4</v>
      </c>
      <c r="T114">
        <v>16.8</v>
      </c>
      <c r="U114">
        <v>4</v>
      </c>
      <c r="V114">
        <v>5</v>
      </c>
      <c r="W114">
        <v>268.62</v>
      </c>
      <c r="X114">
        <v>278.3</v>
      </c>
      <c r="Y114">
        <v>268.62</v>
      </c>
      <c r="Z114">
        <v>283.14</v>
      </c>
      <c r="AB114">
        <v>135.52000000000001</v>
      </c>
      <c r="AC114">
        <v>147.62</v>
      </c>
      <c r="AD114">
        <v>142.78</v>
      </c>
      <c r="AE114">
        <v>140.36000000000001</v>
      </c>
    </row>
    <row r="115" spans="1:31" x14ac:dyDescent="0.3">
      <c r="A115">
        <v>3</v>
      </c>
      <c r="B115">
        <v>23</v>
      </c>
      <c r="C115">
        <v>113</v>
      </c>
      <c r="D115">
        <v>50</v>
      </c>
      <c r="E115">
        <v>3</v>
      </c>
      <c r="F115">
        <v>13</v>
      </c>
      <c r="G115">
        <v>2</v>
      </c>
      <c r="H115">
        <v>3</v>
      </c>
      <c r="I115">
        <v>3</v>
      </c>
      <c r="J115">
        <v>43303</v>
      </c>
      <c r="K115">
        <v>43305</v>
      </c>
      <c r="L115">
        <v>3</v>
      </c>
      <c r="M115">
        <v>0</v>
      </c>
      <c r="N115">
        <v>25</v>
      </c>
      <c r="O115">
        <v>25</v>
      </c>
      <c r="P115">
        <v>2</v>
      </c>
      <c r="Q115">
        <v>2</v>
      </c>
      <c r="R115">
        <v>2.5</v>
      </c>
      <c r="S115">
        <v>2.5</v>
      </c>
      <c r="T115">
        <v>17.5</v>
      </c>
      <c r="U115">
        <v>4</v>
      </c>
      <c r="V115">
        <v>4</v>
      </c>
      <c r="W115">
        <v>258.94</v>
      </c>
      <c r="X115">
        <v>273.45999999999998</v>
      </c>
      <c r="Y115">
        <v>273.45999999999998</v>
      </c>
      <c r="Z115">
        <v>266.2</v>
      </c>
      <c r="AB115">
        <v>123.42</v>
      </c>
      <c r="AC115">
        <v>140.36000000000001</v>
      </c>
      <c r="AD115">
        <v>145.19999999999999</v>
      </c>
      <c r="AE115">
        <v>154.88</v>
      </c>
    </row>
    <row r="116" spans="1:31" x14ac:dyDescent="0.3">
      <c r="A116">
        <v>3</v>
      </c>
      <c r="B116">
        <v>23</v>
      </c>
      <c r="C116">
        <v>114</v>
      </c>
      <c r="D116">
        <v>36</v>
      </c>
      <c r="E116">
        <v>3</v>
      </c>
      <c r="F116">
        <v>14</v>
      </c>
      <c r="G116">
        <v>2</v>
      </c>
      <c r="H116">
        <v>4</v>
      </c>
      <c r="I116">
        <v>4</v>
      </c>
      <c r="J116">
        <v>43302</v>
      </c>
      <c r="K116">
        <v>43305</v>
      </c>
      <c r="L116">
        <v>0</v>
      </c>
      <c r="M116">
        <v>0</v>
      </c>
      <c r="N116">
        <v>29</v>
      </c>
      <c r="O116">
        <v>28</v>
      </c>
      <c r="P116">
        <v>4</v>
      </c>
      <c r="Q116">
        <v>1</v>
      </c>
      <c r="R116">
        <v>2.5</v>
      </c>
      <c r="S116">
        <v>2.5</v>
      </c>
      <c r="T116">
        <v>16</v>
      </c>
      <c r="U116">
        <v>4</v>
      </c>
      <c r="V116">
        <v>4</v>
      </c>
      <c r="W116">
        <v>278.3</v>
      </c>
      <c r="X116">
        <v>283.14</v>
      </c>
      <c r="Y116">
        <v>278.3</v>
      </c>
      <c r="Z116">
        <v>280.72000000000003</v>
      </c>
      <c r="AB116">
        <v>147.62</v>
      </c>
      <c r="AC116">
        <v>154.88</v>
      </c>
      <c r="AD116">
        <v>147.62</v>
      </c>
      <c r="AE116">
        <v>152.46</v>
      </c>
    </row>
    <row r="117" spans="1:31" x14ac:dyDescent="0.3">
      <c r="A117">
        <v>3</v>
      </c>
      <c r="B117">
        <v>23</v>
      </c>
      <c r="C117">
        <v>115</v>
      </c>
      <c r="D117">
        <v>9</v>
      </c>
      <c r="E117">
        <v>3</v>
      </c>
      <c r="F117">
        <v>15</v>
      </c>
      <c r="G117">
        <v>2</v>
      </c>
      <c r="H117">
        <v>4</v>
      </c>
      <c r="I117">
        <v>4</v>
      </c>
      <c r="J117">
        <v>43300</v>
      </c>
      <c r="K117">
        <v>43304</v>
      </c>
      <c r="L117">
        <v>3</v>
      </c>
      <c r="M117">
        <v>1</v>
      </c>
      <c r="N117">
        <v>28</v>
      </c>
      <c r="O117">
        <v>26</v>
      </c>
      <c r="P117">
        <v>3</v>
      </c>
      <c r="Q117">
        <v>1</v>
      </c>
      <c r="R117">
        <v>2.5</v>
      </c>
      <c r="S117">
        <v>2.5</v>
      </c>
      <c r="T117">
        <v>15.3</v>
      </c>
      <c r="U117">
        <v>4</v>
      </c>
      <c r="V117">
        <v>7</v>
      </c>
      <c r="W117">
        <v>275.88</v>
      </c>
      <c r="X117">
        <v>263.77999999999997</v>
      </c>
      <c r="Y117">
        <v>290.39999999999998</v>
      </c>
      <c r="Z117">
        <v>297.66000000000003</v>
      </c>
      <c r="AB117">
        <v>142.78</v>
      </c>
      <c r="AC117">
        <v>152.46</v>
      </c>
      <c r="AD117">
        <v>164.56</v>
      </c>
      <c r="AE117">
        <v>145.19999999999999</v>
      </c>
    </row>
    <row r="118" spans="1:31" x14ac:dyDescent="0.3">
      <c r="A118">
        <v>3</v>
      </c>
      <c r="B118">
        <v>24</v>
      </c>
      <c r="C118">
        <v>116</v>
      </c>
      <c r="D118">
        <v>33</v>
      </c>
      <c r="E118">
        <v>3</v>
      </c>
      <c r="F118">
        <v>16</v>
      </c>
      <c r="G118">
        <v>3</v>
      </c>
      <c r="H118">
        <v>4</v>
      </c>
      <c r="I118">
        <v>4</v>
      </c>
      <c r="J118">
        <v>43304</v>
      </c>
      <c r="K118">
        <v>43307</v>
      </c>
      <c r="L118">
        <v>1</v>
      </c>
      <c r="M118">
        <v>0</v>
      </c>
      <c r="N118">
        <v>29</v>
      </c>
      <c r="O118">
        <v>28</v>
      </c>
      <c r="P118">
        <v>2</v>
      </c>
      <c r="Q118">
        <v>1</v>
      </c>
      <c r="R118">
        <v>1.5</v>
      </c>
      <c r="S118">
        <v>2.5</v>
      </c>
      <c r="T118">
        <v>16.899999999999999</v>
      </c>
      <c r="U118">
        <v>3</v>
      </c>
      <c r="V118">
        <v>3</v>
      </c>
      <c r="W118">
        <v>268.62</v>
      </c>
      <c r="X118">
        <v>263.77999999999997</v>
      </c>
      <c r="Y118">
        <v>278.3</v>
      </c>
      <c r="Z118">
        <v>258.94</v>
      </c>
      <c r="AB118">
        <v>157.30000000000001</v>
      </c>
      <c r="AC118">
        <v>133.1</v>
      </c>
      <c r="AD118">
        <v>166.98</v>
      </c>
      <c r="AE118">
        <v>128.26</v>
      </c>
    </row>
    <row r="119" spans="1:31" x14ac:dyDescent="0.3">
      <c r="A119">
        <v>3</v>
      </c>
      <c r="B119">
        <v>24</v>
      </c>
      <c r="C119">
        <v>117</v>
      </c>
      <c r="D119">
        <v>18</v>
      </c>
      <c r="E119">
        <v>3</v>
      </c>
      <c r="F119">
        <v>17</v>
      </c>
      <c r="G119">
        <v>3</v>
      </c>
      <c r="H119">
        <v>4</v>
      </c>
      <c r="I119">
        <v>4</v>
      </c>
      <c r="J119">
        <v>43305</v>
      </c>
      <c r="K119">
        <v>43308</v>
      </c>
      <c r="L119">
        <v>2</v>
      </c>
      <c r="M119">
        <v>0</v>
      </c>
      <c r="N119">
        <v>30</v>
      </c>
      <c r="O119">
        <v>30</v>
      </c>
      <c r="P119">
        <v>0</v>
      </c>
      <c r="Q119">
        <v>1</v>
      </c>
      <c r="R119">
        <v>2</v>
      </c>
      <c r="S119">
        <v>3</v>
      </c>
      <c r="T119">
        <v>15.8</v>
      </c>
      <c r="U119">
        <v>1</v>
      </c>
      <c r="V119">
        <v>2</v>
      </c>
      <c r="W119">
        <v>268.62</v>
      </c>
      <c r="X119">
        <v>275.88</v>
      </c>
      <c r="Y119">
        <v>278.3</v>
      </c>
      <c r="Z119">
        <v>263.77999999999997</v>
      </c>
      <c r="AB119">
        <v>123.42</v>
      </c>
      <c r="AC119">
        <v>133.1</v>
      </c>
      <c r="AD119">
        <v>111.32</v>
      </c>
      <c r="AE119">
        <v>125.84</v>
      </c>
    </row>
    <row r="120" spans="1:31" x14ac:dyDescent="0.3">
      <c r="A120">
        <v>3</v>
      </c>
      <c r="B120">
        <v>24</v>
      </c>
      <c r="C120">
        <v>118</v>
      </c>
      <c r="D120">
        <v>46</v>
      </c>
      <c r="E120">
        <v>3</v>
      </c>
      <c r="F120">
        <v>18</v>
      </c>
      <c r="G120">
        <v>2</v>
      </c>
      <c r="H120">
        <v>5</v>
      </c>
      <c r="I120">
        <v>5</v>
      </c>
      <c r="J120">
        <v>43306</v>
      </c>
      <c r="K120">
        <v>43310</v>
      </c>
      <c r="L120">
        <v>0</v>
      </c>
      <c r="M120">
        <v>0</v>
      </c>
      <c r="N120">
        <v>28</v>
      </c>
      <c r="O120">
        <v>28</v>
      </c>
      <c r="P120">
        <v>2</v>
      </c>
      <c r="Q120">
        <v>1</v>
      </c>
      <c r="R120">
        <v>1.5</v>
      </c>
      <c r="S120">
        <v>2</v>
      </c>
      <c r="T120">
        <v>18.3</v>
      </c>
      <c r="U120">
        <v>2</v>
      </c>
      <c r="V120">
        <v>2</v>
      </c>
      <c r="W120">
        <v>261.36</v>
      </c>
      <c r="X120">
        <v>278.3</v>
      </c>
      <c r="Y120">
        <v>297.66000000000003</v>
      </c>
      <c r="Z120">
        <v>266.2</v>
      </c>
      <c r="AB120">
        <v>150.04</v>
      </c>
      <c r="AC120">
        <v>152.46</v>
      </c>
      <c r="AD120">
        <v>166.98</v>
      </c>
      <c r="AE120">
        <v>142.78</v>
      </c>
    </row>
    <row r="121" spans="1:31" x14ac:dyDescent="0.3">
      <c r="A121">
        <v>3</v>
      </c>
      <c r="B121">
        <v>24</v>
      </c>
      <c r="C121">
        <v>119</v>
      </c>
      <c r="D121">
        <v>47</v>
      </c>
      <c r="E121">
        <v>3</v>
      </c>
      <c r="F121">
        <v>19</v>
      </c>
      <c r="G121">
        <v>2</v>
      </c>
      <c r="H121">
        <v>5</v>
      </c>
      <c r="I121">
        <v>5</v>
      </c>
      <c r="J121">
        <v>43303</v>
      </c>
      <c r="K121">
        <v>43307</v>
      </c>
      <c r="L121">
        <v>0</v>
      </c>
      <c r="M121">
        <v>2</v>
      </c>
      <c r="N121">
        <v>28</v>
      </c>
      <c r="O121">
        <v>25</v>
      </c>
      <c r="P121">
        <v>2</v>
      </c>
      <c r="Q121">
        <v>2</v>
      </c>
      <c r="R121">
        <v>2.5</v>
      </c>
      <c r="S121">
        <v>2.5</v>
      </c>
      <c r="T121">
        <v>17.3</v>
      </c>
      <c r="U121">
        <v>3</v>
      </c>
      <c r="V121">
        <v>4</v>
      </c>
      <c r="W121">
        <v>266.2</v>
      </c>
      <c r="X121">
        <v>249.26</v>
      </c>
      <c r="Y121">
        <v>273.45999999999998</v>
      </c>
      <c r="Z121">
        <v>249.26</v>
      </c>
      <c r="AB121">
        <v>147.62</v>
      </c>
      <c r="AC121">
        <v>145.19999999999999</v>
      </c>
      <c r="AD121">
        <v>162.13999999999999</v>
      </c>
      <c r="AE121">
        <v>152.46</v>
      </c>
    </row>
    <row r="122" spans="1:31" x14ac:dyDescent="0.3">
      <c r="A122">
        <v>3</v>
      </c>
      <c r="B122">
        <v>24</v>
      </c>
      <c r="C122">
        <v>120</v>
      </c>
      <c r="D122">
        <v>34</v>
      </c>
      <c r="E122">
        <v>3</v>
      </c>
      <c r="F122">
        <v>20</v>
      </c>
      <c r="G122">
        <v>2</v>
      </c>
      <c r="H122">
        <v>5</v>
      </c>
      <c r="I122">
        <v>5</v>
      </c>
      <c r="J122">
        <v>43301</v>
      </c>
      <c r="K122">
        <v>43304</v>
      </c>
      <c r="L122">
        <v>1</v>
      </c>
      <c r="M122">
        <v>1</v>
      </c>
      <c r="N122">
        <v>24</v>
      </c>
      <c r="O122">
        <v>24</v>
      </c>
      <c r="P122">
        <v>2</v>
      </c>
      <c r="Q122">
        <v>2</v>
      </c>
      <c r="R122">
        <v>2.5</v>
      </c>
      <c r="S122">
        <v>3</v>
      </c>
      <c r="T122">
        <v>17.100000000000001</v>
      </c>
      <c r="U122">
        <v>4</v>
      </c>
      <c r="V122">
        <v>6</v>
      </c>
      <c r="W122">
        <v>254.1</v>
      </c>
      <c r="X122">
        <v>268.62</v>
      </c>
      <c r="Y122">
        <v>254.1</v>
      </c>
      <c r="Z122">
        <v>273.45999999999998</v>
      </c>
      <c r="AB122">
        <v>133.1</v>
      </c>
      <c r="AC122">
        <v>152.46</v>
      </c>
      <c r="AD122">
        <v>140.36000000000001</v>
      </c>
      <c r="AE122">
        <v>150.04</v>
      </c>
    </row>
    <row r="123" spans="1:31" x14ac:dyDescent="0.3">
      <c r="A123">
        <v>3</v>
      </c>
      <c r="B123">
        <v>25</v>
      </c>
      <c r="C123">
        <v>121</v>
      </c>
      <c r="D123">
        <v>30</v>
      </c>
      <c r="E123">
        <v>3</v>
      </c>
      <c r="F123">
        <v>21</v>
      </c>
      <c r="G123">
        <v>2</v>
      </c>
      <c r="H123">
        <v>5</v>
      </c>
      <c r="I123">
        <v>5</v>
      </c>
      <c r="J123">
        <v>43301</v>
      </c>
      <c r="K123">
        <v>43303</v>
      </c>
      <c r="L123">
        <v>0</v>
      </c>
      <c r="M123">
        <v>0</v>
      </c>
      <c r="N123">
        <v>19</v>
      </c>
      <c r="O123">
        <v>21</v>
      </c>
      <c r="P123">
        <v>3</v>
      </c>
      <c r="Q123">
        <v>2</v>
      </c>
      <c r="R123">
        <v>1.5</v>
      </c>
      <c r="S123">
        <v>2.5</v>
      </c>
      <c r="T123">
        <v>16.3</v>
      </c>
      <c r="U123">
        <v>3</v>
      </c>
      <c r="V123">
        <v>5</v>
      </c>
      <c r="W123">
        <v>270</v>
      </c>
      <c r="X123">
        <v>280</v>
      </c>
      <c r="Y123">
        <v>260</v>
      </c>
      <c r="AB123">
        <v>150</v>
      </c>
      <c r="AC123">
        <v>142</v>
      </c>
      <c r="AD123">
        <v>140</v>
      </c>
    </row>
    <row r="124" spans="1:31" x14ac:dyDescent="0.3">
      <c r="A124">
        <v>3</v>
      </c>
      <c r="B124">
        <v>25</v>
      </c>
      <c r="C124">
        <v>122</v>
      </c>
      <c r="D124">
        <v>32</v>
      </c>
      <c r="E124">
        <v>3</v>
      </c>
      <c r="F124">
        <v>22</v>
      </c>
      <c r="G124">
        <v>3</v>
      </c>
      <c r="H124">
        <v>4</v>
      </c>
      <c r="I124">
        <v>4</v>
      </c>
      <c r="J124">
        <v>43299</v>
      </c>
      <c r="K124">
        <v>43302</v>
      </c>
      <c r="L124">
        <v>0</v>
      </c>
      <c r="M124">
        <v>0</v>
      </c>
      <c r="N124">
        <v>30</v>
      </c>
      <c r="O124">
        <v>30</v>
      </c>
      <c r="P124">
        <v>3</v>
      </c>
      <c r="Q124">
        <v>1</v>
      </c>
      <c r="R124">
        <v>1.5</v>
      </c>
      <c r="S124">
        <v>3</v>
      </c>
      <c r="T124">
        <v>16.8</v>
      </c>
      <c r="U124">
        <v>2</v>
      </c>
      <c r="V124">
        <v>3</v>
      </c>
      <c r="W124">
        <v>245</v>
      </c>
      <c r="X124">
        <v>240</v>
      </c>
      <c r="Y124">
        <v>228</v>
      </c>
      <c r="Z124">
        <v>238</v>
      </c>
      <c r="AB124">
        <v>99</v>
      </c>
      <c r="AC124">
        <v>100</v>
      </c>
      <c r="AD124">
        <v>104</v>
      </c>
      <c r="AE124">
        <v>100</v>
      </c>
    </row>
    <row r="125" spans="1:31" x14ac:dyDescent="0.3">
      <c r="A125">
        <v>3</v>
      </c>
      <c r="B125">
        <v>25</v>
      </c>
      <c r="C125">
        <v>123</v>
      </c>
      <c r="D125">
        <v>3</v>
      </c>
      <c r="E125">
        <v>3</v>
      </c>
      <c r="F125">
        <v>23</v>
      </c>
      <c r="G125">
        <v>5</v>
      </c>
      <c r="H125">
        <v>4</v>
      </c>
      <c r="I125">
        <v>4</v>
      </c>
      <c r="J125">
        <v>43303</v>
      </c>
      <c r="K125">
        <v>43306</v>
      </c>
      <c r="L125">
        <v>0</v>
      </c>
      <c r="M125">
        <v>1</v>
      </c>
      <c r="N125">
        <v>21</v>
      </c>
      <c r="O125">
        <v>25</v>
      </c>
      <c r="P125">
        <v>1</v>
      </c>
      <c r="Q125">
        <v>1</v>
      </c>
      <c r="R125">
        <v>2</v>
      </c>
      <c r="S125">
        <v>3</v>
      </c>
      <c r="T125">
        <v>15.9</v>
      </c>
      <c r="U125">
        <v>3</v>
      </c>
      <c r="V125">
        <v>4</v>
      </c>
      <c r="W125">
        <v>254</v>
      </c>
      <c r="X125">
        <v>282</v>
      </c>
      <c r="Y125">
        <v>295</v>
      </c>
      <c r="AB125">
        <v>117</v>
      </c>
      <c r="AC125">
        <v>128</v>
      </c>
      <c r="AD125">
        <v>112</v>
      </c>
    </row>
    <row r="126" spans="1:31" x14ac:dyDescent="0.3">
      <c r="A126">
        <v>3</v>
      </c>
      <c r="B126">
        <v>25</v>
      </c>
      <c r="C126">
        <v>124</v>
      </c>
      <c r="D126">
        <v>13</v>
      </c>
      <c r="E126">
        <v>3</v>
      </c>
      <c r="F126">
        <v>24</v>
      </c>
      <c r="G126">
        <v>3</v>
      </c>
      <c r="H126">
        <v>4</v>
      </c>
      <c r="I126">
        <v>4</v>
      </c>
      <c r="J126">
        <v>43303</v>
      </c>
      <c r="K126">
        <v>43306</v>
      </c>
      <c r="L126">
        <v>0</v>
      </c>
      <c r="M126">
        <v>0</v>
      </c>
      <c r="N126">
        <v>25</v>
      </c>
      <c r="O126">
        <v>25</v>
      </c>
      <c r="P126">
        <v>1</v>
      </c>
      <c r="Q126">
        <v>1</v>
      </c>
      <c r="R126">
        <v>2</v>
      </c>
      <c r="S126">
        <v>2.5</v>
      </c>
      <c r="T126">
        <v>16.3</v>
      </c>
      <c r="U126">
        <v>3</v>
      </c>
      <c r="V126">
        <v>4</v>
      </c>
      <c r="W126">
        <v>266</v>
      </c>
      <c r="X126">
        <v>285</v>
      </c>
      <c r="Y126">
        <v>255</v>
      </c>
      <c r="Z126">
        <v>283</v>
      </c>
      <c r="AB126">
        <v>191</v>
      </c>
      <c r="AC126">
        <v>202</v>
      </c>
      <c r="AD126">
        <v>184</v>
      </c>
      <c r="AE126">
        <v>157</v>
      </c>
    </row>
    <row r="127" spans="1:31" x14ac:dyDescent="0.3">
      <c r="A127">
        <v>3</v>
      </c>
      <c r="B127">
        <v>25</v>
      </c>
      <c r="C127">
        <v>125</v>
      </c>
      <c r="D127">
        <v>25</v>
      </c>
      <c r="E127">
        <v>3</v>
      </c>
      <c r="F127">
        <v>25</v>
      </c>
      <c r="G127">
        <v>3</v>
      </c>
      <c r="H127">
        <v>4</v>
      </c>
      <c r="I127">
        <v>4</v>
      </c>
      <c r="J127">
        <v>43300</v>
      </c>
      <c r="K127">
        <v>43302</v>
      </c>
      <c r="L127">
        <v>1</v>
      </c>
      <c r="M127">
        <v>0</v>
      </c>
      <c r="N127">
        <v>29</v>
      </c>
      <c r="O127">
        <v>27</v>
      </c>
      <c r="P127">
        <v>2</v>
      </c>
      <c r="Q127">
        <v>2</v>
      </c>
      <c r="R127">
        <v>2.5</v>
      </c>
      <c r="S127">
        <v>3</v>
      </c>
      <c r="T127">
        <v>16.2</v>
      </c>
      <c r="U127">
        <v>4</v>
      </c>
      <c r="V127">
        <v>6</v>
      </c>
      <c r="W127">
        <v>257</v>
      </c>
      <c r="X127">
        <v>250</v>
      </c>
      <c r="Y127">
        <v>255</v>
      </c>
      <c r="Z127">
        <v>262</v>
      </c>
      <c r="AB127">
        <v>130</v>
      </c>
      <c r="AC127">
        <v>125</v>
      </c>
      <c r="AD127">
        <v>140</v>
      </c>
      <c r="AE127">
        <v>138</v>
      </c>
    </row>
    <row r="128" spans="1:31" x14ac:dyDescent="0.3">
      <c r="A128">
        <v>3</v>
      </c>
      <c r="B128">
        <v>26</v>
      </c>
      <c r="C128">
        <v>126</v>
      </c>
      <c r="D128">
        <v>7</v>
      </c>
      <c r="E128">
        <v>3</v>
      </c>
      <c r="F128">
        <v>26</v>
      </c>
      <c r="G128">
        <v>3</v>
      </c>
      <c r="H128">
        <v>4</v>
      </c>
      <c r="I128">
        <v>4</v>
      </c>
      <c r="J128">
        <v>43300</v>
      </c>
      <c r="K128">
        <v>43302</v>
      </c>
      <c r="L128">
        <v>1</v>
      </c>
      <c r="M128">
        <v>0</v>
      </c>
      <c r="N128">
        <v>27</v>
      </c>
      <c r="O128">
        <v>26</v>
      </c>
      <c r="P128">
        <v>5</v>
      </c>
      <c r="Q128">
        <v>1</v>
      </c>
      <c r="R128">
        <v>2</v>
      </c>
      <c r="S128">
        <v>3</v>
      </c>
      <c r="T128">
        <v>16.8</v>
      </c>
      <c r="U128">
        <v>3</v>
      </c>
      <c r="V128">
        <v>5</v>
      </c>
      <c r="W128">
        <v>250</v>
      </c>
      <c r="X128">
        <v>261</v>
      </c>
      <c r="Y128">
        <v>224</v>
      </c>
      <c r="Z128">
        <v>243</v>
      </c>
      <c r="AB128">
        <v>137</v>
      </c>
      <c r="AC128">
        <v>132</v>
      </c>
      <c r="AD128">
        <v>109</v>
      </c>
      <c r="AE128">
        <v>108</v>
      </c>
    </row>
    <row r="129" spans="1:31" x14ac:dyDescent="0.3">
      <c r="A129">
        <v>3</v>
      </c>
      <c r="B129">
        <v>26</v>
      </c>
      <c r="C129">
        <v>127</v>
      </c>
      <c r="D129">
        <v>49</v>
      </c>
      <c r="E129">
        <v>3</v>
      </c>
      <c r="F129">
        <v>27</v>
      </c>
      <c r="G129">
        <v>2</v>
      </c>
      <c r="H129">
        <v>3</v>
      </c>
      <c r="I129">
        <v>3</v>
      </c>
      <c r="J129">
        <v>43306</v>
      </c>
      <c r="K129">
        <v>43307</v>
      </c>
      <c r="L129">
        <v>0</v>
      </c>
      <c r="M129">
        <v>0</v>
      </c>
      <c r="N129">
        <v>26</v>
      </c>
      <c r="O129">
        <v>26</v>
      </c>
      <c r="P129">
        <v>0</v>
      </c>
      <c r="Q129">
        <v>1</v>
      </c>
      <c r="R129">
        <v>3.5</v>
      </c>
      <c r="S129">
        <v>3</v>
      </c>
      <c r="T129">
        <v>15.9</v>
      </c>
      <c r="U129">
        <v>2</v>
      </c>
      <c r="V129">
        <v>4</v>
      </c>
      <c r="W129">
        <v>262</v>
      </c>
      <c r="X129">
        <v>252</v>
      </c>
      <c r="Y129">
        <v>257</v>
      </c>
      <c r="AB129">
        <v>137</v>
      </c>
      <c r="AC129">
        <v>146</v>
      </c>
      <c r="AD129">
        <v>150</v>
      </c>
    </row>
    <row r="130" spans="1:31" x14ac:dyDescent="0.3">
      <c r="A130">
        <v>3</v>
      </c>
      <c r="B130">
        <v>26</v>
      </c>
      <c r="C130">
        <v>128</v>
      </c>
      <c r="D130">
        <v>17</v>
      </c>
      <c r="E130">
        <v>3</v>
      </c>
      <c r="F130">
        <v>28</v>
      </c>
      <c r="G130">
        <v>3</v>
      </c>
      <c r="H130">
        <v>3</v>
      </c>
      <c r="I130">
        <v>3</v>
      </c>
      <c r="J130">
        <v>43307</v>
      </c>
      <c r="K130">
        <v>43311</v>
      </c>
      <c r="L130">
        <v>0</v>
      </c>
      <c r="M130">
        <v>0</v>
      </c>
      <c r="N130">
        <v>26</v>
      </c>
      <c r="O130">
        <v>41</v>
      </c>
      <c r="P130">
        <v>5</v>
      </c>
      <c r="Q130">
        <v>2</v>
      </c>
      <c r="R130">
        <v>2</v>
      </c>
      <c r="S130">
        <v>2.5</v>
      </c>
      <c r="T130">
        <v>16.7</v>
      </c>
      <c r="U130">
        <v>3</v>
      </c>
      <c r="V130">
        <v>3</v>
      </c>
      <c r="W130">
        <v>283</v>
      </c>
      <c r="X130">
        <v>290</v>
      </c>
      <c r="Y130">
        <v>281</v>
      </c>
      <c r="Z130">
        <v>290</v>
      </c>
      <c r="AB130">
        <v>132</v>
      </c>
      <c r="AC130">
        <v>151</v>
      </c>
      <c r="AD130">
        <v>133</v>
      </c>
      <c r="AE130">
        <v>137</v>
      </c>
    </row>
    <row r="131" spans="1:31" x14ac:dyDescent="0.3">
      <c r="A131">
        <v>3</v>
      </c>
      <c r="B131">
        <v>26</v>
      </c>
      <c r="C131">
        <v>129</v>
      </c>
      <c r="D131">
        <v>21</v>
      </c>
      <c r="E131">
        <v>3</v>
      </c>
      <c r="F131">
        <v>29</v>
      </c>
      <c r="G131">
        <v>3</v>
      </c>
      <c r="H131">
        <v>3</v>
      </c>
      <c r="I131">
        <v>3</v>
      </c>
      <c r="J131">
        <v>43305</v>
      </c>
      <c r="K131">
        <v>43306</v>
      </c>
      <c r="L131">
        <v>0</v>
      </c>
      <c r="M131">
        <v>0</v>
      </c>
      <c r="N131">
        <v>30</v>
      </c>
      <c r="O131">
        <v>30</v>
      </c>
      <c r="P131">
        <v>4</v>
      </c>
      <c r="Q131">
        <v>1</v>
      </c>
      <c r="R131">
        <v>2</v>
      </c>
      <c r="S131">
        <v>2.5</v>
      </c>
      <c r="T131">
        <v>17.3</v>
      </c>
      <c r="U131">
        <v>3</v>
      </c>
      <c r="V131">
        <v>5</v>
      </c>
      <c r="W131">
        <v>290</v>
      </c>
      <c r="X131">
        <v>293</v>
      </c>
      <c r="Y131">
        <v>300</v>
      </c>
      <c r="Z131">
        <v>272</v>
      </c>
      <c r="AB131">
        <v>136</v>
      </c>
      <c r="AC131">
        <v>140</v>
      </c>
      <c r="AD131">
        <v>156</v>
      </c>
      <c r="AE131">
        <v>133</v>
      </c>
    </row>
    <row r="132" spans="1:31" x14ac:dyDescent="0.3">
      <c r="A132">
        <v>3</v>
      </c>
      <c r="B132">
        <v>26</v>
      </c>
      <c r="C132">
        <v>130</v>
      </c>
      <c r="D132">
        <v>29</v>
      </c>
      <c r="E132">
        <v>3</v>
      </c>
      <c r="F132">
        <v>30</v>
      </c>
      <c r="G132">
        <v>3</v>
      </c>
      <c r="H132">
        <v>3</v>
      </c>
      <c r="I132">
        <v>3</v>
      </c>
      <c r="J132">
        <v>43301</v>
      </c>
      <c r="K132">
        <v>43302</v>
      </c>
      <c r="L132">
        <v>0</v>
      </c>
      <c r="M132">
        <v>0</v>
      </c>
      <c r="N132">
        <v>26</v>
      </c>
      <c r="O132">
        <v>29</v>
      </c>
      <c r="P132">
        <v>4</v>
      </c>
      <c r="Q132">
        <v>1</v>
      </c>
      <c r="R132">
        <v>1.5</v>
      </c>
      <c r="S132">
        <v>2</v>
      </c>
      <c r="T132">
        <v>15.7</v>
      </c>
      <c r="U132">
        <v>4</v>
      </c>
      <c r="V132">
        <v>5</v>
      </c>
      <c r="W132">
        <v>272</v>
      </c>
      <c r="X132">
        <v>260</v>
      </c>
      <c r="Y132">
        <v>273</v>
      </c>
      <c r="AB132">
        <v>140</v>
      </c>
      <c r="AC132">
        <v>141</v>
      </c>
      <c r="AD132">
        <v>143</v>
      </c>
    </row>
    <row r="133" spans="1:31" x14ac:dyDescent="0.3">
      <c r="A133">
        <v>3</v>
      </c>
      <c r="B133">
        <v>27</v>
      </c>
      <c r="C133">
        <v>131</v>
      </c>
      <c r="D133">
        <v>15</v>
      </c>
      <c r="E133">
        <v>3</v>
      </c>
      <c r="F133">
        <v>31</v>
      </c>
      <c r="G133">
        <v>8</v>
      </c>
      <c r="H133">
        <v>3</v>
      </c>
      <c r="I133">
        <v>3</v>
      </c>
      <c r="J133">
        <v>43305</v>
      </c>
      <c r="K133">
        <v>43307</v>
      </c>
      <c r="L133">
        <v>5</v>
      </c>
      <c r="M133">
        <v>8</v>
      </c>
      <c r="N133">
        <v>22</v>
      </c>
      <c r="O133">
        <v>17</v>
      </c>
      <c r="P133">
        <v>8</v>
      </c>
      <c r="Q133">
        <v>1</v>
      </c>
      <c r="R133">
        <v>3</v>
      </c>
      <c r="S133">
        <v>2.5</v>
      </c>
      <c r="T133">
        <v>16.3</v>
      </c>
      <c r="U133">
        <v>4</v>
      </c>
      <c r="V133">
        <v>6</v>
      </c>
      <c r="W133">
        <v>320</v>
      </c>
      <c r="X133">
        <v>322</v>
      </c>
      <c r="Y133">
        <v>295</v>
      </c>
      <c r="AB133">
        <v>167</v>
      </c>
      <c r="AC133">
        <v>179</v>
      </c>
      <c r="AD133">
        <v>135</v>
      </c>
    </row>
    <row r="134" spans="1:31" x14ac:dyDescent="0.3">
      <c r="A134">
        <v>3</v>
      </c>
      <c r="B134">
        <v>27</v>
      </c>
      <c r="C134">
        <v>132</v>
      </c>
      <c r="D134">
        <v>43</v>
      </c>
      <c r="E134">
        <v>3</v>
      </c>
      <c r="F134">
        <v>32</v>
      </c>
      <c r="G134">
        <v>3</v>
      </c>
      <c r="H134">
        <v>3</v>
      </c>
      <c r="I134">
        <v>3</v>
      </c>
      <c r="J134">
        <v>43302</v>
      </c>
      <c r="K134">
        <v>43304</v>
      </c>
      <c r="L134">
        <v>4</v>
      </c>
      <c r="M134">
        <v>3</v>
      </c>
      <c r="N134">
        <v>25</v>
      </c>
      <c r="O134">
        <v>24</v>
      </c>
      <c r="P134">
        <v>14</v>
      </c>
      <c r="Q134">
        <v>1</v>
      </c>
      <c r="R134">
        <v>2</v>
      </c>
      <c r="S134">
        <v>3</v>
      </c>
      <c r="T134">
        <v>16.100000000000001</v>
      </c>
      <c r="U134">
        <v>4</v>
      </c>
      <c r="V134">
        <v>7</v>
      </c>
      <c r="W134">
        <v>270</v>
      </c>
      <c r="X134">
        <v>252</v>
      </c>
      <c r="Y134">
        <v>253</v>
      </c>
      <c r="AB134">
        <v>131</v>
      </c>
      <c r="AC134">
        <v>150</v>
      </c>
      <c r="AD134">
        <v>143</v>
      </c>
    </row>
    <row r="135" spans="1:31" x14ac:dyDescent="0.3">
      <c r="A135">
        <v>3</v>
      </c>
      <c r="B135">
        <v>27</v>
      </c>
      <c r="C135">
        <v>133</v>
      </c>
      <c r="D135">
        <v>19</v>
      </c>
      <c r="E135">
        <v>3</v>
      </c>
      <c r="F135">
        <v>33</v>
      </c>
      <c r="G135">
        <v>7</v>
      </c>
      <c r="H135">
        <v>3</v>
      </c>
      <c r="I135">
        <v>3</v>
      </c>
      <c r="J135">
        <v>43303</v>
      </c>
      <c r="K135">
        <v>43306</v>
      </c>
      <c r="L135">
        <v>0</v>
      </c>
      <c r="M135">
        <v>0</v>
      </c>
      <c r="N135">
        <v>28</v>
      </c>
      <c r="O135">
        <v>32</v>
      </c>
      <c r="P135">
        <v>13</v>
      </c>
      <c r="Q135">
        <v>2</v>
      </c>
      <c r="R135">
        <v>2</v>
      </c>
      <c r="S135">
        <v>3.5</v>
      </c>
      <c r="T135">
        <v>16.100000000000001</v>
      </c>
      <c r="U135">
        <v>4</v>
      </c>
      <c r="V135">
        <v>7</v>
      </c>
      <c r="W135">
        <v>264</v>
      </c>
      <c r="X135">
        <v>275</v>
      </c>
      <c r="Y135">
        <v>283</v>
      </c>
      <c r="Z135">
        <v>270</v>
      </c>
      <c r="AB135">
        <v>129</v>
      </c>
      <c r="AC135">
        <v>140</v>
      </c>
      <c r="AD135">
        <v>150</v>
      </c>
      <c r="AE135">
        <v>149</v>
      </c>
    </row>
    <row r="136" spans="1:31" x14ac:dyDescent="0.3">
      <c r="A136">
        <v>3</v>
      </c>
      <c r="B136">
        <v>27</v>
      </c>
      <c r="C136">
        <v>134</v>
      </c>
      <c r="D136">
        <v>41</v>
      </c>
      <c r="E136">
        <v>3</v>
      </c>
      <c r="F136">
        <v>34</v>
      </c>
      <c r="G136">
        <v>9</v>
      </c>
      <c r="H136">
        <v>3</v>
      </c>
      <c r="I136">
        <v>3</v>
      </c>
      <c r="J136">
        <v>43302</v>
      </c>
      <c r="K136">
        <v>43305</v>
      </c>
      <c r="L136">
        <v>6</v>
      </c>
      <c r="M136">
        <v>0</v>
      </c>
      <c r="N136">
        <v>19</v>
      </c>
      <c r="O136">
        <v>18</v>
      </c>
      <c r="P136">
        <v>3</v>
      </c>
      <c r="Q136">
        <v>1</v>
      </c>
      <c r="R136">
        <v>3.5</v>
      </c>
      <c r="S136">
        <v>3</v>
      </c>
      <c r="T136">
        <v>17.2</v>
      </c>
      <c r="U136">
        <v>5</v>
      </c>
      <c r="V136">
        <v>8</v>
      </c>
      <c r="W136">
        <v>297</v>
      </c>
      <c r="X136">
        <v>246</v>
      </c>
      <c r="Y136">
        <v>263</v>
      </c>
      <c r="AB136">
        <v>142</v>
      </c>
      <c r="AC136">
        <v>105</v>
      </c>
      <c r="AD136">
        <v>147</v>
      </c>
    </row>
    <row r="137" spans="1:31" x14ac:dyDescent="0.3">
      <c r="A137">
        <v>3</v>
      </c>
      <c r="B137">
        <v>27</v>
      </c>
      <c r="C137">
        <v>135</v>
      </c>
      <c r="D137">
        <v>42</v>
      </c>
      <c r="E137">
        <v>3</v>
      </c>
      <c r="F137">
        <v>35</v>
      </c>
      <c r="G137">
        <v>6</v>
      </c>
      <c r="H137">
        <v>3</v>
      </c>
      <c r="I137">
        <v>3</v>
      </c>
      <c r="J137">
        <v>43303</v>
      </c>
      <c r="K137">
        <v>43305</v>
      </c>
      <c r="L137">
        <v>2</v>
      </c>
      <c r="M137">
        <v>3</v>
      </c>
      <c r="N137">
        <v>27</v>
      </c>
      <c r="O137">
        <v>26</v>
      </c>
      <c r="P137">
        <v>11</v>
      </c>
      <c r="Q137">
        <v>1</v>
      </c>
      <c r="R137">
        <v>3</v>
      </c>
      <c r="S137">
        <v>3</v>
      </c>
      <c r="T137">
        <v>15.9</v>
      </c>
      <c r="U137">
        <v>4</v>
      </c>
      <c r="V137">
        <v>7</v>
      </c>
      <c r="W137">
        <v>310</v>
      </c>
      <c r="X137">
        <v>275</v>
      </c>
      <c r="Y137">
        <v>228</v>
      </c>
      <c r="Z137">
        <v>270</v>
      </c>
      <c r="AB137">
        <v>149</v>
      </c>
      <c r="AC137">
        <v>139</v>
      </c>
      <c r="AD137">
        <v>101</v>
      </c>
      <c r="AE137">
        <v>142</v>
      </c>
    </row>
    <row r="138" spans="1:31" x14ac:dyDescent="0.3">
      <c r="A138">
        <v>3</v>
      </c>
      <c r="B138">
        <v>28</v>
      </c>
      <c r="C138">
        <v>136</v>
      </c>
      <c r="D138">
        <v>4</v>
      </c>
      <c r="E138">
        <v>3</v>
      </c>
      <c r="F138">
        <v>36</v>
      </c>
      <c r="G138">
        <v>3</v>
      </c>
      <c r="H138">
        <v>3</v>
      </c>
      <c r="I138">
        <v>3</v>
      </c>
      <c r="J138">
        <v>43302</v>
      </c>
      <c r="K138">
        <v>43304</v>
      </c>
      <c r="L138">
        <v>4</v>
      </c>
      <c r="M138">
        <v>4</v>
      </c>
      <c r="N138">
        <v>21</v>
      </c>
      <c r="O138">
        <v>16</v>
      </c>
      <c r="P138">
        <v>6</v>
      </c>
      <c r="Q138">
        <v>2</v>
      </c>
      <c r="R138">
        <v>4</v>
      </c>
      <c r="S138">
        <v>3</v>
      </c>
      <c r="T138">
        <v>15.3</v>
      </c>
      <c r="U138">
        <v>5</v>
      </c>
      <c r="V138">
        <v>8</v>
      </c>
      <c r="W138">
        <v>254</v>
      </c>
      <c r="X138">
        <v>258</v>
      </c>
      <c r="Y138">
        <v>258</v>
      </c>
      <c r="AB138">
        <v>137</v>
      </c>
      <c r="AC138">
        <v>156</v>
      </c>
      <c r="AD138">
        <v>144</v>
      </c>
    </row>
    <row r="139" spans="1:31" x14ac:dyDescent="0.3">
      <c r="A139">
        <v>3</v>
      </c>
      <c r="B139">
        <v>28</v>
      </c>
      <c r="C139">
        <v>137</v>
      </c>
      <c r="D139">
        <v>16</v>
      </c>
      <c r="E139">
        <v>3</v>
      </c>
      <c r="F139">
        <v>37</v>
      </c>
      <c r="G139">
        <v>4</v>
      </c>
      <c r="H139">
        <v>4</v>
      </c>
      <c r="I139">
        <v>4</v>
      </c>
      <c r="J139">
        <v>43305</v>
      </c>
      <c r="K139">
        <v>43310</v>
      </c>
      <c r="L139">
        <v>1</v>
      </c>
      <c r="M139">
        <v>0</v>
      </c>
      <c r="N139">
        <v>28</v>
      </c>
      <c r="O139">
        <v>29</v>
      </c>
      <c r="P139">
        <v>15</v>
      </c>
      <c r="Q139">
        <v>1</v>
      </c>
      <c r="R139">
        <v>2.5</v>
      </c>
      <c r="S139">
        <v>3.5</v>
      </c>
      <c r="T139">
        <v>16.100000000000001</v>
      </c>
      <c r="U139">
        <v>2</v>
      </c>
      <c r="V139">
        <v>4</v>
      </c>
      <c r="W139">
        <v>271</v>
      </c>
      <c r="X139">
        <v>275</v>
      </c>
      <c r="Y139">
        <v>300</v>
      </c>
      <c r="Z139">
        <v>272</v>
      </c>
      <c r="AB139">
        <v>134</v>
      </c>
      <c r="AC139">
        <v>140</v>
      </c>
      <c r="AD139">
        <v>162</v>
      </c>
      <c r="AE139">
        <v>121</v>
      </c>
    </row>
    <row r="140" spans="1:31" x14ac:dyDescent="0.3">
      <c r="A140">
        <v>3</v>
      </c>
      <c r="B140">
        <v>28</v>
      </c>
      <c r="C140">
        <v>138</v>
      </c>
      <c r="D140">
        <v>6</v>
      </c>
      <c r="E140">
        <v>3</v>
      </c>
      <c r="F140">
        <v>38</v>
      </c>
      <c r="G140">
        <v>3</v>
      </c>
      <c r="H140">
        <v>4</v>
      </c>
      <c r="I140">
        <v>4</v>
      </c>
      <c r="J140">
        <v>43301</v>
      </c>
      <c r="K140">
        <v>43303</v>
      </c>
      <c r="L140">
        <v>3</v>
      </c>
      <c r="M140">
        <v>0</v>
      </c>
      <c r="N140">
        <v>27</v>
      </c>
      <c r="O140">
        <v>28</v>
      </c>
      <c r="P140">
        <v>3</v>
      </c>
      <c r="Q140">
        <v>1</v>
      </c>
      <c r="R140">
        <v>1.5</v>
      </c>
      <c r="S140">
        <v>2.5</v>
      </c>
      <c r="T140">
        <v>16.399999999999999</v>
      </c>
      <c r="U140">
        <v>2</v>
      </c>
      <c r="V140">
        <v>4</v>
      </c>
      <c r="W140">
        <v>301</v>
      </c>
      <c r="X140">
        <v>284</v>
      </c>
      <c r="Y140">
        <v>260</v>
      </c>
      <c r="Z140">
        <v>290</v>
      </c>
      <c r="AB140">
        <v>176</v>
      </c>
      <c r="AC140">
        <v>147</v>
      </c>
      <c r="AD140">
        <v>148</v>
      </c>
      <c r="AE140">
        <v>161</v>
      </c>
    </row>
    <row r="141" spans="1:31" x14ac:dyDescent="0.3">
      <c r="A141">
        <v>3</v>
      </c>
      <c r="B141">
        <v>28</v>
      </c>
      <c r="C141">
        <v>139</v>
      </c>
      <c r="D141">
        <v>12</v>
      </c>
      <c r="E141">
        <v>3</v>
      </c>
      <c r="F141">
        <v>39</v>
      </c>
      <c r="G141">
        <v>3</v>
      </c>
      <c r="H141">
        <v>3</v>
      </c>
      <c r="I141">
        <v>3</v>
      </c>
      <c r="J141">
        <v>43302</v>
      </c>
      <c r="K141">
        <v>43303</v>
      </c>
      <c r="L141">
        <v>0</v>
      </c>
      <c r="M141">
        <v>5</v>
      </c>
      <c r="N141">
        <v>21</v>
      </c>
      <c r="O141">
        <v>22</v>
      </c>
      <c r="P141">
        <v>1</v>
      </c>
      <c r="Q141">
        <v>1</v>
      </c>
      <c r="R141">
        <v>2.5</v>
      </c>
      <c r="S141">
        <v>2.5</v>
      </c>
      <c r="T141">
        <v>16.5</v>
      </c>
      <c r="U141">
        <v>2</v>
      </c>
      <c r="V141">
        <v>4</v>
      </c>
      <c r="W141">
        <v>245</v>
      </c>
      <c r="X141">
        <v>271</v>
      </c>
      <c r="Y141">
        <v>300</v>
      </c>
      <c r="AB141">
        <v>161</v>
      </c>
      <c r="AC141">
        <v>153</v>
      </c>
      <c r="AD141">
        <v>152</v>
      </c>
    </row>
    <row r="142" spans="1:31" x14ac:dyDescent="0.3">
      <c r="A142">
        <v>3</v>
      </c>
      <c r="B142">
        <v>28</v>
      </c>
      <c r="C142">
        <v>140</v>
      </c>
      <c r="D142">
        <v>20</v>
      </c>
      <c r="E142">
        <v>3</v>
      </c>
      <c r="F142">
        <v>40</v>
      </c>
      <c r="G142">
        <v>8</v>
      </c>
      <c r="H142">
        <v>3</v>
      </c>
      <c r="I142">
        <v>3</v>
      </c>
      <c r="J142">
        <v>43305</v>
      </c>
      <c r="K142">
        <v>43308</v>
      </c>
      <c r="L142">
        <v>0</v>
      </c>
      <c r="M142">
        <v>0</v>
      </c>
      <c r="N142">
        <v>25</v>
      </c>
      <c r="O142">
        <v>30</v>
      </c>
      <c r="P142">
        <v>8</v>
      </c>
      <c r="Q142">
        <v>1</v>
      </c>
      <c r="R142">
        <v>2</v>
      </c>
      <c r="S142">
        <v>3</v>
      </c>
      <c r="T142">
        <v>16.100000000000001</v>
      </c>
      <c r="U142">
        <v>2</v>
      </c>
      <c r="V142">
        <v>4</v>
      </c>
      <c r="W142">
        <v>293</v>
      </c>
      <c r="X142">
        <v>287</v>
      </c>
      <c r="Y142">
        <v>294</v>
      </c>
      <c r="Z142">
        <v>304</v>
      </c>
      <c r="AB142">
        <v>132</v>
      </c>
      <c r="AC142">
        <v>154</v>
      </c>
      <c r="AD142">
        <v>132</v>
      </c>
      <c r="AE142">
        <v>154</v>
      </c>
    </row>
    <row r="143" spans="1:31" x14ac:dyDescent="0.3">
      <c r="A143">
        <v>3</v>
      </c>
      <c r="B143">
        <v>29</v>
      </c>
      <c r="C143">
        <v>141</v>
      </c>
      <c r="D143">
        <v>22</v>
      </c>
      <c r="E143">
        <v>3</v>
      </c>
      <c r="F143">
        <v>41</v>
      </c>
      <c r="G143">
        <v>7</v>
      </c>
      <c r="H143">
        <v>3</v>
      </c>
      <c r="I143">
        <v>3</v>
      </c>
      <c r="J143">
        <v>43303</v>
      </c>
      <c r="K143">
        <v>43305</v>
      </c>
      <c r="L143">
        <v>4</v>
      </c>
      <c r="M143">
        <v>5</v>
      </c>
      <c r="N143">
        <v>24</v>
      </c>
      <c r="O143">
        <v>24</v>
      </c>
      <c r="P143">
        <v>8</v>
      </c>
      <c r="Q143">
        <v>1</v>
      </c>
      <c r="R143">
        <v>3</v>
      </c>
      <c r="S143">
        <v>3</v>
      </c>
      <c r="T143">
        <v>16</v>
      </c>
      <c r="U143">
        <v>2</v>
      </c>
      <c r="V143">
        <v>3</v>
      </c>
      <c r="W143">
        <v>288</v>
      </c>
      <c r="X143">
        <v>270</v>
      </c>
      <c r="Y143">
        <v>283</v>
      </c>
      <c r="AB143">
        <v>134</v>
      </c>
      <c r="AC143">
        <v>129</v>
      </c>
      <c r="AD143">
        <v>135</v>
      </c>
    </row>
    <row r="144" spans="1:31" x14ac:dyDescent="0.3">
      <c r="A144">
        <v>3</v>
      </c>
      <c r="B144">
        <v>29</v>
      </c>
      <c r="C144">
        <v>142</v>
      </c>
      <c r="D144">
        <v>24</v>
      </c>
      <c r="E144">
        <v>3</v>
      </c>
      <c r="F144">
        <v>42</v>
      </c>
      <c r="G144">
        <v>7</v>
      </c>
      <c r="H144">
        <v>3</v>
      </c>
      <c r="I144">
        <v>3</v>
      </c>
      <c r="J144">
        <v>43307</v>
      </c>
      <c r="K144">
        <v>43309</v>
      </c>
      <c r="L144">
        <v>0</v>
      </c>
      <c r="M144">
        <v>0</v>
      </c>
      <c r="N144">
        <v>28</v>
      </c>
      <c r="O144">
        <v>33</v>
      </c>
      <c r="P144">
        <v>14</v>
      </c>
      <c r="Q144">
        <v>1</v>
      </c>
      <c r="R144">
        <v>3</v>
      </c>
      <c r="S144">
        <v>3</v>
      </c>
      <c r="T144">
        <v>17.8</v>
      </c>
      <c r="U144">
        <v>4</v>
      </c>
      <c r="V144">
        <v>4</v>
      </c>
      <c r="W144">
        <v>315</v>
      </c>
      <c r="X144">
        <v>280</v>
      </c>
      <c r="Y144">
        <v>325</v>
      </c>
      <c r="AB144">
        <v>176</v>
      </c>
      <c r="AC144">
        <v>179</v>
      </c>
      <c r="AD144">
        <v>190</v>
      </c>
    </row>
    <row r="145" spans="1:31" x14ac:dyDescent="0.3">
      <c r="A145">
        <v>3</v>
      </c>
      <c r="B145">
        <v>29</v>
      </c>
      <c r="C145">
        <v>143</v>
      </c>
      <c r="D145">
        <v>5</v>
      </c>
      <c r="E145">
        <v>3</v>
      </c>
      <c r="F145">
        <v>43</v>
      </c>
      <c r="G145">
        <v>6</v>
      </c>
      <c r="H145">
        <v>3</v>
      </c>
      <c r="I145">
        <v>3</v>
      </c>
      <c r="J145">
        <v>43301</v>
      </c>
      <c r="K145">
        <v>43304</v>
      </c>
      <c r="L145">
        <v>0</v>
      </c>
      <c r="M145">
        <v>0</v>
      </c>
      <c r="N145">
        <v>28</v>
      </c>
      <c r="O145">
        <v>24</v>
      </c>
      <c r="P145">
        <v>1</v>
      </c>
      <c r="Q145">
        <v>1</v>
      </c>
      <c r="R145">
        <v>2.5</v>
      </c>
      <c r="S145">
        <v>2.5</v>
      </c>
      <c r="T145">
        <v>17.100000000000001</v>
      </c>
      <c r="U145">
        <v>3</v>
      </c>
      <c r="V145">
        <v>4</v>
      </c>
      <c r="W145">
        <v>261</v>
      </c>
      <c r="X145">
        <v>237</v>
      </c>
      <c r="Y145">
        <v>281</v>
      </c>
      <c r="Z145">
        <v>270</v>
      </c>
      <c r="AB145">
        <v>128</v>
      </c>
      <c r="AC145">
        <v>119</v>
      </c>
      <c r="AD145">
        <v>159</v>
      </c>
      <c r="AE145">
        <v>132</v>
      </c>
    </row>
    <row r="146" spans="1:31" x14ac:dyDescent="0.3">
      <c r="A146">
        <v>3</v>
      </c>
      <c r="B146">
        <v>29</v>
      </c>
      <c r="C146">
        <v>144</v>
      </c>
      <c r="D146">
        <v>44</v>
      </c>
      <c r="E146">
        <v>3</v>
      </c>
      <c r="F146">
        <v>44</v>
      </c>
      <c r="G146">
        <v>6</v>
      </c>
      <c r="H146">
        <v>3</v>
      </c>
      <c r="I146">
        <v>3</v>
      </c>
      <c r="J146">
        <v>43301</v>
      </c>
      <c r="K146">
        <v>43304</v>
      </c>
      <c r="L146">
        <v>3</v>
      </c>
      <c r="M146">
        <v>0</v>
      </c>
      <c r="N146">
        <v>24</v>
      </c>
      <c r="O146">
        <v>23</v>
      </c>
      <c r="P146">
        <v>2</v>
      </c>
      <c r="Q146">
        <v>1</v>
      </c>
      <c r="R146">
        <v>2</v>
      </c>
      <c r="S146">
        <v>3</v>
      </c>
      <c r="T146">
        <v>16.100000000000001</v>
      </c>
      <c r="U146">
        <v>3</v>
      </c>
      <c r="V146">
        <v>4</v>
      </c>
      <c r="W146">
        <v>268</v>
      </c>
      <c r="X146">
        <v>287</v>
      </c>
      <c r="Y146">
        <v>282</v>
      </c>
      <c r="AB146">
        <v>134</v>
      </c>
      <c r="AC146">
        <v>157</v>
      </c>
      <c r="AD146">
        <v>154</v>
      </c>
    </row>
    <row r="147" spans="1:31" x14ac:dyDescent="0.3">
      <c r="A147">
        <v>3</v>
      </c>
      <c r="B147">
        <v>29</v>
      </c>
      <c r="C147">
        <v>145</v>
      </c>
      <c r="D147">
        <v>23</v>
      </c>
      <c r="E147">
        <v>3</v>
      </c>
      <c r="F147">
        <v>45</v>
      </c>
      <c r="G147">
        <v>3</v>
      </c>
      <c r="H147">
        <v>3</v>
      </c>
      <c r="I147">
        <v>3</v>
      </c>
      <c r="J147">
        <v>43301</v>
      </c>
      <c r="K147">
        <v>43304</v>
      </c>
      <c r="L147">
        <v>1</v>
      </c>
      <c r="M147">
        <v>3</v>
      </c>
      <c r="N147">
        <v>27</v>
      </c>
      <c r="O147">
        <v>28</v>
      </c>
      <c r="P147">
        <v>9</v>
      </c>
      <c r="Q147">
        <v>1</v>
      </c>
      <c r="R147">
        <v>2.5</v>
      </c>
      <c r="S147">
        <v>2.5</v>
      </c>
      <c r="T147">
        <v>16.2</v>
      </c>
      <c r="U147">
        <v>3.5</v>
      </c>
      <c r="V147">
        <v>5</v>
      </c>
      <c r="W147">
        <v>295</v>
      </c>
      <c r="X147">
        <v>266</v>
      </c>
      <c r="Y147">
        <v>255</v>
      </c>
      <c r="AB147">
        <v>153</v>
      </c>
      <c r="AC147">
        <v>137</v>
      </c>
      <c r="AD147">
        <v>106</v>
      </c>
    </row>
    <row r="148" spans="1:31" x14ac:dyDescent="0.3">
      <c r="A148">
        <v>3</v>
      </c>
      <c r="B148">
        <v>30</v>
      </c>
      <c r="C148">
        <v>146</v>
      </c>
      <c r="D148">
        <v>8</v>
      </c>
      <c r="E148">
        <v>3</v>
      </c>
      <c r="F148">
        <v>46</v>
      </c>
      <c r="G148">
        <v>4</v>
      </c>
      <c r="H148">
        <v>4</v>
      </c>
      <c r="I148">
        <v>4</v>
      </c>
      <c r="J148">
        <v>43305</v>
      </c>
      <c r="K148">
        <v>43307</v>
      </c>
      <c r="L148">
        <v>5</v>
      </c>
      <c r="M148">
        <v>3</v>
      </c>
      <c r="N148">
        <v>28</v>
      </c>
      <c r="O148">
        <v>25</v>
      </c>
      <c r="P148">
        <v>3</v>
      </c>
      <c r="Q148">
        <v>1</v>
      </c>
      <c r="R148">
        <v>2</v>
      </c>
      <c r="S148">
        <v>3</v>
      </c>
      <c r="T148">
        <v>16.5</v>
      </c>
      <c r="U148">
        <v>2</v>
      </c>
      <c r="V148">
        <v>4</v>
      </c>
      <c r="W148">
        <v>310</v>
      </c>
      <c r="X148">
        <v>308</v>
      </c>
      <c r="Y148">
        <v>300</v>
      </c>
      <c r="AB148">
        <v>145</v>
      </c>
      <c r="AC148">
        <v>139</v>
      </c>
      <c r="AD148">
        <v>151</v>
      </c>
    </row>
    <row r="149" spans="1:31" x14ac:dyDescent="0.3">
      <c r="A149">
        <v>3</v>
      </c>
      <c r="B149">
        <v>30</v>
      </c>
      <c r="C149">
        <v>147</v>
      </c>
      <c r="D149">
        <v>1</v>
      </c>
      <c r="E149">
        <v>3</v>
      </c>
      <c r="F149">
        <v>47</v>
      </c>
      <c r="G149">
        <v>3</v>
      </c>
      <c r="H149">
        <v>4</v>
      </c>
      <c r="I149">
        <v>4</v>
      </c>
      <c r="J149">
        <v>43302</v>
      </c>
      <c r="K149">
        <v>43307</v>
      </c>
      <c r="L149">
        <v>2</v>
      </c>
      <c r="M149">
        <v>0</v>
      </c>
      <c r="N149">
        <v>24</v>
      </c>
      <c r="O149">
        <v>24</v>
      </c>
      <c r="P149">
        <v>2</v>
      </c>
      <c r="Q149">
        <v>1</v>
      </c>
      <c r="R149">
        <v>2</v>
      </c>
      <c r="S149">
        <v>3.5</v>
      </c>
      <c r="T149">
        <v>16.5</v>
      </c>
      <c r="U149">
        <v>2</v>
      </c>
      <c r="V149">
        <v>3</v>
      </c>
      <c r="W149">
        <v>305</v>
      </c>
      <c r="X149">
        <v>233</v>
      </c>
      <c r="Y149">
        <v>283</v>
      </c>
      <c r="Z149">
        <v>294</v>
      </c>
      <c r="AB149">
        <v>172</v>
      </c>
      <c r="AC149">
        <v>146</v>
      </c>
      <c r="AD149">
        <v>168</v>
      </c>
      <c r="AE149">
        <v>150</v>
      </c>
    </row>
    <row r="150" spans="1:31" x14ac:dyDescent="0.3">
      <c r="A150">
        <v>3</v>
      </c>
      <c r="B150">
        <v>30</v>
      </c>
      <c r="C150">
        <v>148</v>
      </c>
      <c r="D150">
        <v>14</v>
      </c>
      <c r="E150">
        <v>3</v>
      </c>
      <c r="F150">
        <v>48</v>
      </c>
      <c r="G150">
        <v>5</v>
      </c>
      <c r="H150">
        <v>4</v>
      </c>
      <c r="I150">
        <v>4</v>
      </c>
      <c r="J150">
        <v>43305</v>
      </c>
      <c r="K150">
        <v>43308</v>
      </c>
      <c r="L150">
        <v>0</v>
      </c>
      <c r="M150">
        <v>2</v>
      </c>
      <c r="N150">
        <v>28</v>
      </c>
      <c r="O150">
        <v>28</v>
      </c>
      <c r="P150">
        <v>5</v>
      </c>
      <c r="Q150">
        <v>2</v>
      </c>
      <c r="R150">
        <v>1.5</v>
      </c>
      <c r="S150">
        <v>2</v>
      </c>
      <c r="T150">
        <v>16.600000000000001</v>
      </c>
      <c r="U150">
        <v>2</v>
      </c>
      <c r="V150">
        <v>4</v>
      </c>
      <c r="W150">
        <v>305</v>
      </c>
      <c r="X150">
        <v>293</v>
      </c>
      <c r="Y150">
        <v>320</v>
      </c>
      <c r="Z150">
        <v>330</v>
      </c>
      <c r="AB150">
        <v>146</v>
      </c>
      <c r="AC150">
        <v>126</v>
      </c>
      <c r="AD150">
        <v>147</v>
      </c>
      <c r="AE150">
        <v>190</v>
      </c>
    </row>
    <row r="151" spans="1:31" x14ac:dyDescent="0.3">
      <c r="A151">
        <v>3</v>
      </c>
      <c r="B151">
        <v>30</v>
      </c>
      <c r="C151">
        <v>149</v>
      </c>
      <c r="D151">
        <v>37</v>
      </c>
      <c r="E151">
        <v>3</v>
      </c>
      <c r="F151">
        <v>49</v>
      </c>
      <c r="G151">
        <v>3</v>
      </c>
      <c r="H151">
        <v>5</v>
      </c>
      <c r="I151">
        <v>5</v>
      </c>
      <c r="J151">
        <v>43305</v>
      </c>
      <c r="K151">
        <v>43307</v>
      </c>
      <c r="L151">
        <v>0</v>
      </c>
      <c r="M151">
        <v>0</v>
      </c>
      <c r="N151">
        <v>32</v>
      </c>
      <c r="O151">
        <v>32</v>
      </c>
      <c r="P151">
        <v>9</v>
      </c>
      <c r="Q151">
        <v>1</v>
      </c>
      <c r="R151">
        <v>2</v>
      </c>
      <c r="S151">
        <v>3.5</v>
      </c>
      <c r="T151">
        <v>16.3</v>
      </c>
      <c r="U151">
        <v>3</v>
      </c>
      <c r="V151">
        <v>5</v>
      </c>
      <c r="W151">
        <v>276</v>
      </c>
      <c r="X151">
        <v>280</v>
      </c>
      <c r="Y151">
        <v>262</v>
      </c>
      <c r="Z151">
        <v>282</v>
      </c>
      <c r="AB151">
        <v>130</v>
      </c>
      <c r="AC151">
        <v>112</v>
      </c>
      <c r="AD151">
        <v>133</v>
      </c>
      <c r="AE151">
        <v>153</v>
      </c>
    </row>
    <row r="152" spans="1:31" x14ac:dyDescent="0.3">
      <c r="A152">
        <v>3</v>
      </c>
      <c r="B152">
        <v>30</v>
      </c>
      <c r="C152">
        <v>150</v>
      </c>
      <c r="D152">
        <v>31</v>
      </c>
      <c r="E152">
        <v>3</v>
      </c>
      <c r="F152">
        <v>50</v>
      </c>
      <c r="G152">
        <v>6</v>
      </c>
      <c r="H152">
        <v>5</v>
      </c>
      <c r="I152">
        <v>5</v>
      </c>
      <c r="J152">
        <v>43305</v>
      </c>
      <c r="K152">
        <v>43309</v>
      </c>
      <c r="L152">
        <v>0</v>
      </c>
      <c r="M152">
        <v>0</v>
      </c>
      <c r="N152">
        <v>29</v>
      </c>
      <c r="O152">
        <v>35</v>
      </c>
      <c r="P152">
        <v>3</v>
      </c>
      <c r="Q152">
        <v>1</v>
      </c>
      <c r="R152">
        <v>1.5</v>
      </c>
      <c r="S152">
        <v>2.5</v>
      </c>
      <c r="T152">
        <v>16.3</v>
      </c>
      <c r="U152">
        <v>3</v>
      </c>
      <c r="V152">
        <v>5</v>
      </c>
      <c r="W152">
        <v>214</v>
      </c>
      <c r="X152">
        <v>253</v>
      </c>
      <c r="Y152">
        <v>238</v>
      </c>
      <c r="Z152">
        <v>257</v>
      </c>
      <c r="AB152">
        <v>87</v>
      </c>
      <c r="AC152">
        <v>140</v>
      </c>
      <c r="AD152">
        <v>132</v>
      </c>
      <c r="AE152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zoomScale="90" zoomScaleNormal="90" workbookViewId="0">
      <selection activeCell="C9" sqref="C9"/>
    </sheetView>
  </sheetViews>
  <sheetFormatPr defaultRowHeight="14.4" x14ac:dyDescent="0.3"/>
  <cols>
    <col min="2" max="2" width="32.21875" bestFit="1" customWidth="1"/>
    <col min="3" max="3" width="11.21875" bestFit="1" customWidth="1"/>
  </cols>
  <sheetData>
    <row r="1" spans="1:6" x14ac:dyDescent="0.3">
      <c r="A1" t="s">
        <v>35</v>
      </c>
      <c r="B1" t="s">
        <v>61</v>
      </c>
      <c r="C1" t="s">
        <v>62</v>
      </c>
      <c r="D1" t="s">
        <v>173</v>
      </c>
      <c r="E1" t="s">
        <v>174</v>
      </c>
      <c r="F1" t="s">
        <v>63</v>
      </c>
    </row>
    <row r="2" spans="1:6" x14ac:dyDescent="0.3">
      <c r="A2">
        <v>1</v>
      </c>
      <c r="B2" t="s">
        <v>64</v>
      </c>
      <c r="C2" t="s">
        <v>71</v>
      </c>
      <c r="D2" t="s">
        <v>71</v>
      </c>
      <c r="E2" t="s">
        <v>71</v>
      </c>
      <c r="F2" t="s">
        <v>64</v>
      </c>
    </row>
    <row r="3" spans="1:6" x14ac:dyDescent="0.3">
      <c r="A3">
        <v>2</v>
      </c>
      <c r="B3" t="s">
        <v>65</v>
      </c>
      <c r="C3" t="s">
        <v>72</v>
      </c>
      <c r="D3" t="s">
        <v>72</v>
      </c>
      <c r="E3" t="s">
        <v>72</v>
      </c>
      <c r="F3" t="s">
        <v>65</v>
      </c>
    </row>
    <row r="4" spans="1:6" x14ac:dyDescent="0.3">
      <c r="A4">
        <v>3</v>
      </c>
      <c r="B4" t="s">
        <v>66</v>
      </c>
      <c r="C4" t="s">
        <v>73</v>
      </c>
      <c r="D4" t="s">
        <v>73</v>
      </c>
      <c r="E4" t="s">
        <v>73</v>
      </c>
      <c r="F4" t="s">
        <v>66</v>
      </c>
    </row>
    <row r="5" spans="1:6" x14ac:dyDescent="0.3">
      <c r="A5">
        <v>4</v>
      </c>
      <c r="B5" t="s">
        <v>67</v>
      </c>
      <c r="C5" t="s">
        <v>74</v>
      </c>
      <c r="D5" t="s">
        <v>74</v>
      </c>
      <c r="E5" t="s">
        <v>74</v>
      </c>
      <c r="F5" t="s">
        <v>65</v>
      </c>
    </row>
    <row r="6" spans="1:6" x14ac:dyDescent="0.3">
      <c r="A6">
        <v>5</v>
      </c>
      <c r="B6" t="s">
        <v>68</v>
      </c>
      <c r="C6" t="s">
        <v>75</v>
      </c>
      <c r="D6" t="s">
        <v>75</v>
      </c>
      <c r="E6" t="s">
        <v>75</v>
      </c>
      <c r="F6" t="s">
        <v>76</v>
      </c>
    </row>
    <row r="7" spans="1:6" x14ac:dyDescent="0.3">
      <c r="A7">
        <v>6</v>
      </c>
      <c r="B7" t="s">
        <v>77</v>
      </c>
      <c r="C7" t="s">
        <v>78</v>
      </c>
      <c r="D7" t="s">
        <v>78</v>
      </c>
      <c r="E7" t="s">
        <v>78</v>
      </c>
      <c r="F7" t="s">
        <v>76</v>
      </c>
    </row>
    <row r="8" spans="1:6" x14ac:dyDescent="0.3">
      <c r="A8">
        <v>7</v>
      </c>
      <c r="B8" t="s">
        <v>89</v>
      </c>
      <c r="C8" t="s">
        <v>91</v>
      </c>
      <c r="D8" t="s">
        <v>91</v>
      </c>
      <c r="E8" t="s">
        <v>91</v>
      </c>
      <c r="F8" t="s">
        <v>76</v>
      </c>
    </row>
    <row r="9" spans="1:6" x14ac:dyDescent="0.3">
      <c r="A9">
        <v>8</v>
      </c>
      <c r="B9" t="s">
        <v>92</v>
      </c>
      <c r="C9" t="s">
        <v>90</v>
      </c>
      <c r="D9" t="s">
        <v>90</v>
      </c>
      <c r="E9" t="s">
        <v>90</v>
      </c>
      <c r="F9" t="s">
        <v>76</v>
      </c>
    </row>
    <row r="10" spans="1:6" x14ac:dyDescent="0.3">
      <c r="A10">
        <v>9</v>
      </c>
      <c r="B10" t="s">
        <v>93</v>
      </c>
      <c r="C10" t="s">
        <v>94</v>
      </c>
      <c r="D10" t="s">
        <v>94</v>
      </c>
      <c r="E10" t="s">
        <v>94</v>
      </c>
      <c r="F10" t="s">
        <v>76</v>
      </c>
    </row>
    <row r="11" spans="1:6" x14ac:dyDescent="0.3">
      <c r="A11">
        <v>10</v>
      </c>
      <c r="B11" t="s">
        <v>95</v>
      </c>
      <c r="C11" t="s">
        <v>96</v>
      </c>
      <c r="D11" t="s">
        <v>96</v>
      </c>
      <c r="E11" t="s">
        <v>96</v>
      </c>
      <c r="F11" t="s">
        <v>76</v>
      </c>
    </row>
    <row r="12" spans="1:6" x14ac:dyDescent="0.3">
      <c r="A12">
        <v>11</v>
      </c>
      <c r="B12" t="s">
        <v>97</v>
      </c>
      <c r="C12" t="s">
        <v>98</v>
      </c>
      <c r="D12" t="s">
        <v>98</v>
      </c>
      <c r="E12" t="s">
        <v>98</v>
      </c>
      <c r="F12" t="s">
        <v>76</v>
      </c>
    </row>
    <row r="13" spans="1:6" x14ac:dyDescent="0.3">
      <c r="A13">
        <v>12</v>
      </c>
      <c r="B13" t="s">
        <v>99</v>
      </c>
      <c r="C13" t="s">
        <v>100</v>
      </c>
      <c r="D13" t="s">
        <v>100</v>
      </c>
      <c r="E13" t="s">
        <v>100</v>
      </c>
      <c r="F13" t="s">
        <v>76</v>
      </c>
    </row>
    <row r="14" spans="1:6" x14ac:dyDescent="0.3">
      <c r="A14">
        <v>13</v>
      </c>
      <c r="B14" t="s">
        <v>101</v>
      </c>
      <c r="C14" t="s">
        <v>102</v>
      </c>
      <c r="D14" t="s">
        <v>102</v>
      </c>
      <c r="E14" t="s">
        <v>102</v>
      </c>
      <c r="F14" t="s">
        <v>76</v>
      </c>
    </row>
    <row r="15" spans="1:6" x14ac:dyDescent="0.3">
      <c r="A15">
        <v>14</v>
      </c>
      <c r="B15" t="s">
        <v>103</v>
      </c>
      <c r="C15" t="s">
        <v>104</v>
      </c>
      <c r="D15" t="s">
        <v>104</v>
      </c>
      <c r="E15" t="s">
        <v>104</v>
      </c>
      <c r="F15" t="s">
        <v>76</v>
      </c>
    </row>
    <row r="16" spans="1:6" x14ac:dyDescent="0.3">
      <c r="A16">
        <v>15</v>
      </c>
      <c r="B16" t="s">
        <v>106</v>
      </c>
      <c r="C16" t="s">
        <v>107</v>
      </c>
      <c r="D16" t="s">
        <v>107</v>
      </c>
      <c r="E16" t="s">
        <v>107</v>
      </c>
      <c r="F16" t="s">
        <v>76</v>
      </c>
    </row>
    <row r="17" spans="1:6" x14ac:dyDescent="0.3">
      <c r="A17">
        <v>16</v>
      </c>
      <c r="B17" t="s">
        <v>108</v>
      </c>
      <c r="C17" t="s">
        <v>105</v>
      </c>
      <c r="D17" t="s">
        <v>105</v>
      </c>
      <c r="E17" t="s">
        <v>105</v>
      </c>
      <c r="F17" t="s">
        <v>76</v>
      </c>
    </row>
    <row r="18" spans="1:6" x14ac:dyDescent="0.3">
      <c r="A18">
        <v>17</v>
      </c>
      <c r="B18" t="s">
        <v>109</v>
      </c>
      <c r="C18" t="s">
        <v>110</v>
      </c>
      <c r="D18" t="s">
        <v>110</v>
      </c>
      <c r="E18" t="s">
        <v>110</v>
      </c>
      <c r="F18" t="s">
        <v>76</v>
      </c>
    </row>
    <row r="19" spans="1:6" x14ac:dyDescent="0.3">
      <c r="A19">
        <v>18</v>
      </c>
      <c r="B19" t="s">
        <v>111</v>
      </c>
      <c r="C19" t="s">
        <v>112</v>
      </c>
      <c r="D19" t="s">
        <v>112</v>
      </c>
      <c r="E19" t="s">
        <v>112</v>
      </c>
      <c r="F19" t="s">
        <v>76</v>
      </c>
    </row>
    <row r="20" spans="1:6" x14ac:dyDescent="0.3">
      <c r="A20">
        <v>19</v>
      </c>
      <c r="B20" t="s">
        <v>113</v>
      </c>
      <c r="C20" t="s">
        <v>114</v>
      </c>
      <c r="D20" t="s">
        <v>114</v>
      </c>
      <c r="E20" t="s">
        <v>114</v>
      </c>
      <c r="F20" t="s">
        <v>76</v>
      </c>
    </row>
    <row r="21" spans="1:6" x14ac:dyDescent="0.3">
      <c r="A21">
        <v>20</v>
      </c>
      <c r="B21" t="s">
        <v>115</v>
      </c>
      <c r="C21" t="s">
        <v>116</v>
      </c>
      <c r="D21" t="s">
        <v>116</v>
      </c>
      <c r="E21" t="s">
        <v>116</v>
      </c>
      <c r="F21" t="s">
        <v>76</v>
      </c>
    </row>
    <row r="22" spans="1:6" x14ac:dyDescent="0.3">
      <c r="A22">
        <v>21</v>
      </c>
      <c r="B22" t="s">
        <v>117</v>
      </c>
      <c r="C22" t="s">
        <v>118</v>
      </c>
      <c r="D22" t="s">
        <v>118</v>
      </c>
      <c r="E22" t="s">
        <v>118</v>
      </c>
      <c r="F22" t="s">
        <v>76</v>
      </c>
    </row>
    <row r="23" spans="1:6" x14ac:dyDescent="0.3">
      <c r="A23">
        <v>22</v>
      </c>
      <c r="B23" t="s">
        <v>119</v>
      </c>
      <c r="C23" t="s">
        <v>120</v>
      </c>
      <c r="D23" t="s">
        <v>120</v>
      </c>
      <c r="E23" t="s">
        <v>120</v>
      </c>
      <c r="F23" t="s">
        <v>76</v>
      </c>
    </row>
    <row r="24" spans="1:6" x14ac:dyDescent="0.3">
      <c r="A24">
        <v>23</v>
      </c>
      <c r="B24" t="s">
        <v>121</v>
      </c>
      <c r="C24" t="s">
        <v>122</v>
      </c>
      <c r="D24" t="s">
        <v>122</v>
      </c>
      <c r="E24" t="s">
        <v>122</v>
      </c>
      <c r="F24" t="s">
        <v>76</v>
      </c>
    </row>
    <row r="25" spans="1:6" x14ac:dyDescent="0.3">
      <c r="A25">
        <v>24</v>
      </c>
      <c r="B25" t="s">
        <v>123</v>
      </c>
      <c r="C25" t="s">
        <v>124</v>
      </c>
      <c r="D25" t="s">
        <v>124</v>
      </c>
      <c r="E25" t="s">
        <v>124</v>
      </c>
      <c r="F25" t="s">
        <v>76</v>
      </c>
    </row>
    <row r="26" spans="1:6" x14ac:dyDescent="0.3">
      <c r="A26">
        <v>25</v>
      </c>
      <c r="B26" t="s">
        <v>125</v>
      </c>
      <c r="C26" t="s">
        <v>126</v>
      </c>
      <c r="D26" t="s">
        <v>126</v>
      </c>
      <c r="E26" t="s">
        <v>126</v>
      </c>
      <c r="F26" t="s">
        <v>76</v>
      </c>
    </row>
    <row r="27" spans="1:6" x14ac:dyDescent="0.3">
      <c r="A27">
        <v>26</v>
      </c>
      <c r="B27" t="s">
        <v>127</v>
      </c>
      <c r="C27" t="s">
        <v>128</v>
      </c>
      <c r="D27" t="s">
        <v>128</v>
      </c>
      <c r="E27" t="s">
        <v>128</v>
      </c>
      <c r="F27" t="s">
        <v>76</v>
      </c>
    </row>
    <row r="28" spans="1:6" x14ac:dyDescent="0.3">
      <c r="A28">
        <v>27</v>
      </c>
      <c r="B28" t="s">
        <v>129</v>
      </c>
      <c r="C28" t="s">
        <v>130</v>
      </c>
      <c r="D28" t="s">
        <v>130</v>
      </c>
      <c r="E28" t="s">
        <v>130</v>
      </c>
      <c r="F28" t="s">
        <v>76</v>
      </c>
    </row>
    <row r="29" spans="1:6" x14ac:dyDescent="0.3">
      <c r="A29">
        <v>28</v>
      </c>
      <c r="B29" t="s">
        <v>131</v>
      </c>
      <c r="C29" t="s">
        <v>132</v>
      </c>
      <c r="D29" t="s">
        <v>132</v>
      </c>
      <c r="E29" t="s">
        <v>132</v>
      </c>
      <c r="F29" t="s">
        <v>76</v>
      </c>
    </row>
    <row r="30" spans="1:6" x14ac:dyDescent="0.3">
      <c r="A30">
        <v>29</v>
      </c>
      <c r="B30" t="s">
        <v>133</v>
      </c>
      <c r="C30" t="s">
        <v>175</v>
      </c>
      <c r="D30" t="s">
        <v>175</v>
      </c>
      <c r="E30" t="s">
        <v>175</v>
      </c>
      <c r="F30" t="s">
        <v>76</v>
      </c>
    </row>
    <row r="31" spans="1:6" x14ac:dyDescent="0.3">
      <c r="A31">
        <v>30</v>
      </c>
      <c r="B31" t="s">
        <v>134</v>
      </c>
      <c r="C31" t="s">
        <v>135</v>
      </c>
      <c r="D31" t="s">
        <v>135</v>
      </c>
      <c r="E31" t="s">
        <v>135</v>
      </c>
      <c r="F31" t="s">
        <v>76</v>
      </c>
    </row>
    <row r="32" spans="1:6" x14ac:dyDescent="0.3">
      <c r="A32">
        <v>31</v>
      </c>
      <c r="B32" t="s">
        <v>136</v>
      </c>
      <c r="C32" t="s">
        <v>137</v>
      </c>
      <c r="D32" t="s">
        <v>137</v>
      </c>
      <c r="E32" t="s">
        <v>137</v>
      </c>
      <c r="F32" t="s">
        <v>76</v>
      </c>
    </row>
    <row r="33" spans="1:6" x14ac:dyDescent="0.3">
      <c r="A33">
        <v>32</v>
      </c>
      <c r="B33" t="s">
        <v>138</v>
      </c>
      <c r="C33" t="s">
        <v>139</v>
      </c>
      <c r="D33" t="s">
        <v>139</v>
      </c>
      <c r="E33" t="s">
        <v>139</v>
      </c>
      <c r="F33" t="s">
        <v>76</v>
      </c>
    </row>
    <row r="34" spans="1:6" x14ac:dyDescent="0.3">
      <c r="A34">
        <v>33</v>
      </c>
      <c r="B34" t="s">
        <v>140</v>
      </c>
      <c r="C34" t="s">
        <v>141</v>
      </c>
      <c r="D34" t="s">
        <v>141</v>
      </c>
      <c r="E34" t="s">
        <v>141</v>
      </c>
      <c r="F34" t="s">
        <v>76</v>
      </c>
    </row>
    <row r="35" spans="1:6" x14ac:dyDescent="0.3">
      <c r="A35">
        <v>34</v>
      </c>
      <c r="B35" t="s">
        <v>142</v>
      </c>
      <c r="C35" t="s">
        <v>143</v>
      </c>
      <c r="D35" t="s">
        <v>143</v>
      </c>
      <c r="E35" t="s">
        <v>143</v>
      </c>
      <c r="F35" t="s">
        <v>76</v>
      </c>
    </row>
    <row r="36" spans="1:6" x14ac:dyDescent="0.3">
      <c r="A36">
        <v>35</v>
      </c>
      <c r="B36" t="s">
        <v>144</v>
      </c>
      <c r="C36" t="s">
        <v>145</v>
      </c>
      <c r="D36" t="s">
        <v>145</v>
      </c>
      <c r="E36" t="s">
        <v>145</v>
      </c>
      <c r="F36" t="s">
        <v>76</v>
      </c>
    </row>
    <row r="37" spans="1:6" x14ac:dyDescent="0.3">
      <c r="A37">
        <v>36</v>
      </c>
      <c r="B37" t="s">
        <v>146</v>
      </c>
      <c r="C37" t="s">
        <v>147</v>
      </c>
      <c r="D37" t="s">
        <v>147</v>
      </c>
      <c r="E37" t="s">
        <v>147</v>
      </c>
      <c r="F37" t="s">
        <v>76</v>
      </c>
    </row>
    <row r="38" spans="1:6" x14ac:dyDescent="0.3">
      <c r="A38">
        <v>37</v>
      </c>
      <c r="B38" t="s">
        <v>148</v>
      </c>
      <c r="C38" t="s">
        <v>149</v>
      </c>
      <c r="D38" t="s">
        <v>149</v>
      </c>
      <c r="E38" t="s">
        <v>149</v>
      </c>
      <c r="F38" t="s">
        <v>76</v>
      </c>
    </row>
    <row r="39" spans="1:6" x14ac:dyDescent="0.3">
      <c r="A39">
        <v>38</v>
      </c>
      <c r="B39" t="s">
        <v>150</v>
      </c>
      <c r="C39" t="s">
        <v>151</v>
      </c>
      <c r="D39" t="s">
        <v>151</v>
      </c>
      <c r="E39" t="s">
        <v>151</v>
      </c>
      <c r="F39" t="s">
        <v>76</v>
      </c>
    </row>
    <row r="40" spans="1:6" x14ac:dyDescent="0.3">
      <c r="A40">
        <v>39</v>
      </c>
      <c r="B40" t="s">
        <v>152</v>
      </c>
      <c r="C40" t="s">
        <v>153</v>
      </c>
      <c r="D40" t="s">
        <v>153</v>
      </c>
      <c r="E40" t="s">
        <v>153</v>
      </c>
      <c r="F40" t="s">
        <v>76</v>
      </c>
    </row>
    <row r="41" spans="1:6" x14ac:dyDescent="0.3">
      <c r="A41">
        <v>40</v>
      </c>
      <c r="B41" t="s">
        <v>154</v>
      </c>
      <c r="C41" t="s">
        <v>155</v>
      </c>
      <c r="D41" t="s">
        <v>155</v>
      </c>
      <c r="E41" t="s">
        <v>155</v>
      </c>
      <c r="F41" t="s">
        <v>76</v>
      </c>
    </row>
    <row r="42" spans="1:6" x14ac:dyDescent="0.3">
      <c r="A42">
        <v>41</v>
      </c>
      <c r="B42" t="s">
        <v>156</v>
      </c>
      <c r="C42" t="s">
        <v>157</v>
      </c>
      <c r="D42" t="s">
        <v>157</v>
      </c>
      <c r="E42" t="s">
        <v>157</v>
      </c>
      <c r="F42" t="s">
        <v>76</v>
      </c>
    </row>
    <row r="43" spans="1:6" x14ac:dyDescent="0.3">
      <c r="A43">
        <v>42</v>
      </c>
      <c r="B43" t="s">
        <v>158</v>
      </c>
      <c r="C43" t="s">
        <v>159</v>
      </c>
      <c r="D43" t="s">
        <v>159</v>
      </c>
      <c r="E43" t="s">
        <v>159</v>
      </c>
      <c r="F43" t="s">
        <v>76</v>
      </c>
    </row>
    <row r="44" spans="1:6" x14ac:dyDescent="0.3">
      <c r="A44">
        <v>43</v>
      </c>
      <c r="B44" t="s">
        <v>160</v>
      </c>
      <c r="C44" t="s">
        <v>161</v>
      </c>
      <c r="D44" t="s">
        <v>161</v>
      </c>
      <c r="E44" t="s">
        <v>161</v>
      </c>
      <c r="F44" t="s">
        <v>76</v>
      </c>
    </row>
    <row r="45" spans="1:6" x14ac:dyDescent="0.3">
      <c r="A45">
        <v>44</v>
      </c>
      <c r="B45" t="s">
        <v>162</v>
      </c>
      <c r="C45" t="s">
        <v>163</v>
      </c>
      <c r="D45" t="s">
        <v>163</v>
      </c>
      <c r="E45" t="s">
        <v>162</v>
      </c>
      <c r="F45" t="s">
        <v>76</v>
      </c>
    </row>
    <row r="46" spans="1:6" x14ac:dyDescent="0.3">
      <c r="A46">
        <v>45</v>
      </c>
      <c r="B46" t="s">
        <v>164</v>
      </c>
      <c r="C46" t="s">
        <v>165</v>
      </c>
      <c r="D46" t="s">
        <v>165</v>
      </c>
      <c r="E46" t="s">
        <v>162</v>
      </c>
      <c r="F46" t="s">
        <v>76</v>
      </c>
    </row>
    <row r="47" spans="1:6" x14ac:dyDescent="0.3">
      <c r="A47">
        <v>46</v>
      </c>
      <c r="B47" t="s">
        <v>65</v>
      </c>
      <c r="C47" t="s">
        <v>166</v>
      </c>
      <c r="D47" t="s">
        <v>166</v>
      </c>
      <c r="E47" t="s">
        <v>65</v>
      </c>
      <c r="F47" t="s">
        <v>76</v>
      </c>
    </row>
    <row r="48" spans="1:6" x14ac:dyDescent="0.3">
      <c r="A48">
        <v>47</v>
      </c>
      <c r="B48" t="s">
        <v>167</v>
      </c>
      <c r="C48" t="s">
        <v>168</v>
      </c>
      <c r="D48" t="s">
        <v>168</v>
      </c>
      <c r="E48" t="s">
        <v>167</v>
      </c>
      <c r="F48" t="s">
        <v>76</v>
      </c>
    </row>
    <row r="49" spans="1:6" x14ac:dyDescent="0.3">
      <c r="A49">
        <v>48</v>
      </c>
      <c r="B49" t="s">
        <v>167</v>
      </c>
      <c r="C49" t="s">
        <v>169</v>
      </c>
      <c r="D49" t="s">
        <v>169</v>
      </c>
      <c r="E49" t="s">
        <v>167</v>
      </c>
      <c r="F49" t="s">
        <v>76</v>
      </c>
    </row>
    <row r="50" spans="1:6" x14ac:dyDescent="0.3">
      <c r="A50">
        <v>49</v>
      </c>
      <c r="B50" t="s">
        <v>170</v>
      </c>
      <c r="C50" t="s">
        <v>43</v>
      </c>
      <c r="D50" t="s">
        <v>43</v>
      </c>
    </row>
    <row r="51" spans="1:6" x14ac:dyDescent="0.3">
      <c r="A51">
        <v>50</v>
      </c>
      <c r="B51" t="s">
        <v>171</v>
      </c>
      <c r="C51" t="s">
        <v>172</v>
      </c>
      <c r="D51" t="s">
        <v>172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topLeftCell="A123" workbookViewId="0">
      <selection activeCell="J1" sqref="J1:J151"/>
    </sheetView>
  </sheetViews>
  <sheetFormatPr defaultRowHeight="14.4" x14ac:dyDescent="0.3"/>
  <sheetData>
    <row r="1" spans="1:10" x14ac:dyDescent="0.3">
      <c r="A1" t="s">
        <v>33</v>
      </c>
      <c r="B1" t="s">
        <v>34</v>
      </c>
      <c r="C1" t="s">
        <v>31</v>
      </c>
      <c r="D1" t="s">
        <v>35</v>
      </c>
      <c r="E1" t="s">
        <v>36</v>
      </c>
      <c r="F1" t="s">
        <v>37</v>
      </c>
      <c r="G1" t="s">
        <v>178</v>
      </c>
      <c r="H1" t="s">
        <v>176</v>
      </c>
      <c r="I1" t="s">
        <v>179</v>
      </c>
      <c r="J1" t="s">
        <v>177</v>
      </c>
    </row>
    <row r="2" spans="1:10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5.7</v>
      </c>
      <c r="H2">
        <f>G2/(4*0.6*2)*10000/1000</f>
        <v>11.875</v>
      </c>
      <c r="I2">
        <v>16.5</v>
      </c>
      <c r="J2">
        <f>H2*(100-I2)/88</f>
        <v>11.267755681818182</v>
      </c>
    </row>
    <row r="3" spans="1:10" x14ac:dyDescent="0.3">
      <c r="A3">
        <v>1</v>
      </c>
      <c r="B3">
        <v>1</v>
      </c>
      <c r="C3">
        <v>2</v>
      </c>
      <c r="D3">
        <v>3</v>
      </c>
      <c r="E3">
        <v>1</v>
      </c>
      <c r="F3">
        <v>2</v>
      </c>
      <c r="G3">
        <v>3.77</v>
      </c>
      <c r="H3">
        <f t="shared" ref="H3:H66" si="0">G3/(4*0.6*2)*10000/1000</f>
        <v>7.854166666666667</v>
      </c>
      <c r="I3">
        <v>16.399999999999999</v>
      </c>
      <c r="J3">
        <f t="shared" ref="J3:J66" si="1">H3*(100-I3)/88</f>
        <v>7.4614583333333337</v>
      </c>
    </row>
    <row r="4" spans="1:10" x14ac:dyDescent="0.3">
      <c r="A4">
        <v>1</v>
      </c>
      <c r="B4">
        <v>1</v>
      </c>
      <c r="C4">
        <v>3</v>
      </c>
      <c r="D4">
        <v>18</v>
      </c>
      <c r="E4">
        <v>1</v>
      </c>
      <c r="F4">
        <v>3</v>
      </c>
      <c r="G4">
        <v>5.27</v>
      </c>
      <c r="H4">
        <f t="shared" si="0"/>
        <v>10.979166666666666</v>
      </c>
      <c r="I4">
        <v>16.399999999999999</v>
      </c>
      <c r="J4">
        <f t="shared" si="1"/>
        <v>10.430208333333333</v>
      </c>
    </row>
    <row r="5" spans="1:10" x14ac:dyDescent="0.3">
      <c r="A5">
        <v>1</v>
      </c>
      <c r="B5">
        <v>1</v>
      </c>
      <c r="C5">
        <v>4</v>
      </c>
      <c r="D5">
        <v>32</v>
      </c>
      <c r="E5">
        <v>1</v>
      </c>
      <c r="F5">
        <v>4</v>
      </c>
      <c r="G5">
        <v>2.67</v>
      </c>
      <c r="H5">
        <f t="shared" si="0"/>
        <v>5.5625</v>
      </c>
      <c r="I5">
        <v>16.399999999999999</v>
      </c>
      <c r="J5">
        <f t="shared" si="1"/>
        <v>5.2843749999999998</v>
      </c>
    </row>
    <row r="6" spans="1:10" x14ac:dyDescent="0.3">
      <c r="A6">
        <v>1</v>
      </c>
      <c r="B6">
        <v>1</v>
      </c>
      <c r="C6">
        <v>5</v>
      </c>
      <c r="D6">
        <v>37</v>
      </c>
      <c r="E6">
        <v>1</v>
      </c>
      <c r="F6">
        <v>5</v>
      </c>
      <c r="G6">
        <v>4.1900000000000004</v>
      </c>
      <c r="H6">
        <f t="shared" si="0"/>
        <v>8.7291666666666679</v>
      </c>
      <c r="I6">
        <v>16.7</v>
      </c>
      <c r="J6">
        <f t="shared" si="1"/>
        <v>8.2629498106060613</v>
      </c>
    </row>
    <row r="7" spans="1:10" x14ac:dyDescent="0.3">
      <c r="A7">
        <v>1</v>
      </c>
      <c r="B7">
        <v>2</v>
      </c>
      <c r="C7">
        <v>6</v>
      </c>
      <c r="D7">
        <v>27</v>
      </c>
      <c r="E7">
        <v>1</v>
      </c>
      <c r="F7">
        <v>6</v>
      </c>
      <c r="G7">
        <v>2.2959999999999998</v>
      </c>
      <c r="H7">
        <f t="shared" si="0"/>
        <v>4.7833333333333332</v>
      </c>
      <c r="I7">
        <v>16.600000000000001</v>
      </c>
      <c r="J7">
        <f t="shared" si="1"/>
        <v>4.5332954545454545</v>
      </c>
    </row>
    <row r="8" spans="1:10" x14ac:dyDescent="0.3">
      <c r="A8">
        <v>1</v>
      </c>
      <c r="B8">
        <v>2</v>
      </c>
      <c r="C8">
        <v>7</v>
      </c>
      <c r="D8">
        <v>21</v>
      </c>
      <c r="E8">
        <v>1</v>
      </c>
      <c r="F8">
        <v>7</v>
      </c>
      <c r="G8">
        <v>4.4340000000000002</v>
      </c>
      <c r="H8">
        <f t="shared" si="0"/>
        <v>9.2375000000000007</v>
      </c>
      <c r="I8">
        <v>16.2</v>
      </c>
      <c r="J8">
        <f t="shared" si="1"/>
        <v>8.7966193181818184</v>
      </c>
    </row>
    <row r="9" spans="1:10" x14ac:dyDescent="0.3">
      <c r="A9">
        <v>1</v>
      </c>
      <c r="B9">
        <v>2</v>
      </c>
      <c r="C9">
        <v>8</v>
      </c>
      <c r="D9">
        <v>13</v>
      </c>
      <c r="E9">
        <v>1</v>
      </c>
      <c r="F9">
        <v>8</v>
      </c>
      <c r="G9">
        <v>4.3979999999999997</v>
      </c>
      <c r="H9">
        <f t="shared" si="0"/>
        <v>9.1624999999999996</v>
      </c>
      <c r="I9">
        <v>16.5</v>
      </c>
      <c r="J9">
        <f t="shared" si="1"/>
        <v>8.6939630681818176</v>
      </c>
    </row>
    <row r="10" spans="1:10" x14ac:dyDescent="0.3">
      <c r="A10">
        <v>1</v>
      </c>
      <c r="B10">
        <v>2</v>
      </c>
      <c r="C10">
        <v>9</v>
      </c>
      <c r="D10">
        <v>24</v>
      </c>
      <c r="E10">
        <v>1</v>
      </c>
      <c r="F10">
        <v>9</v>
      </c>
      <c r="G10">
        <v>3.1880000000000002</v>
      </c>
      <c r="H10">
        <f t="shared" si="0"/>
        <v>6.6416666666666666</v>
      </c>
      <c r="I10">
        <v>16.399999999999999</v>
      </c>
      <c r="J10">
        <f t="shared" si="1"/>
        <v>6.3095833333333333</v>
      </c>
    </row>
    <row r="11" spans="1:10" x14ac:dyDescent="0.3">
      <c r="A11">
        <v>1</v>
      </c>
      <c r="B11">
        <v>2</v>
      </c>
      <c r="C11">
        <v>10</v>
      </c>
      <c r="D11">
        <v>42</v>
      </c>
      <c r="E11">
        <v>1</v>
      </c>
      <c r="F11">
        <v>10</v>
      </c>
      <c r="G11">
        <v>3.31</v>
      </c>
      <c r="H11">
        <f t="shared" si="0"/>
        <v>6.895833333333333</v>
      </c>
      <c r="I11">
        <v>16.2</v>
      </c>
      <c r="J11">
        <f t="shared" si="1"/>
        <v>6.5667140151515149</v>
      </c>
    </row>
    <row r="12" spans="1:10" x14ac:dyDescent="0.3">
      <c r="A12">
        <v>1</v>
      </c>
      <c r="B12">
        <v>3</v>
      </c>
      <c r="C12">
        <v>11</v>
      </c>
      <c r="D12">
        <v>31</v>
      </c>
      <c r="E12">
        <v>1</v>
      </c>
      <c r="F12">
        <v>11</v>
      </c>
      <c r="G12">
        <v>5.4539999999999997</v>
      </c>
      <c r="H12">
        <f t="shared" si="0"/>
        <v>11.362500000000001</v>
      </c>
      <c r="I12">
        <v>16.5</v>
      </c>
      <c r="J12">
        <f t="shared" si="1"/>
        <v>10.78146306818182</v>
      </c>
    </row>
    <row r="13" spans="1:10" x14ac:dyDescent="0.3">
      <c r="A13">
        <v>1</v>
      </c>
      <c r="B13">
        <v>3</v>
      </c>
      <c r="C13">
        <v>12</v>
      </c>
      <c r="D13">
        <v>43</v>
      </c>
      <c r="E13">
        <v>1</v>
      </c>
      <c r="F13">
        <v>12</v>
      </c>
      <c r="G13">
        <v>2.7719999999999998</v>
      </c>
      <c r="H13">
        <f t="shared" si="0"/>
        <v>5.7750000000000004</v>
      </c>
      <c r="I13">
        <v>16.399999999999999</v>
      </c>
      <c r="J13">
        <f t="shared" si="1"/>
        <v>5.4862500000000001</v>
      </c>
    </row>
    <row r="14" spans="1:10" x14ac:dyDescent="0.3">
      <c r="A14">
        <v>1</v>
      </c>
      <c r="B14">
        <v>3</v>
      </c>
      <c r="C14">
        <v>13</v>
      </c>
      <c r="D14">
        <v>45</v>
      </c>
      <c r="E14">
        <v>1</v>
      </c>
      <c r="F14">
        <v>13</v>
      </c>
      <c r="G14">
        <v>4.18</v>
      </c>
      <c r="H14">
        <f t="shared" si="0"/>
        <v>8.7083333333333339</v>
      </c>
      <c r="I14">
        <v>16.100000000000001</v>
      </c>
      <c r="J14">
        <f t="shared" si="1"/>
        <v>8.3026041666666668</v>
      </c>
    </row>
    <row r="15" spans="1:10" x14ac:dyDescent="0.3">
      <c r="A15">
        <v>1</v>
      </c>
      <c r="B15">
        <v>3</v>
      </c>
      <c r="C15">
        <v>14</v>
      </c>
      <c r="D15">
        <v>16</v>
      </c>
      <c r="E15">
        <v>1</v>
      </c>
      <c r="F15">
        <v>14</v>
      </c>
      <c r="G15">
        <v>2.6</v>
      </c>
      <c r="H15">
        <f t="shared" si="0"/>
        <v>5.416666666666667</v>
      </c>
      <c r="I15">
        <v>17.899999999999999</v>
      </c>
      <c r="J15">
        <f t="shared" si="1"/>
        <v>5.0535037878787881</v>
      </c>
    </row>
    <row r="16" spans="1:10" x14ac:dyDescent="0.3">
      <c r="A16">
        <v>1</v>
      </c>
      <c r="B16">
        <v>3</v>
      </c>
      <c r="C16">
        <v>15</v>
      </c>
      <c r="D16">
        <v>7</v>
      </c>
      <c r="E16">
        <v>1</v>
      </c>
      <c r="F16">
        <v>15</v>
      </c>
      <c r="G16">
        <v>3.72</v>
      </c>
      <c r="H16">
        <f t="shared" si="0"/>
        <v>7.75</v>
      </c>
      <c r="I16">
        <v>16.100000000000001</v>
      </c>
      <c r="J16">
        <f t="shared" si="1"/>
        <v>7.3889204545454552</v>
      </c>
    </row>
    <row r="17" spans="1:10" x14ac:dyDescent="0.3">
      <c r="A17">
        <v>1</v>
      </c>
      <c r="B17">
        <v>4</v>
      </c>
      <c r="C17">
        <v>16</v>
      </c>
      <c r="D17">
        <v>38</v>
      </c>
      <c r="E17">
        <v>1</v>
      </c>
      <c r="F17">
        <v>16</v>
      </c>
      <c r="G17">
        <v>3.734</v>
      </c>
      <c r="H17">
        <f t="shared" si="0"/>
        <v>7.7791666666666668</v>
      </c>
      <c r="I17">
        <v>15.6</v>
      </c>
      <c r="J17">
        <f t="shared" si="1"/>
        <v>7.4609280303030312</v>
      </c>
    </row>
    <row r="18" spans="1:10" x14ac:dyDescent="0.3">
      <c r="A18">
        <v>1</v>
      </c>
      <c r="B18">
        <v>4</v>
      </c>
      <c r="C18">
        <v>17</v>
      </c>
      <c r="D18">
        <v>40</v>
      </c>
      <c r="E18">
        <v>1</v>
      </c>
      <c r="F18">
        <v>17</v>
      </c>
      <c r="G18">
        <v>5.0519999999999996</v>
      </c>
      <c r="H18">
        <f t="shared" si="0"/>
        <v>10.525</v>
      </c>
      <c r="I18">
        <v>16.100000000000001</v>
      </c>
      <c r="J18">
        <f t="shared" si="1"/>
        <v>10.034630681818184</v>
      </c>
    </row>
    <row r="19" spans="1:10" x14ac:dyDescent="0.3">
      <c r="A19">
        <v>1</v>
      </c>
      <c r="B19">
        <v>4</v>
      </c>
      <c r="C19">
        <v>18</v>
      </c>
      <c r="D19">
        <v>6</v>
      </c>
      <c r="E19">
        <v>1</v>
      </c>
      <c r="F19">
        <v>18</v>
      </c>
      <c r="G19">
        <v>4.0359999999999996</v>
      </c>
      <c r="H19">
        <f t="shared" si="0"/>
        <v>8.4083333333333332</v>
      </c>
      <c r="I19">
        <v>16.399999999999999</v>
      </c>
      <c r="J19">
        <f t="shared" si="1"/>
        <v>7.9879166666666661</v>
      </c>
    </row>
    <row r="20" spans="1:10" x14ac:dyDescent="0.3">
      <c r="A20">
        <v>1</v>
      </c>
      <c r="B20">
        <v>4</v>
      </c>
      <c r="C20">
        <v>19</v>
      </c>
      <c r="D20">
        <v>14</v>
      </c>
      <c r="E20">
        <v>1</v>
      </c>
      <c r="F20">
        <v>19</v>
      </c>
      <c r="G20">
        <v>5.7720000000000002</v>
      </c>
      <c r="H20">
        <f t="shared" si="0"/>
        <v>12.025000000000002</v>
      </c>
      <c r="I20">
        <v>16.399999999999999</v>
      </c>
      <c r="J20">
        <f t="shared" si="1"/>
        <v>11.42375</v>
      </c>
    </row>
    <row r="21" spans="1:10" x14ac:dyDescent="0.3">
      <c r="A21">
        <v>1</v>
      </c>
      <c r="B21">
        <v>4</v>
      </c>
      <c r="C21">
        <v>20</v>
      </c>
      <c r="D21">
        <v>15</v>
      </c>
      <c r="E21">
        <v>1</v>
      </c>
      <c r="F21">
        <v>20</v>
      </c>
      <c r="G21">
        <v>3.9039999999999999</v>
      </c>
      <c r="H21">
        <f t="shared" si="0"/>
        <v>8.1333333333333346</v>
      </c>
      <c r="I21">
        <v>16.100000000000001</v>
      </c>
      <c r="J21">
        <f t="shared" si="1"/>
        <v>7.7543939393939407</v>
      </c>
    </row>
    <row r="22" spans="1:10" x14ac:dyDescent="0.3">
      <c r="A22">
        <v>1</v>
      </c>
      <c r="B22">
        <v>5</v>
      </c>
      <c r="C22">
        <v>21</v>
      </c>
      <c r="D22">
        <v>28</v>
      </c>
      <c r="E22">
        <v>1</v>
      </c>
      <c r="F22">
        <v>21</v>
      </c>
      <c r="G22">
        <v>3.6819999999999999</v>
      </c>
      <c r="H22">
        <f t="shared" si="0"/>
        <v>7.6708333333333334</v>
      </c>
      <c r="I22">
        <v>16.100000000000001</v>
      </c>
      <c r="J22">
        <f t="shared" si="1"/>
        <v>7.3134422348484858</v>
      </c>
    </row>
    <row r="23" spans="1:10" x14ac:dyDescent="0.3">
      <c r="A23">
        <v>1</v>
      </c>
      <c r="B23">
        <v>5</v>
      </c>
      <c r="C23">
        <v>22</v>
      </c>
      <c r="D23">
        <v>48</v>
      </c>
      <c r="E23">
        <v>1</v>
      </c>
      <c r="F23">
        <v>22</v>
      </c>
      <c r="G23">
        <v>3.2040000000000002</v>
      </c>
      <c r="H23">
        <f t="shared" si="0"/>
        <v>6.6750000000000007</v>
      </c>
      <c r="I23">
        <v>16</v>
      </c>
      <c r="J23">
        <f t="shared" si="1"/>
        <v>6.3715909090909095</v>
      </c>
    </row>
    <row r="24" spans="1:10" x14ac:dyDescent="0.3">
      <c r="A24">
        <v>1</v>
      </c>
      <c r="B24">
        <v>5</v>
      </c>
      <c r="C24">
        <v>23</v>
      </c>
      <c r="D24">
        <v>26</v>
      </c>
      <c r="E24">
        <v>1</v>
      </c>
      <c r="F24">
        <v>23</v>
      </c>
      <c r="G24">
        <v>3.62</v>
      </c>
      <c r="H24">
        <f t="shared" si="0"/>
        <v>7.5416666666666679</v>
      </c>
      <c r="I24">
        <v>16</v>
      </c>
      <c r="J24">
        <f t="shared" si="1"/>
        <v>7.1988636363636376</v>
      </c>
    </row>
    <row r="25" spans="1:10" x14ac:dyDescent="0.3">
      <c r="A25">
        <v>1</v>
      </c>
      <c r="B25">
        <v>5</v>
      </c>
      <c r="C25">
        <v>24</v>
      </c>
      <c r="D25">
        <v>17</v>
      </c>
      <c r="E25">
        <v>1</v>
      </c>
      <c r="F25">
        <v>24</v>
      </c>
      <c r="G25">
        <v>5.1740000000000004</v>
      </c>
      <c r="H25">
        <f t="shared" si="0"/>
        <v>10.779166666666669</v>
      </c>
      <c r="I25">
        <v>17.5</v>
      </c>
      <c r="J25">
        <f t="shared" si="1"/>
        <v>10.105468750000002</v>
      </c>
    </row>
    <row r="26" spans="1:10" x14ac:dyDescent="0.3">
      <c r="A26">
        <v>1</v>
      </c>
      <c r="B26">
        <v>5</v>
      </c>
      <c r="C26">
        <v>25</v>
      </c>
      <c r="D26">
        <v>39</v>
      </c>
      <c r="E26">
        <v>1</v>
      </c>
      <c r="F26">
        <v>25</v>
      </c>
      <c r="G26">
        <v>1.214</v>
      </c>
      <c r="H26">
        <f t="shared" si="0"/>
        <v>2.5291666666666668</v>
      </c>
      <c r="I26">
        <v>14.7</v>
      </c>
      <c r="J26">
        <f t="shared" si="1"/>
        <v>2.4515672348484849</v>
      </c>
    </row>
    <row r="27" spans="1:10" x14ac:dyDescent="0.3">
      <c r="A27">
        <v>1</v>
      </c>
      <c r="B27">
        <v>6</v>
      </c>
      <c r="C27">
        <v>26</v>
      </c>
      <c r="D27">
        <v>5</v>
      </c>
      <c r="E27">
        <v>1</v>
      </c>
      <c r="F27">
        <v>26</v>
      </c>
      <c r="G27">
        <v>2.9460000000000002</v>
      </c>
      <c r="H27">
        <f t="shared" si="0"/>
        <v>6.1375000000000002</v>
      </c>
      <c r="I27">
        <v>16.399999999999999</v>
      </c>
      <c r="J27">
        <f t="shared" si="1"/>
        <v>5.8306250000000004</v>
      </c>
    </row>
    <row r="28" spans="1:10" x14ac:dyDescent="0.3">
      <c r="A28">
        <v>1</v>
      </c>
      <c r="B28">
        <v>6</v>
      </c>
      <c r="C28">
        <v>27</v>
      </c>
      <c r="D28">
        <v>30</v>
      </c>
      <c r="E28">
        <v>1</v>
      </c>
      <c r="F28">
        <v>27</v>
      </c>
      <c r="G28">
        <v>3.69</v>
      </c>
      <c r="H28">
        <f t="shared" si="0"/>
        <v>7.6875</v>
      </c>
      <c r="I28">
        <v>16.100000000000001</v>
      </c>
      <c r="J28">
        <f t="shared" si="1"/>
        <v>7.329332386363637</v>
      </c>
    </row>
    <row r="29" spans="1:10" x14ac:dyDescent="0.3">
      <c r="A29">
        <v>1</v>
      </c>
      <c r="B29">
        <v>6</v>
      </c>
      <c r="C29">
        <v>28</v>
      </c>
      <c r="D29">
        <v>23</v>
      </c>
      <c r="E29">
        <v>1</v>
      </c>
      <c r="F29">
        <v>28</v>
      </c>
      <c r="G29">
        <v>2.8420000000000001</v>
      </c>
      <c r="H29">
        <f t="shared" si="0"/>
        <v>5.9208333333333343</v>
      </c>
      <c r="I29">
        <v>16.399999999999999</v>
      </c>
      <c r="J29">
        <f t="shared" si="1"/>
        <v>5.6247916666666677</v>
      </c>
    </row>
    <row r="30" spans="1:10" x14ac:dyDescent="0.3">
      <c r="A30">
        <v>1</v>
      </c>
      <c r="B30">
        <v>6</v>
      </c>
      <c r="C30">
        <v>29</v>
      </c>
      <c r="D30">
        <v>11</v>
      </c>
      <c r="E30">
        <v>1</v>
      </c>
      <c r="F30">
        <v>29</v>
      </c>
      <c r="G30">
        <v>2.8620000000000001</v>
      </c>
      <c r="H30">
        <f t="shared" si="0"/>
        <v>5.9625000000000012</v>
      </c>
      <c r="I30">
        <v>16.3</v>
      </c>
      <c r="J30">
        <f t="shared" si="1"/>
        <v>5.6711505681818197</v>
      </c>
    </row>
    <row r="31" spans="1:10" x14ac:dyDescent="0.3">
      <c r="A31">
        <v>1</v>
      </c>
      <c r="B31">
        <v>6</v>
      </c>
      <c r="C31">
        <v>30</v>
      </c>
      <c r="D31">
        <v>10</v>
      </c>
      <c r="E31">
        <v>1</v>
      </c>
      <c r="F31">
        <v>30</v>
      </c>
      <c r="G31">
        <v>4.4379999999999997</v>
      </c>
      <c r="H31">
        <f t="shared" si="0"/>
        <v>9.2458333333333336</v>
      </c>
      <c r="I31">
        <v>16</v>
      </c>
      <c r="J31">
        <f t="shared" si="1"/>
        <v>8.8255681818181824</v>
      </c>
    </row>
    <row r="32" spans="1:10" x14ac:dyDescent="0.3">
      <c r="A32">
        <v>1</v>
      </c>
      <c r="B32">
        <v>7</v>
      </c>
      <c r="C32">
        <v>31</v>
      </c>
      <c r="D32">
        <v>25</v>
      </c>
      <c r="E32">
        <v>1</v>
      </c>
      <c r="F32">
        <v>31</v>
      </c>
      <c r="G32">
        <v>2.8860000000000001</v>
      </c>
      <c r="H32">
        <f t="shared" si="0"/>
        <v>6.0125000000000011</v>
      </c>
      <c r="I32">
        <v>15.8</v>
      </c>
      <c r="J32">
        <f t="shared" si="1"/>
        <v>5.7528693181818191</v>
      </c>
    </row>
    <row r="33" spans="1:10" x14ac:dyDescent="0.3">
      <c r="A33">
        <v>1</v>
      </c>
      <c r="B33">
        <v>7</v>
      </c>
      <c r="C33">
        <v>32</v>
      </c>
      <c r="D33">
        <v>34</v>
      </c>
      <c r="E33">
        <v>1</v>
      </c>
      <c r="F33">
        <v>32</v>
      </c>
      <c r="G33">
        <v>4.91</v>
      </c>
      <c r="H33">
        <f t="shared" si="0"/>
        <v>10.229166666666666</v>
      </c>
      <c r="I33">
        <v>16.600000000000001</v>
      </c>
      <c r="J33">
        <f t="shared" si="1"/>
        <v>9.6944602272727263</v>
      </c>
    </row>
    <row r="34" spans="1:10" x14ac:dyDescent="0.3">
      <c r="A34">
        <v>1</v>
      </c>
      <c r="B34">
        <v>7</v>
      </c>
      <c r="C34">
        <v>33</v>
      </c>
      <c r="D34">
        <v>36</v>
      </c>
      <c r="E34">
        <v>1</v>
      </c>
      <c r="F34">
        <v>33</v>
      </c>
      <c r="G34">
        <v>3.7959999999999998</v>
      </c>
      <c r="H34">
        <f t="shared" si="0"/>
        <v>7.9083333333333332</v>
      </c>
      <c r="I34">
        <v>16.600000000000001</v>
      </c>
      <c r="J34">
        <f t="shared" si="1"/>
        <v>7.4949431818181829</v>
      </c>
    </row>
    <row r="35" spans="1:10" x14ac:dyDescent="0.3">
      <c r="A35">
        <v>1</v>
      </c>
      <c r="B35">
        <v>7</v>
      </c>
      <c r="C35">
        <v>34</v>
      </c>
      <c r="D35">
        <v>22</v>
      </c>
      <c r="E35">
        <v>1</v>
      </c>
      <c r="F35">
        <v>34</v>
      </c>
      <c r="G35">
        <v>4.7060000000000004</v>
      </c>
      <c r="H35">
        <f t="shared" si="0"/>
        <v>9.8041666666666671</v>
      </c>
      <c r="I35">
        <v>16.3</v>
      </c>
      <c r="J35">
        <f t="shared" si="1"/>
        <v>9.3250994318181828</v>
      </c>
    </row>
    <row r="36" spans="1:10" x14ac:dyDescent="0.3">
      <c r="A36">
        <v>1</v>
      </c>
      <c r="B36">
        <v>7</v>
      </c>
      <c r="C36">
        <v>35</v>
      </c>
      <c r="D36">
        <v>29</v>
      </c>
      <c r="E36">
        <v>1</v>
      </c>
      <c r="F36">
        <v>35</v>
      </c>
      <c r="G36">
        <v>3.5920000000000001</v>
      </c>
      <c r="H36">
        <f t="shared" si="0"/>
        <v>7.4833333333333343</v>
      </c>
      <c r="I36">
        <v>16.2</v>
      </c>
      <c r="J36">
        <f t="shared" si="1"/>
        <v>7.1261742424242422</v>
      </c>
    </row>
    <row r="37" spans="1:10" x14ac:dyDescent="0.3">
      <c r="A37">
        <v>1</v>
      </c>
      <c r="B37">
        <v>8</v>
      </c>
      <c r="C37">
        <v>36</v>
      </c>
      <c r="D37">
        <v>2</v>
      </c>
      <c r="E37">
        <v>1</v>
      </c>
      <c r="F37">
        <v>36</v>
      </c>
      <c r="G37">
        <v>5.07</v>
      </c>
      <c r="H37">
        <f t="shared" si="0"/>
        <v>10.562500000000002</v>
      </c>
      <c r="I37">
        <v>16.600000000000001</v>
      </c>
      <c r="J37">
        <f t="shared" si="1"/>
        <v>10.010369318181821</v>
      </c>
    </row>
    <row r="38" spans="1:10" x14ac:dyDescent="0.3">
      <c r="A38">
        <v>1</v>
      </c>
      <c r="B38">
        <v>8</v>
      </c>
      <c r="C38">
        <v>37</v>
      </c>
      <c r="D38">
        <v>41</v>
      </c>
      <c r="E38">
        <v>1</v>
      </c>
      <c r="F38">
        <v>37</v>
      </c>
      <c r="G38">
        <v>1.64</v>
      </c>
      <c r="H38">
        <f t="shared" si="0"/>
        <v>3.4166666666666665</v>
      </c>
      <c r="I38">
        <v>15.2</v>
      </c>
      <c r="J38">
        <f t="shared" si="1"/>
        <v>3.292424242424242</v>
      </c>
    </row>
    <row r="39" spans="1:10" x14ac:dyDescent="0.3">
      <c r="A39">
        <v>1</v>
      </c>
      <c r="B39">
        <v>8</v>
      </c>
      <c r="C39">
        <v>38</v>
      </c>
      <c r="D39">
        <v>20</v>
      </c>
      <c r="E39">
        <v>1</v>
      </c>
      <c r="F39">
        <v>38</v>
      </c>
      <c r="G39">
        <v>2.8479999999999999</v>
      </c>
      <c r="H39">
        <f t="shared" si="0"/>
        <v>5.9333333333333336</v>
      </c>
      <c r="I39">
        <v>16.2</v>
      </c>
      <c r="J39">
        <f t="shared" si="1"/>
        <v>5.6501515151515145</v>
      </c>
    </row>
    <row r="40" spans="1:10" x14ac:dyDescent="0.3">
      <c r="A40">
        <v>1</v>
      </c>
      <c r="B40">
        <v>8</v>
      </c>
      <c r="C40">
        <v>39</v>
      </c>
      <c r="D40">
        <v>8</v>
      </c>
      <c r="E40">
        <v>1</v>
      </c>
      <c r="F40">
        <v>39</v>
      </c>
      <c r="G40">
        <v>3.6520000000000001</v>
      </c>
      <c r="H40">
        <f t="shared" si="0"/>
        <v>7.6083333333333343</v>
      </c>
      <c r="I40">
        <v>15.9</v>
      </c>
      <c r="J40">
        <f t="shared" si="1"/>
        <v>7.2711458333333345</v>
      </c>
    </row>
    <row r="41" spans="1:10" x14ac:dyDescent="0.3">
      <c r="A41">
        <v>1</v>
      </c>
      <c r="B41">
        <v>8</v>
      </c>
      <c r="C41">
        <v>40</v>
      </c>
      <c r="D41">
        <v>19</v>
      </c>
      <c r="E41">
        <v>1</v>
      </c>
      <c r="F41">
        <v>40</v>
      </c>
      <c r="G41">
        <v>3.7679999999999998</v>
      </c>
      <c r="H41">
        <f t="shared" si="0"/>
        <v>7.85</v>
      </c>
      <c r="I41">
        <v>16.5</v>
      </c>
      <c r="J41">
        <f t="shared" si="1"/>
        <v>7.448579545454546</v>
      </c>
    </row>
    <row r="42" spans="1:10" x14ac:dyDescent="0.3">
      <c r="A42">
        <v>1</v>
      </c>
      <c r="B42">
        <v>9</v>
      </c>
      <c r="C42">
        <v>41</v>
      </c>
      <c r="D42">
        <v>4</v>
      </c>
      <c r="E42">
        <v>1</v>
      </c>
      <c r="F42">
        <v>41</v>
      </c>
      <c r="G42">
        <v>2.782</v>
      </c>
      <c r="H42">
        <f t="shared" si="0"/>
        <v>5.7958333333333334</v>
      </c>
      <c r="I42">
        <v>16.5</v>
      </c>
      <c r="J42">
        <f t="shared" si="1"/>
        <v>5.4994554924242429</v>
      </c>
    </row>
    <row r="43" spans="1:10" x14ac:dyDescent="0.3">
      <c r="A43">
        <v>1</v>
      </c>
      <c r="B43">
        <v>9</v>
      </c>
      <c r="C43">
        <v>42</v>
      </c>
      <c r="D43">
        <v>50</v>
      </c>
      <c r="E43">
        <v>1</v>
      </c>
      <c r="F43">
        <v>42</v>
      </c>
      <c r="G43">
        <v>4.806</v>
      </c>
      <c r="H43">
        <f t="shared" si="0"/>
        <v>10.012499999999999</v>
      </c>
      <c r="I43">
        <v>17.600000000000001</v>
      </c>
      <c r="J43">
        <f t="shared" si="1"/>
        <v>9.3753409090909088</v>
      </c>
    </row>
    <row r="44" spans="1:10" x14ac:dyDescent="0.3">
      <c r="A44">
        <v>1</v>
      </c>
      <c r="B44">
        <v>9</v>
      </c>
      <c r="C44">
        <v>43</v>
      </c>
      <c r="D44">
        <v>9</v>
      </c>
      <c r="E44">
        <v>1</v>
      </c>
      <c r="F44">
        <v>43</v>
      </c>
      <c r="G44">
        <v>4.9400000000000004</v>
      </c>
      <c r="H44">
        <f t="shared" si="0"/>
        <v>10.291666666666668</v>
      </c>
      <c r="I44">
        <v>17.600000000000001</v>
      </c>
      <c r="J44">
        <f t="shared" si="1"/>
        <v>9.636742424242426</v>
      </c>
    </row>
    <row r="45" spans="1:10" x14ac:dyDescent="0.3">
      <c r="A45">
        <v>1</v>
      </c>
      <c r="B45">
        <v>9</v>
      </c>
      <c r="C45">
        <v>44</v>
      </c>
      <c r="D45">
        <v>12</v>
      </c>
      <c r="E45">
        <v>1</v>
      </c>
      <c r="F45">
        <v>44</v>
      </c>
      <c r="G45">
        <v>4.9720000000000004</v>
      </c>
      <c r="H45">
        <f t="shared" si="0"/>
        <v>10.358333333333334</v>
      </c>
      <c r="I45">
        <v>16.100000000000001</v>
      </c>
      <c r="J45">
        <f t="shared" si="1"/>
        <v>9.8757291666666678</v>
      </c>
    </row>
    <row r="46" spans="1:10" x14ac:dyDescent="0.3">
      <c r="A46">
        <v>1</v>
      </c>
      <c r="B46">
        <v>9</v>
      </c>
      <c r="C46">
        <v>45</v>
      </c>
      <c r="D46">
        <v>44</v>
      </c>
      <c r="E46">
        <v>1</v>
      </c>
      <c r="F46">
        <v>45</v>
      </c>
      <c r="G46">
        <v>3.5459999999999998</v>
      </c>
      <c r="H46">
        <f t="shared" si="0"/>
        <v>7.3875000000000002</v>
      </c>
      <c r="I46">
        <v>15.9</v>
      </c>
      <c r="J46">
        <f t="shared" si="1"/>
        <v>7.0600994318181813</v>
      </c>
    </row>
    <row r="47" spans="1:10" x14ac:dyDescent="0.3">
      <c r="A47">
        <v>1</v>
      </c>
      <c r="B47">
        <v>10</v>
      </c>
      <c r="C47">
        <v>46</v>
      </c>
      <c r="D47">
        <v>35</v>
      </c>
      <c r="E47">
        <v>1</v>
      </c>
      <c r="F47">
        <v>46</v>
      </c>
      <c r="G47">
        <v>4.0060000000000002</v>
      </c>
      <c r="H47">
        <f t="shared" si="0"/>
        <v>8.3458333333333332</v>
      </c>
      <c r="I47">
        <v>16.100000000000001</v>
      </c>
      <c r="J47">
        <f t="shared" si="1"/>
        <v>7.9569933712121212</v>
      </c>
    </row>
    <row r="48" spans="1:10" x14ac:dyDescent="0.3">
      <c r="A48">
        <v>1</v>
      </c>
      <c r="B48">
        <v>10</v>
      </c>
      <c r="C48">
        <v>47</v>
      </c>
      <c r="D48">
        <v>49</v>
      </c>
      <c r="E48">
        <v>1</v>
      </c>
      <c r="F48">
        <v>47</v>
      </c>
      <c r="G48">
        <v>3.552</v>
      </c>
      <c r="H48">
        <f t="shared" si="0"/>
        <v>7.4</v>
      </c>
      <c r="I48">
        <v>15.5</v>
      </c>
      <c r="J48">
        <f t="shared" si="1"/>
        <v>7.1056818181818189</v>
      </c>
    </row>
    <row r="49" spans="1:10" x14ac:dyDescent="0.3">
      <c r="A49">
        <v>1</v>
      </c>
      <c r="B49">
        <v>10</v>
      </c>
      <c r="C49">
        <v>48</v>
      </c>
      <c r="D49">
        <v>46</v>
      </c>
      <c r="E49">
        <v>1</v>
      </c>
      <c r="F49">
        <v>48</v>
      </c>
      <c r="G49">
        <v>6.944</v>
      </c>
      <c r="H49">
        <f t="shared" si="0"/>
        <v>14.466666666666669</v>
      </c>
      <c r="I49">
        <v>18.7</v>
      </c>
      <c r="J49">
        <f t="shared" si="1"/>
        <v>13.365227272727275</v>
      </c>
    </row>
    <row r="50" spans="1:10" x14ac:dyDescent="0.3">
      <c r="A50">
        <v>1</v>
      </c>
      <c r="B50">
        <v>10</v>
      </c>
      <c r="C50">
        <v>49</v>
      </c>
      <c r="D50">
        <v>47</v>
      </c>
      <c r="E50">
        <v>1</v>
      </c>
      <c r="F50">
        <v>49</v>
      </c>
      <c r="G50">
        <v>3.8</v>
      </c>
      <c r="H50">
        <f t="shared" si="0"/>
        <v>7.9166666666666661</v>
      </c>
      <c r="I50">
        <v>17.5</v>
      </c>
      <c r="J50">
        <f t="shared" si="1"/>
        <v>7.421875</v>
      </c>
    </row>
    <row r="51" spans="1:10" x14ac:dyDescent="0.3">
      <c r="A51">
        <v>1</v>
      </c>
      <c r="B51">
        <v>10</v>
      </c>
      <c r="C51">
        <v>50</v>
      </c>
      <c r="D51">
        <v>33</v>
      </c>
      <c r="E51">
        <v>1</v>
      </c>
      <c r="F51">
        <v>50</v>
      </c>
      <c r="G51">
        <v>6.1539999999999999</v>
      </c>
      <c r="H51">
        <f t="shared" si="0"/>
        <v>12.820833333333335</v>
      </c>
      <c r="I51">
        <v>16.2</v>
      </c>
      <c r="J51">
        <f t="shared" si="1"/>
        <v>12.208929924242426</v>
      </c>
    </row>
    <row r="52" spans="1:10" x14ac:dyDescent="0.3">
      <c r="A52">
        <v>2</v>
      </c>
      <c r="B52">
        <v>11</v>
      </c>
      <c r="C52">
        <v>51</v>
      </c>
      <c r="D52">
        <v>21</v>
      </c>
      <c r="E52">
        <v>2</v>
      </c>
      <c r="F52">
        <v>1</v>
      </c>
      <c r="G52">
        <v>5.6440000000000001</v>
      </c>
      <c r="H52">
        <f t="shared" si="0"/>
        <v>11.758333333333336</v>
      </c>
      <c r="I52">
        <v>16.2</v>
      </c>
      <c r="J52">
        <f t="shared" si="1"/>
        <v>11.197140151515155</v>
      </c>
    </row>
    <row r="53" spans="1:10" x14ac:dyDescent="0.3">
      <c r="A53">
        <v>2</v>
      </c>
      <c r="B53">
        <v>11</v>
      </c>
      <c r="C53">
        <v>52</v>
      </c>
      <c r="D53">
        <v>49</v>
      </c>
      <c r="E53">
        <v>2</v>
      </c>
      <c r="F53">
        <v>2</v>
      </c>
      <c r="G53">
        <v>3.6459999999999999</v>
      </c>
      <c r="H53">
        <f t="shared" si="0"/>
        <v>7.5958333333333341</v>
      </c>
      <c r="I53">
        <v>18</v>
      </c>
      <c r="J53">
        <f t="shared" si="1"/>
        <v>7.0779356060606062</v>
      </c>
    </row>
    <row r="54" spans="1:10" x14ac:dyDescent="0.3">
      <c r="A54">
        <v>2</v>
      </c>
      <c r="B54">
        <v>11</v>
      </c>
      <c r="C54">
        <v>53</v>
      </c>
      <c r="D54">
        <v>34</v>
      </c>
      <c r="E54">
        <v>2</v>
      </c>
      <c r="F54">
        <v>3</v>
      </c>
      <c r="G54">
        <v>4.1020000000000003</v>
      </c>
      <c r="H54">
        <f t="shared" si="0"/>
        <v>8.5458333333333343</v>
      </c>
      <c r="I54">
        <v>16.2</v>
      </c>
      <c r="J54">
        <f t="shared" si="1"/>
        <v>8.1379640151515158</v>
      </c>
    </row>
    <row r="55" spans="1:10" x14ac:dyDescent="0.3">
      <c r="A55">
        <v>2</v>
      </c>
      <c r="B55">
        <v>11</v>
      </c>
      <c r="C55">
        <v>54</v>
      </c>
      <c r="D55">
        <v>39</v>
      </c>
      <c r="E55">
        <v>2</v>
      </c>
      <c r="F55">
        <v>4</v>
      </c>
      <c r="G55">
        <v>1.6559999999999999</v>
      </c>
      <c r="H55">
        <f t="shared" si="0"/>
        <v>3.4499999999999997</v>
      </c>
      <c r="I55">
        <v>15.9</v>
      </c>
      <c r="J55">
        <f t="shared" si="1"/>
        <v>3.2971022727272725</v>
      </c>
    </row>
    <row r="56" spans="1:10" x14ac:dyDescent="0.3">
      <c r="A56">
        <v>2</v>
      </c>
      <c r="B56">
        <v>11</v>
      </c>
      <c r="C56">
        <v>55</v>
      </c>
      <c r="D56">
        <v>32</v>
      </c>
      <c r="E56">
        <v>2</v>
      </c>
      <c r="F56">
        <v>5</v>
      </c>
      <c r="G56">
        <v>2.2240000000000002</v>
      </c>
      <c r="H56">
        <f t="shared" si="0"/>
        <v>4.6333333333333337</v>
      </c>
      <c r="I56">
        <v>16.5</v>
      </c>
      <c r="J56">
        <f t="shared" si="1"/>
        <v>4.3964015151515161</v>
      </c>
    </row>
    <row r="57" spans="1:10" x14ac:dyDescent="0.3">
      <c r="A57">
        <v>2</v>
      </c>
      <c r="B57">
        <v>12</v>
      </c>
      <c r="C57">
        <v>56</v>
      </c>
      <c r="D57">
        <v>30</v>
      </c>
      <c r="E57">
        <v>2</v>
      </c>
      <c r="F57">
        <v>6</v>
      </c>
      <c r="G57">
        <v>4.22</v>
      </c>
      <c r="H57">
        <f t="shared" si="0"/>
        <v>8.7916666666666661</v>
      </c>
      <c r="I57">
        <v>16.100000000000001</v>
      </c>
      <c r="J57">
        <f t="shared" si="1"/>
        <v>8.3820549242424232</v>
      </c>
    </row>
    <row r="58" spans="1:10" x14ac:dyDescent="0.3">
      <c r="A58">
        <v>2</v>
      </c>
      <c r="B58">
        <v>12</v>
      </c>
      <c r="C58">
        <v>57</v>
      </c>
      <c r="D58">
        <v>6</v>
      </c>
      <c r="E58">
        <v>2</v>
      </c>
      <c r="F58">
        <v>7</v>
      </c>
      <c r="G58">
        <v>5.82</v>
      </c>
      <c r="H58">
        <f t="shared" si="0"/>
        <v>12.125000000000002</v>
      </c>
      <c r="I58">
        <v>16.2</v>
      </c>
      <c r="J58">
        <f t="shared" si="1"/>
        <v>11.54630681818182</v>
      </c>
    </row>
    <row r="59" spans="1:10" x14ac:dyDescent="0.3">
      <c r="A59">
        <v>2</v>
      </c>
      <c r="B59">
        <v>12</v>
      </c>
      <c r="C59">
        <v>58</v>
      </c>
      <c r="D59">
        <v>28</v>
      </c>
      <c r="E59">
        <v>2</v>
      </c>
      <c r="F59">
        <v>8</v>
      </c>
      <c r="G59">
        <v>4.9539999999999997</v>
      </c>
      <c r="H59">
        <f t="shared" si="0"/>
        <v>10.320833333333333</v>
      </c>
      <c r="I59">
        <v>16.100000000000001</v>
      </c>
      <c r="J59">
        <f t="shared" si="1"/>
        <v>9.8399763257575756</v>
      </c>
    </row>
    <row r="60" spans="1:10" x14ac:dyDescent="0.3">
      <c r="A60">
        <v>2</v>
      </c>
      <c r="B60">
        <v>12</v>
      </c>
      <c r="C60">
        <v>59</v>
      </c>
      <c r="D60">
        <v>3</v>
      </c>
      <c r="E60">
        <v>2</v>
      </c>
      <c r="F60">
        <v>9</v>
      </c>
      <c r="G60">
        <v>4.2720000000000002</v>
      </c>
      <c r="H60">
        <f t="shared" si="0"/>
        <v>8.9000000000000021</v>
      </c>
      <c r="I60">
        <v>16.100000000000001</v>
      </c>
      <c r="J60">
        <f t="shared" si="1"/>
        <v>8.4853409090909118</v>
      </c>
    </row>
    <row r="61" spans="1:10" x14ac:dyDescent="0.3">
      <c r="A61">
        <v>2</v>
      </c>
      <c r="B61">
        <v>12</v>
      </c>
      <c r="C61">
        <v>60</v>
      </c>
      <c r="D61">
        <v>42</v>
      </c>
      <c r="E61">
        <v>2</v>
      </c>
      <c r="F61">
        <v>10</v>
      </c>
      <c r="G61">
        <v>3.71</v>
      </c>
      <c r="H61">
        <f t="shared" si="0"/>
        <v>7.729166666666667</v>
      </c>
      <c r="I61">
        <v>16.399999999999999</v>
      </c>
      <c r="J61">
        <f t="shared" si="1"/>
        <v>7.3427083333333334</v>
      </c>
    </row>
    <row r="62" spans="1:10" x14ac:dyDescent="0.3">
      <c r="A62">
        <v>2</v>
      </c>
      <c r="B62">
        <v>13</v>
      </c>
      <c r="C62">
        <v>61</v>
      </c>
      <c r="D62">
        <v>40</v>
      </c>
      <c r="E62">
        <v>2</v>
      </c>
      <c r="F62">
        <v>11</v>
      </c>
      <c r="G62">
        <v>3.8180000000000001</v>
      </c>
      <c r="H62">
        <f t="shared" si="0"/>
        <v>7.9541666666666666</v>
      </c>
      <c r="I62">
        <v>16.399999999999999</v>
      </c>
      <c r="J62">
        <f t="shared" si="1"/>
        <v>7.5564583333333326</v>
      </c>
    </row>
    <row r="63" spans="1:10" x14ac:dyDescent="0.3">
      <c r="A63">
        <v>2</v>
      </c>
      <c r="B63">
        <v>13</v>
      </c>
      <c r="C63">
        <v>62</v>
      </c>
      <c r="D63">
        <v>12</v>
      </c>
      <c r="E63">
        <v>2</v>
      </c>
      <c r="F63">
        <v>12</v>
      </c>
      <c r="G63">
        <v>3.5819999999999999</v>
      </c>
      <c r="H63">
        <f t="shared" si="0"/>
        <v>7.4625000000000004</v>
      </c>
      <c r="I63">
        <v>17.399999999999999</v>
      </c>
      <c r="J63">
        <f t="shared" si="1"/>
        <v>7.0045738636363639</v>
      </c>
    </row>
    <row r="64" spans="1:10" x14ac:dyDescent="0.3">
      <c r="A64">
        <v>2</v>
      </c>
      <c r="B64">
        <v>13</v>
      </c>
      <c r="C64">
        <v>63</v>
      </c>
      <c r="D64">
        <v>36</v>
      </c>
      <c r="E64">
        <v>2</v>
      </c>
      <c r="F64">
        <v>13</v>
      </c>
      <c r="G64">
        <v>4.1180000000000003</v>
      </c>
      <c r="H64">
        <f t="shared" si="0"/>
        <v>8.5791666666666675</v>
      </c>
      <c r="I64">
        <v>16.3</v>
      </c>
      <c r="J64">
        <f t="shared" si="1"/>
        <v>8.1599573863636365</v>
      </c>
    </row>
    <row r="65" spans="1:10" x14ac:dyDescent="0.3">
      <c r="A65">
        <v>2</v>
      </c>
      <c r="B65">
        <v>13</v>
      </c>
      <c r="C65">
        <v>64</v>
      </c>
      <c r="D65">
        <v>29</v>
      </c>
      <c r="E65">
        <v>2</v>
      </c>
      <c r="F65">
        <v>14</v>
      </c>
      <c r="G65">
        <v>4.1159999999999997</v>
      </c>
      <c r="H65">
        <f t="shared" si="0"/>
        <v>8.5749999999999993</v>
      </c>
      <c r="I65">
        <v>16.3</v>
      </c>
      <c r="J65">
        <f t="shared" si="1"/>
        <v>8.1559943181818184</v>
      </c>
    </row>
    <row r="66" spans="1:10" x14ac:dyDescent="0.3">
      <c r="A66">
        <v>2</v>
      </c>
      <c r="B66">
        <v>13</v>
      </c>
      <c r="C66">
        <v>65</v>
      </c>
      <c r="D66">
        <v>17</v>
      </c>
      <c r="E66">
        <v>2</v>
      </c>
      <c r="F66">
        <v>15</v>
      </c>
      <c r="G66">
        <v>4.8899999999999997</v>
      </c>
      <c r="H66">
        <f t="shared" si="0"/>
        <v>10.1875</v>
      </c>
      <c r="I66">
        <v>16.399999999999999</v>
      </c>
      <c r="J66">
        <f t="shared" si="1"/>
        <v>9.6781249999999996</v>
      </c>
    </row>
    <row r="67" spans="1:10" x14ac:dyDescent="0.3">
      <c r="A67">
        <v>2</v>
      </c>
      <c r="B67">
        <v>14</v>
      </c>
      <c r="C67">
        <v>66</v>
      </c>
      <c r="D67">
        <v>15</v>
      </c>
      <c r="E67">
        <v>2</v>
      </c>
      <c r="F67">
        <v>16</v>
      </c>
      <c r="G67">
        <v>2.706</v>
      </c>
      <c r="H67">
        <f t="shared" ref="H67:H130" si="2">G67/(4*0.6*2)*10000/1000</f>
        <v>5.6375000000000002</v>
      </c>
      <c r="I67">
        <v>16</v>
      </c>
      <c r="J67">
        <f t="shared" ref="J67:J130" si="3">H67*(100-I67)/88</f>
        <v>5.3812500000000005</v>
      </c>
    </row>
    <row r="68" spans="1:10" x14ac:dyDescent="0.3">
      <c r="A68">
        <v>2</v>
      </c>
      <c r="B68">
        <v>14</v>
      </c>
      <c r="C68">
        <v>67</v>
      </c>
      <c r="D68">
        <v>18</v>
      </c>
      <c r="E68">
        <v>2</v>
      </c>
      <c r="F68">
        <v>17</v>
      </c>
      <c r="G68">
        <v>3.1720000000000002</v>
      </c>
      <c r="H68">
        <f t="shared" si="2"/>
        <v>6.6083333333333343</v>
      </c>
      <c r="I68">
        <v>16.399999999999999</v>
      </c>
      <c r="J68">
        <f t="shared" si="3"/>
        <v>6.277916666666667</v>
      </c>
    </row>
    <row r="69" spans="1:10" x14ac:dyDescent="0.3">
      <c r="A69">
        <v>2</v>
      </c>
      <c r="B69">
        <v>14</v>
      </c>
      <c r="C69">
        <v>68</v>
      </c>
      <c r="D69">
        <v>7</v>
      </c>
      <c r="E69">
        <v>2</v>
      </c>
      <c r="F69">
        <v>18</v>
      </c>
      <c r="G69">
        <v>2.35</v>
      </c>
      <c r="H69">
        <f t="shared" si="2"/>
        <v>4.8958333333333339</v>
      </c>
      <c r="I69">
        <v>17</v>
      </c>
      <c r="J69">
        <f t="shared" si="3"/>
        <v>4.6176609848484853</v>
      </c>
    </row>
    <row r="70" spans="1:10" x14ac:dyDescent="0.3">
      <c r="A70">
        <v>2</v>
      </c>
      <c r="B70">
        <v>14</v>
      </c>
      <c r="C70">
        <v>69</v>
      </c>
      <c r="D70">
        <v>24</v>
      </c>
      <c r="E70">
        <v>2</v>
      </c>
      <c r="F70">
        <v>19</v>
      </c>
      <c r="G70">
        <v>3.6440000000000001</v>
      </c>
      <c r="H70">
        <f t="shared" si="2"/>
        <v>7.5916666666666677</v>
      </c>
      <c r="I70">
        <v>16</v>
      </c>
      <c r="J70">
        <f t="shared" si="3"/>
        <v>7.2465909090909095</v>
      </c>
    </row>
    <row r="71" spans="1:10" x14ac:dyDescent="0.3">
      <c r="A71">
        <v>2</v>
      </c>
      <c r="B71">
        <v>14</v>
      </c>
      <c r="C71">
        <v>70</v>
      </c>
      <c r="D71">
        <v>23</v>
      </c>
      <c r="E71">
        <v>2</v>
      </c>
      <c r="F71">
        <v>20</v>
      </c>
      <c r="G71">
        <v>4.0659999999999998</v>
      </c>
      <c r="H71">
        <f t="shared" si="2"/>
        <v>8.4708333333333314</v>
      </c>
      <c r="I71">
        <v>15.5</v>
      </c>
      <c r="J71">
        <f t="shared" si="3"/>
        <v>8.1339251893939366</v>
      </c>
    </row>
    <row r="72" spans="1:10" x14ac:dyDescent="0.3">
      <c r="A72">
        <v>2</v>
      </c>
      <c r="B72">
        <v>15</v>
      </c>
      <c r="C72">
        <v>71</v>
      </c>
      <c r="D72">
        <v>41</v>
      </c>
      <c r="E72">
        <v>2</v>
      </c>
      <c r="F72">
        <v>21</v>
      </c>
      <c r="G72">
        <v>1.8480000000000001</v>
      </c>
      <c r="H72">
        <f t="shared" si="2"/>
        <v>3.85</v>
      </c>
      <c r="I72">
        <v>15.5</v>
      </c>
      <c r="J72">
        <f t="shared" si="3"/>
        <v>3.6968749999999999</v>
      </c>
    </row>
    <row r="73" spans="1:10" x14ac:dyDescent="0.3">
      <c r="A73">
        <v>2</v>
      </c>
      <c r="B73">
        <v>15</v>
      </c>
      <c r="C73">
        <v>72</v>
      </c>
      <c r="D73">
        <v>47</v>
      </c>
      <c r="E73">
        <v>2</v>
      </c>
      <c r="F73">
        <v>22</v>
      </c>
      <c r="G73">
        <v>3.3479999999999999</v>
      </c>
      <c r="H73">
        <f t="shared" si="2"/>
        <v>6.9749999999999996</v>
      </c>
      <c r="I73">
        <v>16</v>
      </c>
      <c r="J73">
        <f t="shared" si="3"/>
        <v>6.6579545454545448</v>
      </c>
    </row>
    <row r="74" spans="1:10" x14ac:dyDescent="0.3">
      <c r="A74">
        <v>2</v>
      </c>
      <c r="B74">
        <v>15</v>
      </c>
      <c r="C74">
        <v>73</v>
      </c>
      <c r="D74">
        <v>26</v>
      </c>
      <c r="E74">
        <v>2</v>
      </c>
      <c r="F74">
        <v>23</v>
      </c>
      <c r="G74">
        <v>4.2859999999999996</v>
      </c>
      <c r="H74">
        <f t="shared" si="2"/>
        <v>8.9291666666666654</v>
      </c>
      <c r="I74">
        <v>15.9</v>
      </c>
      <c r="J74">
        <f t="shared" si="3"/>
        <v>8.5334422348484829</v>
      </c>
    </row>
    <row r="75" spans="1:10" x14ac:dyDescent="0.3">
      <c r="A75">
        <v>2</v>
      </c>
      <c r="B75">
        <v>15</v>
      </c>
      <c r="C75">
        <v>74</v>
      </c>
      <c r="D75">
        <v>11</v>
      </c>
      <c r="E75">
        <v>2</v>
      </c>
      <c r="F75">
        <v>24</v>
      </c>
      <c r="G75">
        <v>2.2839999999999998</v>
      </c>
      <c r="H75">
        <f t="shared" si="2"/>
        <v>4.7583333333333329</v>
      </c>
      <c r="I75">
        <v>16.2</v>
      </c>
      <c r="J75">
        <f t="shared" si="3"/>
        <v>4.5312310606060597</v>
      </c>
    </row>
    <row r="76" spans="1:10" x14ac:dyDescent="0.3">
      <c r="A76">
        <v>2</v>
      </c>
      <c r="B76">
        <v>15</v>
      </c>
      <c r="C76">
        <v>75</v>
      </c>
      <c r="D76">
        <v>22</v>
      </c>
      <c r="E76">
        <v>2</v>
      </c>
      <c r="F76">
        <v>25</v>
      </c>
      <c r="G76">
        <v>4.9800000000000004</v>
      </c>
      <c r="H76">
        <f t="shared" si="2"/>
        <v>10.375</v>
      </c>
      <c r="I76">
        <v>16.2</v>
      </c>
      <c r="J76">
        <f t="shared" si="3"/>
        <v>9.8798295454545446</v>
      </c>
    </row>
    <row r="77" spans="1:10" x14ac:dyDescent="0.3">
      <c r="A77">
        <v>2</v>
      </c>
      <c r="B77">
        <v>16</v>
      </c>
      <c r="C77">
        <v>76</v>
      </c>
      <c r="D77">
        <v>35</v>
      </c>
      <c r="E77">
        <v>2</v>
      </c>
      <c r="F77">
        <v>26</v>
      </c>
      <c r="G77">
        <v>3.4340000000000002</v>
      </c>
      <c r="H77">
        <f t="shared" si="2"/>
        <v>7.1541666666666668</v>
      </c>
      <c r="I77">
        <v>15.9</v>
      </c>
      <c r="J77">
        <f t="shared" si="3"/>
        <v>6.8371070075757565</v>
      </c>
    </row>
    <row r="78" spans="1:10" x14ac:dyDescent="0.3">
      <c r="A78">
        <v>2</v>
      </c>
      <c r="B78">
        <v>16</v>
      </c>
      <c r="C78">
        <v>77</v>
      </c>
      <c r="D78">
        <v>8</v>
      </c>
      <c r="E78">
        <v>2</v>
      </c>
      <c r="F78">
        <v>27</v>
      </c>
      <c r="G78">
        <v>4.3739999999999997</v>
      </c>
      <c r="H78">
        <f t="shared" si="2"/>
        <v>9.1125000000000007</v>
      </c>
      <c r="I78">
        <v>18.7</v>
      </c>
      <c r="J78">
        <f t="shared" si="3"/>
        <v>8.4187073863636375</v>
      </c>
    </row>
    <row r="79" spans="1:10" x14ac:dyDescent="0.3">
      <c r="A79">
        <v>2</v>
      </c>
      <c r="B79">
        <v>16</v>
      </c>
      <c r="C79">
        <v>78</v>
      </c>
      <c r="D79">
        <v>37</v>
      </c>
      <c r="E79">
        <v>2</v>
      </c>
      <c r="F79">
        <v>28</v>
      </c>
      <c r="G79">
        <v>4.5960000000000001</v>
      </c>
      <c r="H79">
        <f t="shared" si="2"/>
        <v>9.5749999999999993</v>
      </c>
      <c r="I79">
        <v>16.2</v>
      </c>
      <c r="J79">
        <f t="shared" si="3"/>
        <v>9.1180113636363629</v>
      </c>
    </row>
    <row r="80" spans="1:10" x14ac:dyDescent="0.3">
      <c r="A80">
        <v>2</v>
      </c>
      <c r="B80">
        <v>16</v>
      </c>
      <c r="C80">
        <v>79</v>
      </c>
      <c r="D80">
        <v>5</v>
      </c>
      <c r="E80">
        <v>2</v>
      </c>
      <c r="F80">
        <v>29</v>
      </c>
      <c r="G80">
        <v>2.0459999999999998</v>
      </c>
      <c r="H80">
        <f t="shared" si="2"/>
        <v>4.2625000000000002</v>
      </c>
      <c r="I80">
        <v>15.7</v>
      </c>
      <c r="J80">
        <f t="shared" si="3"/>
        <v>4.0832812499999998</v>
      </c>
    </row>
    <row r="81" spans="1:10" x14ac:dyDescent="0.3">
      <c r="A81">
        <v>2</v>
      </c>
      <c r="B81">
        <v>16</v>
      </c>
      <c r="C81">
        <v>80</v>
      </c>
      <c r="D81">
        <v>25</v>
      </c>
      <c r="E81">
        <v>2</v>
      </c>
      <c r="F81">
        <v>30</v>
      </c>
      <c r="G81">
        <v>4.0940000000000003</v>
      </c>
      <c r="H81">
        <f t="shared" si="2"/>
        <v>8.5291666666666686</v>
      </c>
      <c r="I81">
        <v>15.7</v>
      </c>
      <c r="J81">
        <f t="shared" si="3"/>
        <v>8.1705539772727303</v>
      </c>
    </row>
    <row r="82" spans="1:10" x14ac:dyDescent="0.3">
      <c r="A82">
        <v>2</v>
      </c>
      <c r="B82">
        <v>17</v>
      </c>
      <c r="C82">
        <v>81</v>
      </c>
      <c r="D82">
        <v>27</v>
      </c>
      <c r="E82">
        <v>2</v>
      </c>
      <c r="F82">
        <v>31</v>
      </c>
      <c r="G82">
        <v>3.6960000000000002</v>
      </c>
      <c r="H82">
        <f t="shared" si="2"/>
        <v>7.7</v>
      </c>
      <c r="I82">
        <v>17.3</v>
      </c>
      <c r="J82">
        <f t="shared" si="3"/>
        <v>7.236250000000001</v>
      </c>
    </row>
    <row r="83" spans="1:10" x14ac:dyDescent="0.3">
      <c r="A83">
        <v>2</v>
      </c>
      <c r="B83">
        <v>17</v>
      </c>
      <c r="C83">
        <v>82</v>
      </c>
      <c r="D83">
        <v>38</v>
      </c>
      <c r="E83">
        <v>2</v>
      </c>
      <c r="F83">
        <v>32</v>
      </c>
      <c r="G83">
        <v>3.4020000000000001</v>
      </c>
      <c r="H83">
        <f t="shared" si="2"/>
        <v>7.0875000000000012</v>
      </c>
      <c r="I83">
        <v>16</v>
      </c>
      <c r="J83">
        <f t="shared" si="3"/>
        <v>6.7653409090909102</v>
      </c>
    </row>
    <row r="84" spans="1:10" x14ac:dyDescent="0.3">
      <c r="A84">
        <v>2</v>
      </c>
      <c r="B84">
        <v>17</v>
      </c>
      <c r="C84">
        <v>83</v>
      </c>
      <c r="D84">
        <v>4</v>
      </c>
      <c r="E84">
        <v>2</v>
      </c>
      <c r="F84">
        <v>33</v>
      </c>
      <c r="G84">
        <v>3.7480000000000002</v>
      </c>
      <c r="H84">
        <f t="shared" si="2"/>
        <v>7.8083333333333336</v>
      </c>
      <c r="I84">
        <v>16.3</v>
      </c>
      <c r="J84">
        <f t="shared" si="3"/>
        <v>7.4267897727272727</v>
      </c>
    </row>
    <row r="85" spans="1:10" x14ac:dyDescent="0.3">
      <c r="A85">
        <v>2</v>
      </c>
      <c r="B85">
        <v>17</v>
      </c>
      <c r="C85">
        <v>84</v>
      </c>
      <c r="D85">
        <v>1</v>
      </c>
      <c r="E85">
        <v>2</v>
      </c>
      <c r="F85">
        <v>34</v>
      </c>
      <c r="G85">
        <v>3.4780000000000002</v>
      </c>
      <c r="H85">
        <f t="shared" si="2"/>
        <v>7.2458333333333336</v>
      </c>
      <c r="I85">
        <v>16</v>
      </c>
      <c r="J85">
        <f t="shared" si="3"/>
        <v>6.9164772727272723</v>
      </c>
    </row>
    <row r="86" spans="1:10" x14ac:dyDescent="0.3">
      <c r="A86">
        <v>2</v>
      </c>
      <c r="B86">
        <v>17</v>
      </c>
      <c r="C86">
        <v>85</v>
      </c>
      <c r="D86">
        <v>33</v>
      </c>
      <c r="E86">
        <v>2</v>
      </c>
      <c r="F86">
        <v>35</v>
      </c>
      <c r="G86">
        <v>5.0199999999999996</v>
      </c>
      <c r="H86">
        <f t="shared" si="2"/>
        <v>10.458333333333334</v>
      </c>
      <c r="I86">
        <v>16</v>
      </c>
      <c r="J86">
        <f t="shared" si="3"/>
        <v>9.982954545454545</v>
      </c>
    </row>
    <row r="87" spans="1:10" x14ac:dyDescent="0.3">
      <c r="A87">
        <v>2</v>
      </c>
      <c r="B87">
        <v>18</v>
      </c>
      <c r="C87">
        <v>86</v>
      </c>
      <c r="D87">
        <v>48</v>
      </c>
      <c r="E87">
        <v>2</v>
      </c>
      <c r="F87">
        <v>36</v>
      </c>
      <c r="G87">
        <v>3.476</v>
      </c>
      <c r="H87">
        <f t="shared" si="2"/>
        <v>7.2416666666666671</v>
      </c>
      <c r="I87">
        <v>16.100000000000001</v>
      </c>
      <c r="J87">
        <f t="shared" si="3"/>
        <v>6.9042708333333342</v>
      </c>
    </row>
    <row r="88" spans="1:10" x14ac:dyDescent="0.3">
      <c r="A88">
        <v>2</v>
      </c>
      <c r="B88">
        <v>18</v>
      </c>
      <c r="C88">
        <v>87</v>
      </c>
      <c r="D88">
        <v>9</v>
      </c>
      <c r="E88">
        <v>2</v>
      </c>
      <c r="F88">
        <v>37</v>
      </c>
      <c r="G88">
        <v>5.34</v>
      </c>
      <c r="H88">
        <f t="shared" si="2"/>
        <v>11.125</v>
      </c>
      <c r="I88">
        <v>16</v>
      </c>
      <c r="J88">
        <f t="shared" si="3"/>
        <v>10.619318181818182</v>
      </c>
    </row>
    <row r="89" spans="1:10" x14ac:dyDescent="0.3">
      <c r="A89">
        <v>2</v>
      </c>
      <c r="B89">
        <v>18</v>
      </c>
      <c r="C89">
        <v>88</v>
      </c>
      <c r="D89">
        <v>13</v>
      </c>
      <c r="E89">
        <v>2</v>
      </c>
      <c r="F89">
        <v>38</v>
      </c>
      <c r="G89">
        <v>4.524</v>
      </c>
      <c r="H89">
        <f t="shared" si="2"/>
        <v>9.4250000000000007</v>
      </c>
      <c r="I89">
        <v>16.3</v>
      </c>
      <c r="J89">
        <f t="shared" si="3"/>
        <v>8.9644602272727276</v>
      </c>
    </row>
    <row r="90" spans="1:10" x14ac:dyDescent="0.3">
      <c r="A90">
        <v>2</v>
      </c>
      <c r="B90">
        <v>18</v>
      </c>
      <c r="C90">
        <v>89</v>
      </c>
      <c r="D90">
        <v>43</v>
      </c>
      <c r="E90">
        <v>2</v>
      </c>
      <c r="F90">
        <v>39</v>
      </c>
      <c r="G90">
        <v>2.34</v>
      </c>
      <c r="H90">
        <f t="shared" si="2"/>
        <v>4.875</v>
      </c>
      <c r="I90">
        <v>16</v>
      </c>
      <c r="J90">
        <f t="shared" si="3"/>
        <v>4.6534090909090908</v>
      </c>
    </row>
    <row r="91" spans="1:10" x14ac:dyDescent="0.3">
      <c r="A91">
        <v>2</v>
      </c>
      <c r="B91">
        <v>18</v>
      </c>
      <c r="C91">
        <v>90</v>
      </c>
      <c r="D91">
        <v>14</v>
      </c>
      <c r="E91">
        <v>2</v>
      </c>
      <c r="F91">
        <v>40</v>
      </c>
      <c r="G91">
        <v>6.1120000000000001</v>
      </c>
      <c r="H91">
        <f t="shared" si="2"/>
        <v>12.733333333333334</v>
      </c>
      <c r="I91">
        <v>16.2</v>
      </c>
      <c r="J91">
        <f t="shared" si="3"/>
        <v>12.12560606060606</v>
      </c>
    </row>
    <row r="92" spans="1:10" x14ac:dyDescent="0.3">
      <c r="A92">
        <v>2</v>
      </c>
      <c r="B92">
        <v>19</v>
      </c>
      <c r="C92">
        <v>91</v>
      </c>
      <c r="D92">
        <v>16</v>
      </c>
      <c r="E92">
        <v>2</v>
      </c>
      <c r="F92">
        <v>41</v>
      </c>
      <c r="G92">
        <v>1.9079999999999999</v>
      </c>
      <c r="H92">
        <f t="shared" si="2"/>
        <v>3.9750000000000001</v>
      </c>
      <c r="I92">
        <v>17.7</v>
      </c>
      <c r="J92">
        <f t="shared" si="3"/>
        <v>3.7175284090909089</v>
      </c>
    </row>
    <row r="93" spans="1:10" x14ac:dyDescent="0.3">
      <c r="A93">
        <v>2</v>
      </c>
      <c r="B93">
        <v>19</v>
      </c>
      <c r="C93">
        <v>92</v>
      </c>
      <c r="D93">
        <v>20</v>
      </c>
      <c r="E93">
        <v>2</v>
      </c>
      <c r="F93">
        <v>42</v>
      </c>
      <c r="G93">
        <v>3.4980000000000002</v>
      </c>
      <c r="H93">
        <f t="shared" si="2"/>
        <v>7.2875000000000005</v>
      </c>
      <c r="I93">
        <v>15.9</v>
      </c>
      <c r="J93">
        <f t="shared" si="3"/>
        <v>6.9645312499999994</v>
      </c>
    </row>
    <row r="94" spans="1:10" x14ac:dyDescent="0.3">
      <c r="A94">
        <v>2</v>
      </c>
      <c r="B94">
        <v>19</v>
      </c>
      <c r="C94">
        <v>93</v>
      </c>
      <c r="D94">
        <v>10</v>
      </c>
      <c r="E94">
        <v>2</v>
      </c>
      <c r="F94">
        <v>43</v>
      </c>
      <c r="G94">
        <v>4.4020000000000001</v>
      </c>
      <c r="H94">
        <f t="shared" si="2"/>
        <v>9.1708333333333343</v>
      </c>
      <c r="I94">
        <v>16.2</v>
      </c>
      <c r="J94">
        <f t="shared" si="3"/>
        <v>8.7331344696969708</v>
      </c>
    </row>
    <row r="95" spans="1:10" x14ac:dyDescent="0.3">
      <c r="A95">
        <v>2</v>
      </c>
      <c r="B95">
        <v>19</v>
      </c>
      <c r="C95">
        <v>94</v>
      </c>
      <c r="D95">
        <v>44</v>
      </c>
      <c r="E95">
        <v>2</v>
      </c>
      <c r="F95">
        <v>44</v>
      </c>
      <c r="G95">
        <v>2.95</v>
      </c>
      <c r="H95">
        <f t="shared" si="2"/>
        <v>6.1458333333333339</v>
      </c>
      <c r="I95">
        <v>15.7</v>
      </c>
      <c r="J95">
        <f t="shared" si="3"/>
        <v>5.8874289772727275</v>
      </c>
    </row>
    <row r="96" spans="1:10" x14ac:dyDescent="0.3">
      <c r="A96">
        <v>2</v>
      </c>
      <c r="B96">
        <v>19</v>
      </c>
      <c r="C96">
        <v>95</v>
      </c>
      <c r="D96">
        <v>46</v>
      </c>
      <c r="E96">
        <v>2</v>
      </c>
      <c r="F96">
        <v>45</v>
      </c>
      <c r="G96">
        <v>6.7619999999999996</v>
      </c>
      <c r="H96">
        <f t="shared" si="2"/>
        <v>14.0875</v>
      </c>
      <c r="I96">
        <v>18.3</v>
      </c>
      <c r="J96">
        <f t="shared" si="3"/>
        <v>13.078963068181819</v>
      </c>
    </row>
    <row r="97" spans="1:10" x14ac:dyDescent="0.3">
      <c r="A97">
        <v>2</v>
      </c>
      <c r="B97">
        <v>20</v>
      </c>
      <c r="C97">
        <v>96</v>
      </c>
      <c r="D97">
        <v>2</v>
      </c>
      <c r="E97">
        <v>2</v>
      </c>
      <c r="F97">
        <v>46</v>
      </c>
      <c r="G97">
        <v>4.6040000000000001</v>
      </c>
      <c r="H97">
        <f t="shared" si="2"/>
        <v>9.5916666666666686</v>
      </c>
      <c r="I97">
        <v>17.7</v>
      </c>
      <c r="J97">
        <f t="shared" si="3"/>
        <v>8.9703882575757596</v>
      </c>
    </row>
    <row r="98" spans="1:10" x14ac:dyDescent="0.3">
      <c r="A98">
        <v>2</v>
      </c>
      <c r="B98">
        <v>20</v>
      </c>
      <c r="C98">
        <v>97</v>
      </c>
      <c r="D98">
        <v>45</v>
      </c>
      <c r="E98">
        <v>2</v>
      </c>
      <c r="F98">
        <v>47</v>
      </c>
      <c r="G98">
        <v>4.4960000000000004</v>
      </c>
      <c r="H98">
        <f t="shared" si="2"/>
        <v>9.3666666666666671</v>
      </c>
      <c r="I98">
        <v>15.9</v>
      </c>
      <c r="J98">
        <f t="shared" si="3"/>
        <v>8.95155303030303</v>
      </c>
    </row>
    <row r="99" spans="1:10" x14ac:dyDescent="0.3">
      <c r="A99">
        <v>2</v>
      </c>
      <c r="B99">
        <v>20</v>
      </c>
      <c r="C99">
        <v>98</v>
      </c>
      <c r="D99">
        <v>31</v>
      </c>
      <c r="E99">
        <v>2</v>
      </c>
      <c r="F99">
        <v>48</v>
      </c>
      <c r="G99">
        <v>4.3339999999999996</v>
      </c>
      <c r="H99">
        <f t="shared" si="2"/>
        <v>9.0291666666666668</v>
      </c>
      <c r="I99">
        <v>16.2</v>
      </c>
      <c r="J99">
        <f t="shared" si="3"/>
        <v>8.5982291666666679</v>
      </c>
    </row>
    <row r="100" spans="1:10" x14ac:dyDescent="0.3">
      <c r="A100">
        <v>2</v>
      </c>
      <c r="B100">
        <v>20</v>
      </c>
      <c r="C100">
        <v>99</v>
      </c>
      <c r="D100">
        <v>50</v>
      </c>
      <c r="E100">
        <v>2</v>
      </c>
      <c r="F100">
        <v>49</v>
      </c>
      <c r="G100">
        <v>6.1980000000000004</v>
      </c>
      <c r="H100">
        <f t="shared" si="2"/>
        <v>12.912500000000001</v>
      </c>
      <c r="I100">
        <v>16.2</v>
      </c>
      <c r="J100">
        <f t="shared" si="3"/>
        <v>12.296221590909092</v>
      </c>
    </row>
    <row r="101" spans="1:10" x14ac:dyDescent="0.3">
      <c r="A101">
        <v>2</v>
      </c>
      <c r="B101">
        <v>20</v>
      </c>
      <c r="C101">
        <v>100</v>
      </c>
      <c r="D101">
        <v>19</v>
      </c>
      <c r="E101">
        <v>2</v>
      </c>
      <c r="F101">
        <v>50</v>
      </c>
      <c r="G101">
        <v>5.41</v>
      </c>
      <c r="H101">
        <f t="shared" si="2"/>
        <v>11.270833333333334</v>
      </c>
      <c r="I101">
        <v>15.9</v>
      </c>
      <c r="J101">
        <f t="shared" si="3"/>
        <v>10.771330492424243</v>
      </c>
    </row>
    <row r="102" spans="1:10" x14ac:dyDescent="0.3">
      <c r="A102">
        <v>3</v>
      </c>
      <c r="B102">
        <v>21</v>
      </c>
      <c r="C102">
        <v>101</v>
      </c>
      <c r="D102">
        <v>2</v>
      </c>
      <c r="E102">
        <v>3</v>
      </c>
      <c r="F102">
        <v>1</v>
      </c>
      <c r="G102">
        <v>3.246</v>
      </c>
      <c r="H102">
        <f t="shared" si="2"/>
        <v>6.7625000000000002</v>
      </c>
      <c r="I102">
        <v>18.3</v>
      </c>
      <c r="J102">
        <f t="shared" si="3"/>
        <v>6.2783664772727272</v>
      </c>
    </row>
    <row r="103" spans="1:10" x14ac:dyDescent="0.3">
      <c r="A103">
        <v>3</v>
      </c>
      <c r="B103">
        <v>21</v>
      </c>
      <c r="C103">
        <v>102</v>
      </c>
      <c r="D103">
        <v>38</v>
      </c>
      <c r="E103">
        <v>3</v>
      </c>
      <c r="F103">
        <v>2</v>
      </c>
      <c r="G103">
        <v>3.8279999999999998</v>
      </c>
      <c r="H103">
        <f t="shared" si="2"/>
        <v>7.9749999999999996</v>
      </c>
      <c r="I103">
        <v>15.9</v>
      </c>
      <c r="J103">
        <f t="shared" si="3"/>
        <v>7.6215624999999987</v>
      </c>
    </row>
    <row r="104" spans="1:10" x14ac:dyDescent="0.3">
      <c r="A104">
        <v>3</v>
      </c>
      <c r="B104">
        <v>21</v>
      </c>
      <c r="C104">
        <v>103</v>
      </c>
      <c r="D104">
        <v>11</v>
      </c>
      <c r="E104">
        <v>3</v>
      </c>
      <c r="F104">
        <v>3</v>
      </c>
      <c r="G104">
        <v>2.94</v>
      </c>
      <c r="H104">
        <f t="shared" si="2"/>
        <v>6.125</v>
      </c>
      <c r="I104">
        <v>16.5</v>
      </c>
      <c r="J104">
        <f t="shared" si="3"/>
        <v>5.8117897727272725</v>
      </c>
    </row>
    <row r="105" spans="1:10" x14ac:dyDescent="0.3">
      <c r="A105">
        <v>3</v>
      </c>
      <c r="B105">
        <v>21</v>
      </c>
      <c r="C105">
        <v>104</v>
      </c>
      <c r="D105">
        <v>39</v>
      </c>
      <c r="E105">
        <v>3</v>
      </c>
      <c r="F105">
        <v>4</v>
      </c>
      <c r="G105">
        <v>1.232</v>
      </c>
      <c r="H105">
        <f t="shared" si="2"/>
        <v>2.5666666666666664</v>
      </c>
      <c r="I105">
        <v>15.6</v>
      </c>
      <c r="J105">
        <f t="shared" si="3"/>
        <v>2.4616666666666664</v>
      </c>
    </row>
    <row r="106" spans="1:10" x14ac:dyDescent="0.3">
      <c r="A106">
        <v>3</v>
      </c>
      <c r="B106">
        <v>21</v>
      </c>
      <c r="C106">
        <v>105</v>
      </c>
      <c r="D106">
        <v>48</v>
      </c>
      <c r="E106">
        <v>3</v>
      </c>
      <c r="F106">
        <v>5</v>
      </c>
      <c r="G106">
        <v>2.57</v>
      </c>
      <c r="H106">
        <f t="shared" si="2"/>
        <v>5.354166666666667</v>
      </c>
      <c r="I106">
        <v>15.9</v>
      </c>
      <c r="J106">
        <f t="shared" si="3"/>
        <v>5.1168797348484851</v>
      </c>
    </row>
    <row r="107" spans="1:10" x14ac:dyDescent="0.3">
      <c r="A107">
        <v>3</v>
      </c>
      <c r="B107">
        <v>22</v>
      </c>
      <c r="C107">
        <v>106</v>
      </c>
      <c r="D107">
        <v>35</v>
      </c>
      <c r="E107">
        <v>3</v>
      </c>
      <c r="F107">
        <v>6</v>
      </c>
      <c r="G107">
        <v>2.64</v>
      </c>
      <c r="H107">
        <f t="shared" si="2"/>
        <v>5.5</v>
      </c>
      <c r="I107">
        <v>15.6</v>
      </c>
      <c r="J107">
        <f t="shared" si="3"/>
        <v>5.2750000000000004</v>
      </c>
    </row>
    <row r="108" spans="1:10" x14ac:dyDescent="0.3">
      <c r="A108">
        <v>3</v>
      </c>
      <c r="B108">
        <v>22</v>
      </c>
      <c r="C108">
        <v>107</v>
      </c>
      <c r="D108">
        <v>28</v>
      </c>
      <c r="E108">
        <v>3</v>
      </c>
      <c r="F108">
        <v>7</v>
      </c>
      <c r="G108">
        <v>3.4740000000000002</v>
      </c>
      <c r="H108">
        <f t="shared" si="2"/>
        <v>7.2375000000000007</v>
      </c>
      <c r="I108">
        <v>15.8</v>
      </c>
      <c r="J108">
        <f t="shared" si="3"/>
        <v>6.9249715909090916</v>
      </c>
    </row>
    <row r="109" spans="1:10" x14ac:dyDescent="0.3">
      <c r="A109">
        <v>3</v>
      </c>
      <c r="B109">
        <v>22</v>
      </c>
      <c r="C109">
        <v>108</v>
      </c>
      <c r="D109">
        <v>40</v>
      </c>
      <c r="E109">
        <v>3</v>
      </c>
      <c r="F109">
        <v>8</v>
      </c>
      <c r="G109">
        <v>3.88</v>
      </c>
      <c r="H109">
        <f t="shared" si="2"/>
        <v>8.0833333333333321</v>
      </c>
      <c r="I109">
        <v>16.8</v>
      </c>
      <c r="J109">
        <f t="shared" si="3"/>
        <v>7.6424242424242417</v>
      </c>
    </row>
    <row r="110" spans="1:10" x14ac:dyDescent="0.3">
      <c r="A110">
        <v>3</v>
      </c>
      <c r="B110">
        <v>22</v>
      </c>
      <c r="C110">
        <v>109</v>
      </c>
      <c r="D110">
        <v>26</v>
      </c>
      <c r="E110">
        <v>3</v>
      </c>
      <c r="F110">
        <v>9</v>
      </c>
      <c r="G110">
        <v>3.7440000000000002</v>
      </c>
      <c r="H110">
        <f t="shared" si="2"/>
        <v>7.8</v>
      </c>
      <c r="I110">
        <v>16.399999999999999</v>
      </c>
      <c r="J110">
        <f t="shared" si="3"/>
        <v>7.4099999999999993</v>
      </c>
    </row>
    <row r="111" spans="1:10" x14ac:dyDescent="0.3">
      <c r="A111">
        <v>3</v>
      </c>
      <c r="B111">
        <v>22</v>
      </c>
      <c r="C111">
        <v>110</v>
      </c>
      <c r="D111">
        <v>10</v>
      </c>
      <c r="E111">
        <v>3</v>
      </c>
      <c r="F111">
        <v>10</v>
      </c>
      <c r="G111">
        <v>5.5339999999999998</v>
      </c>
      <c r="H111">
        <f t="shared" si="2"/>
        <v>11.529166666666667</v>
      </c>
      <c r="I111">
        <v>16.8</v>
      </c>
      <c r="J111">
        <f t="shared" si="3"/>
        <v>10.90030303030303</v>
      </c>
    </row>
    <row r="112" spans="1:10" x14ac:dyDescent="0.3">
      <c r="A112">
        <v>3</v>
      </c>
      <c r="B112">
        <v>23</v>
      </c>
      <c r="C112">
        <v>111</v>
      </c>
      <c r="D112">
        <v>45</v>
      </c>
      <c r="E112">
        <v>3</v>
      </c>
      <c r="F112">
        <v>11</v>
      </c>
      <c r="G112">
        <v>3.992</v>
      </c>
      <c r="H112">
        <f t="shared" si="2"/>
        <v>8.3166666666666664</v>
      </c>
      <c r="I112">
        <v>17.2</v>
      </c>
      <c r="J112">
        <f t="shared" si="3"/>
        <v>7.8252272727272727</v>
      </c>
    </row>
    <row r="113" spans="1:10" x14ac:dyDescent="0.3">
      <c r="A113">
        <v>3</v>
      </c>
      <c r="B113">
        <v>23</v>
      </c>
      <c r="C113">
        <v>112</v>
      </c>
      <c r="D113">
        <v>27</v>
      </c>
      <c r="E113">
        <v>3</v>
      </c>
      <c r="F113">
        <v>12</v>
      </c>
      <c r="G113">
        <v>2.5419999999999998</v>
      </c>
      <c r="H113">
        <f t="shared" si="2"/>
        <v>5.2958333333333334</v>
      </c>
      <c r="I113">
        <v>16.8</v>
      </c>
      <c r="J113">
        <f t="shared" si="3"/>
        <v>5.0069696969696968</v>
      </c>
    </row>
    <row r="114" spans="1:10" x14ac:dyDescent="0.3">
      <c r="A114">
        <v>3</v>
      </c>
      <c r="B114">
        <v>23</v>
      </c>
      <c r="C114">
        <v>113</v>
      </c>
      <c r="D114">
        <v>50</v>
      </c>
      <c r="E114">
        <v>3</v>
      </c>
      <c r="F114">
        <v>13</v>
      </c>
      <c r="G114">
        <v>4.5679999999999996</v>
      </c>
      <c r="H114">
        <f t="shared" si="2"/>
        <v>9.5166666666666657</v>
      </c>
      <c r="I114">
        <v>17.5</v>
      </c>
      <c r="J114">
        <f t="shared" si="3"/>
        <v>8.9218749999999982</v>
      </c>
    </row>
    <row r="115" spans="1:10" x14ac:dyDescent="0.3">
      <c r="A115">
        <v>3</v>
      </c>
      <c r="B115">
        <v>23</v>
      </c>
      <c r="C115">
        <v>114</v>
      </c>
      <c r="D115">
        <v>36</v>
      </c>
      <c r="E115">
        <v>3</v>
      </c>
      <c r="F115">
        <v>14</v>
      </c>
      <c r="G115">
        <v>3.98</v>
      </c>
      <c r="H115">
        <f t="shared" si="2"/>
        <v>8.2916666666666679</v>
      </c>
      <c r="I115">
        <v>16</v>
      </c>
      <c r="J115">
        <f t="shared" si="3"/>
        <v>7.9147727272727284</v>
      </c>
    </row>
    <row r="116" spans="1:10" x14ac:dyDescent="0.3">
      <c r="A116">
        <v>3</v>
      </c>
      <c r="B116">
        <v>23</v>
      </c>
      <c r="C116">
        <v>115</v>
      </c>
      <c r="D116">
        <v>9</v>
      </c>
      <c r="E116">
        <v>3</v>
      </c>
      <c r="F116">
        <v>15</v>
      </c>
      <c r="G116">
        <v>4.226</v>
      </c>
      <c r="H116">
        <f t="shared" si="2"/>
        <v>8.8041666666666671</v>
      </c>
      <c r="I116">
        <v>15.3</v>
      </c>
      <c r="J116">
        <f t="shared" si="3"/>
        <v>8.4740104166666672</v>
      </c>
    </row>
    <row r="117" spans="1:10" x14ac:dyDescent="0.3">
      <c r="A117">
        <v>3</v>
      </c>
      <c r="B117">
        <v>24</v>
      </c>
      <c r="C117">
        <v>116</v>
      </c>
      <c r="D117">
        <v>33</v>
      </c>
      <c r="E117">
        <v>3</v>
      </c>
      <c r="F117">
        <v>16</v>
      </c>
      <c r="G117">
        <v>5.3639999999999999</v>
      </c>
      <c r="H117">
        <f t="shared" si="2"/>
        <v>11.175000000000001</v>
      </c>
      <c r="I117">
        <v>16.899999999999999</v>
      </c>
      <c r="J117">
        <f t="shared" si="3"/>
        <v>10.552755681818182</v>
      </c>
    </row>
    <row r="118" spans="1:10" x14ac:dyDescent="0.3">
      <c r="A118">
        <v>3</v>
      </c>
      <c r="B118">
        <v>24</v>
      </c>
      <c r="C118">
        <v>117</v>
      </c>
      <c r="D118">
        <v>18</v>
      </c>
      <c r="E118">
        <v>3</v>
      </c>
      <c r="F118">
        <v>17</v>
      </c>
      <c r="G118">
        <v>4.7</v>
      </c>
      <c r="H118">
        <f t="shared" si="2"/>
        <v>9.7916666666666679</v>
      </c>
      <c r="I118">
        <v>15.8</v>
      </c>
      <c r="J118">
        <f t="shared" si="3"/>
        <v>9.368844696969699</v>
      </c>
    </row>
    <row r="119" spans="1:10" x14ac:dyDescent="0.3">
      <c r="A119">
        <v>3</v>
      </c>
      <c r="B119">
        <v>24</v>
      </c>
      <c r="C119">
        <v>118</v>
      </c>
      <c r="D119">
        <v>46</v>
      </c>
      <c r="E119">
        <v>3</v>
      </c>
      <c r="F119">
        <v>18</v>
      </c>
      <c r="G119">
        <v>6.79</v>
      </c>
      <c r="H119">
        <f t="shared" si="2"/>
        <v>14.145833333333334</v>
      </c>
      <c r="I119">
        <v>18.3</v>
      </c>
      <c r="J119">
        <f t="shared" si="3"/>
        <v>13.133120265151517</v>
      </c>
    </row>
    <row r="120" spans="1:10" x14ac:dyDescent="0.3">
      <c r="A120">
        <v>3</v>
      </c>
      <c r="B120">
        <v>24</v>
      </c>
      <c r="C120">
        <v>119</v>
      </c>
      <c r="D120">
        <v>47</v>
      </c>
      <c r="E120">
        <v>3</v>
      </c>
      <c r="F120">
        <v>19</v>
      </c>
      <c r="G120">
        <v>4.1319999999999997</v>
      </c>
      <c r="H120">
        <f t="shared" si="2"/>
        <v>8.6083333333333343</v>
      </c>
      <c r="I120">
        <v>17.3</v>
      </c>
      <c r="J120">
        <f t="shared" si="3"/>
        <v>8.0898768939393957</v>
      </c>
    </row>
    <row r="121" spans="1:10" x14ac:dyDescent="0.3">
      <c r="A121">
        <v>3</v>
      </c>
      <c r="B121">
        <v>24</v>
      </c>
      <c r="C121">
        <v>120</v>
      </c>
      <c r="D121">
        <v>34</v>
      </c>
      <c r="E121">
        <v>3</v>
      </c>
      <c r="F121">
        <v>20</v>
      </c>
      <c r="G121">
        <v>4.6840000000000002</v>
      </c>
      <c r="H121">
        <f t="shared" si="2"/>
        <v>9.7583333333333346</v>
      </c>
      <c r="I121">
        <v>17.100000000000001</v>
      </c>
      <c r="J121">
        <f t="shared" si="3"/>
        <v>9.1927935606060629</v>
      </c>
    </row>
    <row r="122" spans="1:10" x14ac:dyDescent="0.3">
      <c r="A122">
        <v>3</v>
      </c>
      <c r="B122">
        <v>25</v>
      </c>
      <c r="C122">
        <v>121</v>
      </c>
      <c r="D122">
        <v>30</v>
      </c>
      <c r="E122">
        <v>3</v>
      </c>
      <c r="F122">
        <v>21</v>
      </c>
      <c r="G122">
        <v>4.5960000000000001</v>
      </c>
      <c r="H122">
        <f t="shared" si="2"/>
        <v>9.5749999999999993</v>
      </c>
      <c r="I122">
        <v>16.3</v>
      </c>
      <c r="J122">
        <f t="shared" si="3"/>
        <v>9.1071306818181821</v>
      </c>
    </row>
    <row r="123" spans="1:10" x14ac:dyDescent="0.3">
      <c r="A123">
        <v>3</v>
      </c>
      <c r="B123">
        <v>25</v>
      </c>
      <c r="C123">
        <v>122</v>
      </c>
      <c r="D123">
        <v>32</v>
      </c>
      <c r="E123">
        <v>3</v>
      </c>
      <c r="F123">
        <v>22</v>
      </c>
      <c r="G123">
        <v>3.3759999999999999</v>
      </c>
      <c r="H123">
        <f t="shared" si="2"/>
        <v>7.0333333333333341</v>
      </c>
      <c r="I123">
        <v>16.8</v>
      </c>
      <c r="J123">
        <f t="shared" si="3"/>
        <v>6.6496969696969703</v>
      </c>
    </row>
    <row r="124" spans="1:10" x14ac:dyDescent="0.3">
      <c r="A124">
        <v>3</v>
      </c>
      <c r="B124">
        <v>25</v>
      </c>
      <c r="C124">
        <v>123</v>
      </c>
      <c r="D124">
        <v>3</v>
      </c>
      <c r="E124">
        <v>3</v>
      </c>
      <c r="F124">
        <v>23</v>
      </c>
      <c r="G124">
        <v>4.09</v>
      </c>
      <c r="H124">
        <f t="shared" si="2"/>
        <v>8.5208333333333339</v>
      </c>
      <c r="I124">
        <v>15.9</v>
      </c>
      <c r="J124">
        <f t="shared" si="3"/>
        <v>8.1432054924242419</v>
      </c>
    </row>
    <row r="125" spans="1:10" x14ac:dyDescent="0.3">
      <c r="A125">
        <v>3</v>
      </c>
      <c r="B125">
        <v>25</v>
      </c>
      <c r="C125">
        <v>124</v>
      </c>
      <c r="D125">
        <v>13</v>
      </c>
      <c r="E125">
        <v>3</v>
      </c>
      <c r="F125">
        <v>24</v>
      </c>
      <c r="G125">
        <v>4.9720000000000004</v>
      </c>
      <c r="H125">
        <f t="shared" si="2"/>
        <v>10.358333333333334</v>
      </c>
      <c r="I125">
        <v>16.3</v>
      </c>
      <c r="J125">
        <f t="shared" si="3"/>
        <v>9.8521875000000012</v>
      </c>
    </row>
    <row r="126" spans="1:10" x14ac:dyDescent="0.3">
      <c r="A126">
        <v>3</v>
      </c>
      <c r="B126">
        <v>25</v>
      </c>
      <c r="C126">
        <v>125</v>
      </c>
      <c r="D126">
        <v>25</v>
      </c>
      <c r="E126">
        <v>3</v>
      </c>
      <c r="F126">
        <v>25</v>
      </c>
      <c r="G126">
        <v>3.84</v>
      </c>
      <c r="H126">
        <f t="shared" si="2"/>
        <v>8</v>
      </c>
      <c r="I126">
        <v>16.2</v>
      </c>
      <c r="J126">
        <f t="shared" si="3"/>
        <v>7.6181818181818182</v>
      </c>
    </row>
    <row r="127" spans="1:10" x14ac:dyDescent="0.3">
      <c r="A127">
        <v>3</v>
      </c>
      <c r="B127">
        <v>26</v>
      </c>
      <c r="C127">
        <v>126</v>
      </c>
      <c r="D127">
        <v>7</v>
      </c>
      <c r="E127">
        <v>3</v>
      </c>
      <c r="F127">
        <v>26</v>
      </c>
      <c r="G127">
        <v>3.4860000000000002</v>
      </c>
      <c r="H127">
        <f t="shared" si="2"/>
        <v>7.2625000000000011</v>
      </c>
      <c r="I127">
        <v>16.8</v>
      </c>
      <c r="J127">
        <f t="shared" si="3"/>
        <v>6.866363636363638</v>
      </c>
    </row>
    <row r="128" spans="1:10" x14ac:dyDescent="0.3">
      <c r="A128">
        <v>3</v>
      </c>
      <c r="B128">
        <v>26</v>
      </c>
      <c r="C128">
        <v>127</v>
      </c>
      <c r="D128">
        <v>49</v>
      </c>
      <c r="E128">
        <v>3</v>
      </c>
      <c r="F128">
        <v>27</v>
      </c>
      <c r="G128">
        <v>3.9359999999999999</v>
      </c>
      <c r="H128">
        <f t="shared" si="2"/>
        <v>8.1999999999999993</v>
      </c>
      <c r="I128">
        <v>15.9</v>
      </c>
      <c r="J128">
        <f t="shared" si="3"/>
        <v>7.8365909090909076</v>
      </c>
    </row>
    <row r="129" spans="1:10" x14ac:dyDescent="0.3">
      <c r="A129">
        <v>3</v>
      </c>
      <c r="B129">
        <v>26</v>
      </c>
      <c r="C129">
        <v>128</v>
      </c>
      <c r="D129">
        <v>17</v>
      </c>
      <c r="E129">
        <v>3</v>
      </c>
      <c r="F129">
        <v>28</v>
      </c>
      <c r="G129">
        <v>6.24</v>
      </c>
      <c r="H129">
        <f t="shared" si="2"/>
        <v>13</v>
      </c>
      <c r="I129">
        <v>16.7</v>
      </c>
      <c r="J129">
        <f t="shared" si="3"/>
        <v>12.305681818181817</v>
      </c>
    </row>
    <row r="130" spans="1:10" x14ac:dyDescent="0.3">
      <c r="A130">
        <v>3</v>
      </c>
      <c r="B130">
        <v>26</v>
      </c>
      <c r="C130">
        <v>129</v>
      </c>
      <c r="D130">
        <v>21</v>
      </c>
      <c r="E130">
        <v>3</v>
      </c>
      <c r="F130">
        <v>29</v>
      </c>
      <c r="G130">
        <v>5.0979999999999999</v>
      </c>
      <c r="H130">
        <f t="shared" si="2"/>
        <v>10.620833333333332</v>
      </c>
      <c r="I130">
        <v>17.3</v>
      </c>
      <c r="J130">
        <f t="shared" si="3"/>
        <v>9.9811695075757569</v>
      </c>
    </row>
    <row r="131" spans="1:10" x14ac:dyDescent="0.3">
      <c r="A131">
        <v>3</v>
      </c>
      <c r="B131">
        <v>26</v>
      </c>
      <c r="C131">
        <v>130</v>
      </c>
      <c r="D131">
        <v>29</v>
      </c>
      <c r="E131">
        <v>3</v>
      </c>
      <c r="F131">
        <v>30</v>
      </c>
      <c r="G131">
        <v>5.3</v>
      </c>
      <c r="H131">
        <f t="shared" ref="H131:H151" si="4">G131/(4*0.6*2)*10000/1000</f>
        <v>11.041666666666668</v>
      </c>
      <c r="I131">
        <v>15.7</v>
      </c>
      <c r="J131">
        <f t="shared" ref="J131:J151" si="5">H131*(100-I131)/88</f>
        <v>10.577414772727273</v>
      </c>
    </row>
    <row r="132" spans="1:10" x14ac:dyDescent="0.3">
      <c r="A132">
        <v>3</v>
      </c>
      <c r="B132">
        <v>27</v>
      </c>
      <c r="C132">
        <v>131</v>
      </c>
      <c r="D132">
        <v>15</v>
      </c>
      <c r="E132">
        <v>3</v>
      </c>
      <c r="F132">
        <v>31</v>
      </c>
      <c r="G132">
        <v>2.5459999999999998</v>
      </c>
      <c r="H132">
        <f t="shared" si="4"/>
        <v>5.3041666666666663</v>
      </c>
      <c r="I132">
        <v>16.3</v>
      </c>
      <c r="J132">
        <f t="shared" si="5"/>
        <v>5.0449857954545445</v>
      </c>
    </row>
    <row r="133" spans="1:10" x14ac:dyDescent="0.3">
      <c r="A133">
        <v>3</v>
      </c>
      <c r="B133">
        <v>27</v>
      </c>
      <c r="C133">
        <v>132</v>
      </c>
      <c r="D133">
        <v>43</v>
      </c>
      <c r="E133">
        <v>3</v>
      </c>
      <c r="F133">
        <v>32</v>
      </c>
      <c r="G133">
        <v>3.3119999999999998</v>
      </c>
      <c r="H133">
        <f t="shared" si="4"/>
        <v>6.8999999999999995</v>
      </c>
      <c r="I133">
        <v>16.100000000000001</v>
      </c>
      <c r="J133">
        <f t="shared" si="5"/>
        <v>6.5785227272727269</v>
      </c>
    </row>
    <row r="134" spans="1:10" x14ac:dyDescent="0.3">
      <c r="A134">
        <v>3</v>
      </c>
      <c r="B134">
        <v>27</v>
      </c>
      <c r="C134">
        <v>133</v>
      </c>
      <c r="D134">
        <v>19</v>
      </c>
      <c r="E134">
        <v>3</v>
      </c>
      <c r="F134">
        <v>33</v>
      </c>
      <c r="G134">
        <v>5.0019999999999998</v>
      </c>
      <c r="H134">
        <f t="shared" si="4"/>
        <v>10.420833333333333</v>
      </c>
      <c r="I134">
        <v>16.100000000000001</v>
      </c>
      <c r="J134">
        <f t="shared" si="5"/>
        <v>9.9353172348484851</v>
      </c>
    </row>
    <row r="135" spans="1:10" x14ac:dyDescent="0.3">
      <c r="A135">
        <v>3</v>
      </c>
      <c r="B135">
        <v>27</v>
      </c>
      <c r="C135">
        <v>134</v>
      </c>
      <c r="D135">
        <v>41</v>
      </c>
      <c r="E135">
        <v>3</v>
      </c>
      <c r="F135">
        <v>34</v>
      </c>
      <c r="G135">
        <v>1.756</v>
      </c>
      <c r="H135">
        <f t="shared" si="4"/>
        <v>3.6583333333333337</v>
      </c>
      <c r="I135">
        <v>17.2</v>
      </c>
      <c r="J135">
        <f t="shared" si="5"/>
        <v>3.4421590909090911</v>
      </c>
    </row>
    <row r="136" spans="1:10" x14ac:dyDescent="0.3">
      <c r="A136">
        <v>3</v>
      </c>
      <c r="B136">
        <v>27</v>
      </c>
      <c r="C136">
        <v>135</v>
      </c>
      <c r="D136">
        <v>42</v>
      </c>
      <c r="E136">
        <v>3</v>
      </c>
      <c r="F136">
        <v>35</v>
      </c>
      <c r="G136">
        <v>3.9460000000000002</v>
      </c>
      <c r="H136">
        <f t="shared" si="4"/>
        <v>8.2208333333333332</v>
      </c>
      <c r="I136">
        <v>15.9</v>
      </c>
      <c r="J136">
        <f t="shared" si="5"/>
        <v>7.8565009469696969</v>
      </c>
    </row>
    <row r="137" spans="1:10" x14ac:dyDescent="0.3">
      <c r="A137">
        <v>3</v>
      </c>
      <c r="B137">
        <v>28</v>
      </c>
      <c r="C137">
        <v>136</v>
      </c>
      <c r="D137">
        <v>4</v>
      </c>
      <c r="E137">
        <v>3</v>
      </c>
      <c r="F137">
        <v>36</v>
      </c>
      <c r="G137">
        <v>2.5419999999999998</v>
      </c>
      <c r="H137">
        <f t="shared" si="4"/>
        <v>5.2958333333333334</v>
      </c>
      <c r="I137">
        <v>15.3</v>
      </c>
      <c r="J137">
        <f t="shared" si="5"/>
        <v>5.0972395833333337</v>
      </c>
    </row>
    <row r="138" spans="1:10" x14ac:dyDescent="0.3">
      <c r="A138">
        <v>3</v>
      </c>
      <c r="B138">
        <v>28</v>
      </c>
      <c r="C138">
        <v>137</v>
      </c>
      <c r="D138">
        <v>16</v>
      </c>
      <c r="E138">
        <v>3</v>
      </c>
      <c r="F138">
        <v>37</v>
      </c>
      <c r="G138">
        <v>4.3419999999999996</v>
      </c>
      <c r="H138">
        <f t="shared" si="4"/>
        <v>9.0458333333333325</v>
      </c>
      <c r="I138">
        <v>16.100000000000001</v>
      </c>
      <c r="J138">
        <f t="shared" si="5"/>
        <v>8.6243797348484854</v>
      </c>
    </row>
    <row r="139" spans="1:10" x14ac:dyDescent="0.3">
      <c r="A139">
        <v>3</v>
      </c>
      <c r="B139">
        <v>28</v>
      </c>
      <c r="C139">
        <v>138</v>
      </c>
      <c r="D139">
        <v>6</v>
      </c>
      <c r="E139">
        <v>3</v>
      </c>
      <c r="F139">
        <v>38</v>
      </c>
      <c r="G139">
        <v>4.9560000000000004</v>
      </c>
      <c r="H139">
        <f t="shared" si="4"/>
        <v>10.325000000000001</v>
      </c>
      <c r="I139">
        <v>16.399999999999999</v>
      </c>
      <c r="J139">
        <f t="shared" si="5"/>
        <v>9.8087500000000016</v>
      </c>
    </row>
    <row r="140" spans="1:10" x14ac:dyDescent="0.3">
      <c r="A140">
        <v>3</v>
      </c>
      <c r="B140">
        <v>28</v>
      </c>
      <c r="C140">
        <v>139</v>
      </c>
      <c r="D140">
        <v>12</v>
      </c>
      <c r="E140">
        <v>3</v>
      </c>
      <c r="F140">
        <v>39</v>
      </c>
      <c r="G140">
        <v>3.02</v>
      </c>
      <c r="H140">
        <f t="shared" si="4"/>
        <v>6.291666666666667</v>
      </c>
      <c r="I140">
        <v>16.5</v>
      </c>
      <c r="J140">
        <f t="shared" si="5"/>
        <v>5.9699337121212128</v>
      </c>
    </row>
    <row r="141" spans="1:10" x14ac:dyDescent="0.3">
      <c r="A141">
        <v>3</v>
      </c>
      <c r="B141">
        <v>28</v>
      </c>
      <c r="C141">
        <v>140</v>
      </c>
      <c r="D141">
        <v>20</v>
      </c>
      <c r="E141">
        <v>3</v>
      </c>
      <c r="F141">
        <v>40</v>
      </c>
      <c r="G141">
        <v>3.32</v>
      </c>
      <c r="H141">
        <f t="shared" si="4"/>
        <v>6.916666666666667</v>
      </c>
      <c r="I141">
        <v>16.100000000000001</v>
      </c>
      <c r="J141">
        <f t="shared" si="5"/>
        <v>6.5944128787878791</v>
      </c>
    </row>
    <row r="142" spans="1:10" x14ac:dyDescent="0.3">
      <c r="A142">
        <v>3</v>
      </c>
      <c r="B142">
        <v>29</v>
      </c>
      <c r="C142">
        <v>141</v>
      </c>
      <c r="D142">
        <v>22</v>
      </c>
      <c r="E142">
        <v>3</v>
      </c>
      <c r="F142">
        <v>41</v>
      </c>
      <c r="G142">
        <v>3.22</v>
      </c>
      <c r="H142">
        <f t="shared" si="4"/>
        <v>6.7083333333333339</v>
      </c>
      <c r="I142">
        <v>16</v>
      </c>
      <c r="J142">
        <f t="shared" si="5"/>
        <v>6.4034090909090908</v>
      </c>
    </row>
    <row r="143" spans="1:10" x14ac:dyDescent="0.3">
      <c r="A143">
        <v>3</v>
      </c>
      <c r="B143">
        <v>29</v>
      </c>
      <c r="C143">
        <v>142</v>
      </c>
      <c r="D143">
        <v>24</v>
      </c>
      <c r="E143">
        <v>3</v>
      </c>
      <c r="F143">
        <v>42</v>
      </c>
      <c r="G143">
        <v>4.3780000000000001</v>
      </c>
      <c r="H143">
        <f t="shared" si="4"/>
        <v>9.1208333333333336</v>
      </c>
      <c r="I143">
        <v>17.8</v>
      </c>
      <c r="J143">
        <f t="shared" si="5"/>
        <v>8.5196875000000016</v>
      </c>
    </row>
    <row r="144" spans="1:10" x14ac:dyDescent="0.3">
      <c r="A144">
        <v>3</v>
      </c>
      <c r="B144">
        <v>29</v>
      </c>
      <c r="C144">
        <v>143</v>
      </c>
      <c r="D144">
        <v>5</v>
      </c>
      <c r="E144">
        <v>3</v>
      </c>
      <c r="F144">
        <v>43</v>
      </c>
      <c r="G144">
        <v>2.806</v>
      </c>
      <c r="H144">
        <f t="shared" si="4"/>
        <v>5.8458333333333332</v>
      </c>
      <c r="I144">
        <v>17.100000000000001</v>
      </c>
      <c r="J144">
        <f t="shared" si="5"/>
        <v>5.5070407196969704</v>
      </c>
    </row>
    <row r="145" spans="1:10" x14ac:dyDescent="0.3">
      <c r="A145">
        <v>3</v>
      </c>
      <c r="B145">
        <v>29</v>
      </c>
      <c r="C145">
        <v>144</v>
      </c>
      <c r="D145">
        <v>44</v>
      </c>
      <c r="E145">
        <v>3</v>
      </c>
      <c r="F145">
        <v>44</v>
      </c>
      <c r="G145">
        <v>3.56</v>
      </c>
      <c r="H145">
        <f t="shared" si="4"/>
        <v>7.416666666666667</v>
      </c>
      <c r="I145">
        <v>16.100000000000001</v>
      </c>
      <c r="J145">
        <f t="shared" si="5"/>
        <v>7.0711174242424253</v>
      </c>
    </row>
    <row r="146" spans="1:10" x14ac:dyDescent="0.3">
      <c r="A146">
        <v>3</v>
      </c>
      <c r="B146">
        <v>29</v>
      </c>
      <c r="C146">
        <v>145</v>
      </c>
      <c r="D146">
        <v>23</v>
      </c>
      <c r="E146">
        <v>3</v>
      </c>
      <c r="F146">
        <v>45</v>
      </c>
      <c r="G146">
        <v>4.0720000000000001</v>
      </c>
      <c r="H146">
        <f t="shared" si="4"/>
        <v>8.4833333333333343</v>
      </c>
      <c r="I146">
        <v>16.2</v>
      </c>
      <c r="J146">
        <f t="shared" si="5"/>
        <v>8.0784469696969712</v>
      </c>
    </row>
    <row r="147" spans="1:10" x14ac:dyDescent="0.3">
      <c r="A147">
        <v>3</v>
      </c>
      <c r="B147">
        <v>30</v>
      </c>
      <c r="C147">
        <v>146</v>
      </c>
      <c r="D147">
        <v>8</v>
      </c>
      <c r="E147">
        <v>3</v>
      </c>
      <c r="F147">
        <v>46</v>
      </c>
      <c r="G147">
        <v>4.1539999999999999</v>
      </c>
      <c r="H147">
        <f t="shared" si="4"/>
        <v>8.6541666666666686</v>
      </c>
      <c r="I147">
        <v>16.5</v>
      </c>
      <c r="J147">
        <f t="shared" si="5"/>
        <v>8.2116240530303042</v>
      </c>
    </row>
    <row r="148" spans="1:10" x14ac:dyDescent="0.3">
      <c r="A148">
        <v>3</v>
      </c>
      <c r="B148">
        <v>30</v>
      </c>
      <c r="C148">
        <v>147</v>
      </c>
      <c r="D148">
        <v>1</v>
      </c>
      <c r="E148">
        <v>3</v>
      </c>
      <c r="F148">
        <v>47</v>
      </c>
      <c r="G148">
        <v>3.5840000000000001</v>
      </c>
      <c r="H148">
        <f t="shared" si="4"/>
        <v>7.4666666666666668</v>
      </c>
      <c r="I148">
        <v>16.5</v>
      </c>
      <c r="J148">
        <f t="shared" si="5"/>
        <v>7.084848484848485</v>
      </c>
    </row>
    <row r="149" spans="1:10" x14ac:dyDescent="0.3">
      <c r="A149">
        <v>3</v>
      </c>
      <c r="B149">
        <v>30</v>
      </c>
      <c r="C149">
        <v>148</v>
      </c>
      <c r="D149">
        <v>14</v>
      </c>
      <c r="E149">
        <v>3</v>
      </c>
      <c r="F149">
        <v>48</v>
      </c>
      <c r="G149">
        <v>6.2640000000000002</v>
      </c>
      <c r="H149">
        <f t="shared" si="4"/>
        <v>13.050000000000002</v>
      </c>
      <c r="I149">
        <v>16.600000000000001</v>
      </c>
      <c r="J149">
        <f t="shared" si="5"/>
        <v>12.367840909090914</v>
      </c>
    </row>
    <row r="150" spans="1:10" x14ac:dyDescent="0.3">
      <c r="A150">
        <v>3</v>
      </c>
      <c r="B150">
        <v>30</v>
      </c>
      <c r="C150">
        <v>149</v>
      </c>
      <c r="D150">
        <v>37</v>
      </c>
      <c r="E150">
        <v>3</v>
      </c>
      <c r="F150">
        <v>49</v>
      </c>
      <c r="G150">
        <v>4.0579999999999998</v>
      </c>
      <c r="H150">
        <f t="shared" si="4"/>
        <v>8.4541666666666675</v>
      </c>
      <c r="I150">
        <v>16.3</v>
      </c>
      <c r="J150">
        <f t="shared" si="5"/>
        <v>8.0410653409090926</v>
      </c>
    </row>
    <row r="151" spans="1:10" x14ac:dyDescent="0.3">
      <c r="A151">
        <v>3</v>
      </c>
      <c r="B151">
        <v>30</v>
      </c>
      <c r="C151">
        <v>150</v>
      </c>
      <c r="D151">
        <v>31</v>
      </c>
      <c r="E151">
        <v>3</v>
      </c>
      <c r="F151">
        <v>50</v>
      </c>
      <c r="G151">
        <v>5.1719999999999997</v>
      </c>
      <c r="H151">
        <f t="shared" si="4"/>
        <v>10.774999999999999</v>
      </c>
      <c r="I151">
        <v>16.3</v>
      </c>
      <c r="J151">
        <f t="shared" si="5"/>
        <v>10.248494318181818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</vt:lpstr>
      <vt:lpstr>tiller_stand_harvest</vt:lpstr>
      <vt:lpstr>entry_details</vt:lpstr>
      <vt:lpstr>harvest_data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2018-05-19T03:08:04Z</cp:lastPrinted>
  <dcterms:created xsi:type="dcterms:W3CDTF">2018-05-13T06:03:33Z</dcterms:created>
  <dcterms:modified xsi:type="dcterms:W3CDTF">2019-01-28T07:52:00Z</dcterms:modified>
</cp:coreProperties>
</file>