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workspace\agriculture_research\manittol_germination_study\"/>
    </mc:Choice>
  </mc:AlternateContent>
  <bookViews>
    <workbookView xWindow="0" yWindow="0" windowWidth="17256" windowHeight="57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Z76" i="1" l="1"/>
  <c r="Y76" i="1"/>
  <c r="X76" i="1"/>
  <c r="V76" i="1"/>
  <c r="P76" i="1"/>
  <c r="W76" i="1" s="1"/>
  <c r="Z75" i="1"/>
  <c r="Y75" i="1"/>
  <c r="X75" i="1"/>
  <c r="V75" i="1"/>
  <c r="P75" i="1"/>
  <c r="W75" i="1" s="1"/>
  <c r="Z74" i="1"/>
  <c r="Y74" i="1"/>
  <c r="X74" i="1"/>
  <c r="V74" i="1"/>
  <c r="P74" i="1"/>
  <c r="W74" i="1" s="1"/>
  <c r="Z73" i="1"/>
  <c r="Y73" i="1"/>
  <c r="X73" i="1"/>
  <c r="V73" i="1"/>
  <c r="P73" i="1"/>
  <c r="W73" i="1" s="1"/>
  <c r="Z72" i="1"/>
  <c r="Y72" i="1"/>
  <c r="X72" i="1"/>
  <c r="V72" i="1"/>
  <c r="P72" i="1"/>
  <c r="W72" i="1" s="1"/>
  <c r="Z71" i="1"/>
  <c r="Y71" i="1"/>
  <c r="X71" i="1"/>
  <c r="V71" i="1"/>
  <c r="P71" i="1"/>
  <c r="W71" i="1" s="1"/>
  <c r="Z70" i="1"/>
  <c r="Y70" i="1"/>
  <c r="X70" i="1"/>
  <c r="V70" i="1"/>
  <c r="P70" i="1"/>
  <c r="W70" i="1" s="1"/>
  <c r="Z69" i="1"/>
  <c r="Y69" i="1"/>
  <c r="X69" i="1"/>
  <c r="V69" i="1"/>
  <c r="P69" i="1"/>
  <c r="W69" i="1" s="1"/>
  <c r="Z68" i="1"/>
  <c r="Y68" i="1"/>
  <c r="X68" i="1"/>
  <c r="V68" i="1"/>
  <c r="P68" i="1"/>
  <c r="W68" i="1" s="1"/>
  <c r="Z67" i="1"/>
  <c r="Y67" i="1"/>
  <c r="X67" i="1"/>
  <c r="V67" i="1"/>
  <c r="P67" i="1"/>
  <c r="W67" i="1" s="1"/>
  <c r="Z66" i="1"/>
  <c r="Y66" i="1"/>
  <c r="X66" i="1"/>
  <c r="V66" i="1"/>
  <c r="P66" i="1"/>
  <c r="W66" i="1" s="1"/>
  <c r="Z65" i="1"/>
  <c r="Y65" i="1"/>
  <c r="X65" i="1"/>
  <c r="V65" i="1"/>
  <c r="P65" i="1"/>
  <c r="W65" i="1" s="1"/>
  <c r="Z64" i="1"/>
  <c r="Y64" i="1"/>
  <c r="X64" i="1"/>
  <c r="V64" i="1"/>
  <c r="P64" i="1"/>
  <c r="W64" i="1" s="1"/>
  <c r="Z63" i="1"/>
  <c r="Y63" i="1"/>
  <c r="X63" i="1"/>
  <c r="V63" i="1"/>
  <c r="P63" i="1"/>
  <c r="W63" i="1" s="1"/>
  <c r="Z62" i="1"/>
  <c r="Y62" i="1"/>
  <c r="X62" i="1"/>
  <c r="V62" i="1"/>
  <c r="P62" i="1"/>
  <c r="W62" i="1" s="1"/>
  <c r="Z61" i="1"/>
  <c r="Y61" i="1"/>
  <c r="X61" i="1"/>
  <c r="V61" i="1"/>
  <c r="P61" i="1"/>
  <c r="W61" i="1" s="1"/>
  <c r="Z60" i="1"/>
  <c r="Y60" i="1"/>
  <c r="X60" i="1"/>
  <c r="V60" i="1"/>
  <c r="P60" i="1"/>
  <c r="W60" i="1" s="1"/>
  <c r="Z59" i="1"/>
  <c r="Y59" i="1"/>
  <c r="X59" i="1"/>
  <c r="V59" i="1"/>
  <c r="P59" i="1"/>
  <c r="W59" i="1" s="1"/>
  <c r="Z58" i="1"/>
  <c r="Y58" i="1"/>
  <c r="X58" i="1"/>
  <c r="V58" i="1"/>
  <c r="P58" i="1"/>
  <c r="W58" i="1" s="1"/>
  <c r="Z57" i="1"/>
  <c r="Y57" i="1"/>
  <c r="X57" i="1"/>
  <c r="V57" i="1"/>
  <c r="P57" i="1"/>
  <c r="W57" i="1" s="1"/>
  <c r="Z56" i="1"/>
  <c r="Y56" i="1"/>
  <c r="X56" i="1"/>
  <c r="V56" i="1"/>
  <c r="P56" i="1"/>
  <c r="W56" i="1" s="1"/>
  <c r="Z55" i="1"/>
  <c r="Y55" i="1"/>
  <c r="X55" i="1"/>
  <c r="V55" i="1"/>
  <c r="P55" i="1"/>
  <c r="W55" i="1" s="1"/>
  <c r="Z54" i="1"/>
  <c r="Y54" i="1"/>
  <c r="X54" i="1"/>
  <c r="V54" i="1"/>
  <c r="P54" i="1"/>
  <c r="W54" i="1" s="1"/>
  <c r="Z53" i="1"/>
  <c r="Y53" i="1"/>
  <c r="X53" i="1"/>
  <c r="V53" i="1"/>
  <c r="P53" i="1"/>
  <c r="W53" i="1" s="1"/>
  <c r="Z52" i="1"/>
  <c r="Y52" i="1"/>
  <c r="X52" i="1"/>
  <c r="V52" i="1"/>
  <c r="P52" i="1"/>
  <c r="W52" i="1" s="1"/>
  <c r="Z51" i="1"/>
  <c r="Y51" i="1"/>
  <c r="X51" i="1"/>
  <c r="V51" i="1"/>
  <c r="P51" i="1"/>
  <c r="W51" i="1" s="1"/>
  <c r="Z50" i="1"/>
  <c r="Y50" i="1"/>
  <c r="X50" i="1"/>
  <c r="V50" i="1"/>
  <c r="P50" i="1"/>
  <c r="W50" i="1" s="1"/>
  <c r="Z49" i="1"/>
  <c r="Y49" i="1"/>
  <c r="X49" i="1"/>
  <c r="V49" i="1"/>
  <c r="P49" i="1"/>
  <c r="W49" i="1" s="1"/>
  <c r="Z48" i="1"/>
  <c r="Y48" i="1"/>
  <c r="X48" i="1"/>
  <c r="V48" i="1"/>
  <c r="P48" i="1"/>
  <c r="W48" i="1" s="1"/>
  <c r="Z47" i="1"/>
  <c r="Y47" i="1"/>
  <c r="X47" i="1"/>
  <c r="V47" i="1"/>
  <c r="P47" i="1"/>
  <c r="W47" i="1" s="1"/>
  <c r="Z46" i="1"/>
  <c r="Y46" i="1"/>
  <c r="X46" i="1"/>
  <c r="V46" i="1"/>
  <c r="P46" i="1"/>
  <c r="W46" i="1" s="1"/>
  <c r="Z45" i="1"/>
  <c r="Y45" i="1"/>
  <c r="X45" i="1"/>
  <c r="V45" i="1"/>
  <c r="P45" i="1"/>
  <c r="W45" i="1" s="1"/>
  <c r="Z44" i="1"/>
  <c r="Y44" i="1"/>
  <c r="X44" i="1"/>
  <c r="V44" i="1"/>
  <c r="P44" i="1"/>
  <c r="W44" i="1" s="1"/>
  <c r="Z43" i="1"/>
  <c r="Y43" i="1"/>
  <c r="X43" i="1"/>
  <c r="V43" i="1"/>
  <c r="P43" i="1"/>
  <c r="W43" i="1" s="1"/>
  <c r="Z42" i="1"/>
  <c r="Y42" i="1"/>
  <c r="X42" i="1"/>
  <c r="V42" i="1"/>
  <c r="P42" i="1"/>
  <c r="W42" i="1" s="1"/>
  <c r="Z41" i="1"/>
  <c r="Y41" i="1"/>
  <c r="X41" i="1"/>
  <c r="V41" i="1"/>
  <c r="P41" i="1"/>
  <c r="W41" i="1" s="1"/>
  <c r="Z40" i="1"/>
  <c r="Y40" i="1"/>
  <c r="X40" i="1"/>
  <c r="V40" i="1"/>
  <c r="P40" i="1"/>
  <c r="W40" i="1" s="1"/>
  <c r="Z39" i="1"/>
  <c r="Y39" i="1"/>
  <c r="X39" i="1"/>
  <c r="V39" i="1"/>
  <c r="P39" i="1"/>
  <c r="W39" i="1" s="1"/>
  <c r="Z38" i="1"/>
  <c r="Y38" i="1"/>
  <c r="X38" i="1"/>
  <c r="V38" i="1"/>
  <c r="P38" i="1"/>
  <c r="W38" i="1" s="1"/>
  <c r="Z37" i="1"/>
  <c r="Y37" i="1"/>
  <c r="X37" i="1"/>
  <c r="V37" i="1"/>
  <c r="P37" i="1"/>
  <c r="W37" i="1" s="1"/>
  <c r="Z36" i="1"/>
  <c r="Y36" i="1"/>
  <c r="X36" i="1"/>
  <c r="V36" i="1"/>
  <c r="P36" i="1"/>
  <c r="W36" i="1" s="1"/>
  <c r="Z35" i="1"/>
  <c r="Y35" i="1"/>
  <c r="X35" i="1"/>
  <c r="V35" i="1"/>
  <c r="P35" i="1"/>
  <c r="W35" i="1" s="1"/>
  <c r="Z34" i="1"/>
  <c r="Y34" i="1"/>
  <c r="X34" i="1"/>
  <c r="V34" i="1"/>
  <c r="P34" i="1"/>
  <c r="W34" i="1" s="1"/>
  <c r="Z33" i="1"/>
  <c r="Y33" i="1"/>
  <c r="X33" i="1"/>
  <c r="V33" i="1"/>
  <c r="P33" i="1"/>
  <c r="W33" i="1" s="1"/>
  <c r="Z32" i="1"/>
  <c r="Y32" i="1"/>
  <c r="X32" i="1"/>
  <c r="V32" i="1"/>
  <c r="P32" i="1"/>
  <c r="W32" i="1" s="1"/>
  <c r="Z31" i="1"/>
  <c r="Y31" i="1"/>
  <c r="X31" i="1"/>
  <c r="V31" i="1"/>
  <c r="P31" i="1"/>
  <c r="W31" i="1" s="1"/>
  <c r="Z30" i="1"/>
  <c r="Y30" i="1"/>
  <c r="X30" i="1"/>
  <c r="V30" i="1"/>
  <c r="P30" i="1"/>
  <c r="W30" i="1" s="1"/>
  <c r="Z29" i="1"/>
  <c r="Y29" i="1"/>
  <c r="X29" i="1"/>
  <c r="V29" i="1"/>
  <c r="P29" i="1"/>
  <c r="W29" i="1" s="1"/>
  <c r="Z28" i="1"/>
  <c r="Y28" i="1"/>
  <c r="X28" i="1"/>
  <c r="V28" i="1"/>
  <c r="P28" i="1"/>
  <c r="W28" i="1" s="1"/>
  <c r="Z27" i="1"/>
  <c r="Y27" i="1"/>
  <c r="X27" i="1"/>
  <c r="V27" i="1"/>
  <c r="P27" i="1"/>
  <c r="W27" i="1" s="1"/>
  <c r="Z26" i="1"/>
  <c r="Y26" i="1"/>
  <c r="X26" i="1"/>
  <c r="V26" i="1"/>
  <c r="P26" i="1"/>
  <c r="W26" i="1" s="1"/>
  <c r="Z25" i="1"/>
  <c r="Y25" i="1"/>
  <c r="X25" i="1"/>
  <c r="V25" i="1"/>
  <c r="P25" i="1"/>
  <c r="W25" i="1" s="1"/>
  <c r="Z24" i="1"/>
  <c r="Y24" i="1"/>
  <c r="X24" i="1"/>
  <c r="V24" i="1"/>
  <c r="P24" i="1"/>
  <c r="W24" i="1" s="1"/>
  <c r="Z23" i="1"/>
  <c r="Y23" i="1"/>
  <c r="X23" i="1"/>
  <c r="V23" i="1"/>
  <c r="P23" i="1"/>
  <c r="W23" i="1" s="1"/>
  <c r="Z22" i="1"/>
  <c r="Y22" i="1"/>
  <c r="X22" i="1"/>
  <c r="V22" i="1"/>
  <c r="P22" i="1"/>
  <c r="W22" i="1" s="1"/>
  <c r="Z21" i="1"/>
  <c r="Y21" i="1"/>
  <c r="X21" i="1"/>
  <c r="V21" i="1"/>
  <c r="P21" i="1"/>
  <c r="W21" i="1" s="1"/>
  <c r="Z20" i="1"/>
  <c r="Y20" i="1"/>
  <c r="X20" i="1"/>
  <c r="V20" i="1"/>
  <c r="P20" i="1"/>
  <c r="W20" i="1" s="1"/>
  <c r="Z19" i="1"/>
  <c r="Y19" i="1"/>
  <c r="X19" i="1"/>
  <c r="V19" i="1"/>
  <c r="P19" i="1"/>
  <c r="W19" i="1" s="1"/>
  <c r="Z18" i="1"/>
  <c r="Y18" i="1"/>
  <c r="X18" i="1"/>
  <c r="V18" i="1"/>
  <c r="P18" i="1"/>
  <c r="W18" i="1" s="1"/>
  <c r="Z17" i="1"/>
  <c r="Y17" i="1"/>
  <c r="X17" i="1"/>
  <c r="V17" i="1"/>
  <c r="P17" i="1"/>
  <c r="W17" i="1" s="1"/>
  <c r="Z16" i="1"/>
  <c r="Y16" i="1"/>
  <c r="X16" i="1"/>
  <c r="V16" i="1"/>
  <c r="P16" i="1"/>
  <c r="W16" i="1" s="1"/>
  <c r="Z15" i="1"/>
  <c r="Y15" i="1"/>
  <c r="X15" i="1"/>
  <c r="V15" i="1"/>
  <c r="P15" i="1"/>
  <c r="W15" i="1" s="1"/>
  <c r="Z14" i="1"/>
  <c r="Y14" i="1"/>
  <c r="X14" i="1"/>
  <c r="V14" i="1"/>
  <c r="P14" i="1"/>
  <c r="W14" i="1" s="1"/>
  <c r="Z13" i="1"/>
  <c r="Y13" i="1"/>
  <c r="X13" i="1"/>
  <c r="V13" i="1"/>
  <c r="P13" i="1"/>
  <c r="W13" i="1" s="1"/>
  <c r="Z12" i="1"/>
  <c r="Y12" i="1"/>
  <c r="X12" i="1"/>
  <c r="V12" i="1"/>
  <c r="P12" i="1"/>
  <c r="W12" i="1" s="1"/>
  <c r="Z11" i="1"/>
  <c r="Y11" i="1"/>
  <c r="X11" i="1"/>
  <c r="V11" i="1"/>
  <c r="P11" i="1"/>
  <c r="W11" i="1" s="1"/>
  <c r="Z10" i="1"/>
  <c r="Y10" i="1"/>
  <c r="X10" i="1"/>
  <c r="V10" i="1"/>
  <c r="P10" i="1"/>
  <c r="W10" i="1" s="1"/>
  <c r="Z9" i="1"/>
  <c r="Y9" i="1"/>
  <c r="X9" i="1"/>
  <c r="V9" i="1"/>
  <c r="P9" i="1"/>
  <c r="W9" i="1" s="1"/>
  <c r="Z8" i="1"/>
  <c r="Y8" i="1"/>
  <c r="X8" i="1"/>
  <c r="V8" i="1"/>
  <c r="P8" i="1"/>
  <c r="W8" i="1" s="1"/>
  <c r="Z7" i="1"/>
  <c r="Y7" i="1"/>
  <c r="X7" i="1"/>
  <c r="V7" i="1"/>
  <c r="P7" i="1"/>
  <c r="W7" i="1" s="1"/>
  <c r="Z6" i="1"/>
  <c r="Y6" i="1"/>
  <c r="X6" i="1"/>
  <c r="V6" i="1"/>
  <c r="P6" i="1"/>
  <c r="W6" i="1" s="1"/>
  <c r="Z5" i="1"/>
  <c r="Y5" i="1"/>
  <c r="X5" i="1"/>
  <c r="V5" i="1"/>
  <c r="P5" i="1"/>
  <c r="W5" i="1" s="1"/>
  <c r="Z4" i="1"/>
  <c r="Y4" i="1"/>
  <c r="X4" i="1"/>
  <c r="V4" i="1"/>
  <c r="P4" i="1"/>
  <c r="W4" i="1" s="1"/>
  <c r="Z3" i="1"/>
  <c r="Y3" i="1"/>
  <c r="X3" i="1"/>
  <c r="V3" i="1"/>
  <c r="P3" i="1"/>
  <c r="W3" i="1" s="1"/>
  <c r="Z2" i="1"/>
  <c r="Y2" i="1"/>
  <c r="X2" i="1"/>
  <c r="V2" i="1"/>
  <c r="P2" i="1"/>
  <c r="W2" i="1" s="1"/>
</calcChain>
</file>

<file path=xl/sharedStrings.xml><?xml version="1.0" encoding="utf-8"?>
<sst xmlns="http://schemas.openxmlformats.org/spreadsheetml/2006/main" count="251" uniqueCount="39">
  <si>
    <t>tgs</t>
  </si>
  <si>
    <t>rl</t>
  </si>
  <si>
    <t>sl</t>
  </si>
  <si>
    <t>freshwt</t>
  </si>
  <si>
    <t>drywt</t>
  </si>
  <si>
    <t>turwt</t>
  </si>
  <si>
    <t>RSratio</t>
  </si>
  <si>
    <t>gper</t>
  </si>
  <si>
    <t>Genergy</t>
  </si>
  <si>
    <t>Gindex</t>
  </si>
  <si>
    <t>COG</t>
  </si>
  <si>
    <t>R1</t>
  </si>
  <si>
    <t>R2</t>
  </si>
  <si>
    <t>R3</t>
  </si>
  <si>
    <t>Day 1_m</t>
  </si>
  <si>
    <t>Day 2_m</t>
  </si>
  <si>
    <t>Day 2_e</t>
  </si>
  <si>
    <t>Day 3_m</t>
  </si>
  <si>
    <t>Day 4_m</t>
  </si>
  <si>
    <t>Day 4_e</t>
  </si>
  <si>
    <t>Day 5_m</t>
  </si>
  <si>
    <t>Day 5_e</t>
  </si>
  <si>
    <t>Day 6_m</t>
  </si>
  <si>
    <t>Day 6_e</t>
  </si>
  <si>
    <t>Salt conc_Mpa</t>
  </si>
  <si>
    <t>Mannitol conc_percent</t>
  </si>
  <si>
    <t>0 Mpa Salt</t>
  </si>
  <si>
    <t>0 percent mannitol</t>
  </si>
  <si>
    <t>2 percent mannitol</t>
  </si>
  <si>
    <t>4 percent mannitol</t>
  </si>
  <si>
    <t>6 percent mannitol</t>
  </si>
  <si>
    <t>8 percent mannitol</t>
  </si>
  <si>
    <t>0.15 Mpa Salt</t>
  </si>
  <si>
    <t>0.48 Mpa Salt</t>
  </si>
  <si>
    <t>1.03 Mpa Salt</t>
  </si>
  <si>
    <t>1.76 Mpa Salt</t>
  </si>
  <si>
    <t>Replication</t>
  </si>
  <si>
    <t>Day 1_e</t>
  </si>
  <si>
    <t>Day 3_e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</si>
</sst>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abSelected="1" workbookViewId="0">
      <selection activeCell="R1" sqref="R1"/>
    </sheetView>
  </sheetViews>
  <sheetFormatPr defaultRowHeight="14.4" x14ac:dyDescent="0.3"/>
  <sheetData>
    <row r="1" spans="1:26" x14ac:dyDescent="0.3">
      <c r="A1" t="s">
        <v>36</v>
      </c>
      <c r="B1" s="3" t="s">
        <v>24</v>
      </c>
      <c r="C1" s="3" t="s">
        <v>25</v>
      </c>
      <c r="D1" t="s">
        <v>14</v>
      </c>
      <c r="E1" t="s">
        <v>37</v>
      </c>
      <c r="F1" t="s">
        <v>15</v>
      </c>
      <c r="G1" t="s">
        <v>16</v>
      </c>
      <c r="H1" t="s">
        <v>17</v>
      </c>
      <c r="I1" t="s">
        <v>38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</row>
    <row r="2" spans="1:26" x14ac:dyDescent="0.3">
      <c r="A2" t="s">
        <v>11</v>
      </c>
      <c r="B2" s="3" t="s">
        <v>26</v>
      </c>
      <c r="C2" s="3" t="s">
        <v>27</v>
      </c>
      <c r="D2">
        <v>0</v>
      </c>
      <c r="E2">
        <v>0</v>
      </c>
      <c r="F2">
        <v>2</v>
      </c>
      <c r="G2">
        <v>9</v>
      </c>
      <c r="H2">
        <v>12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f>F2+G2+H2+I2+J2+K2+L2+M2+N2+O2</f>
        <v>25</v>
      </c>
      <c r="Q2" s="1">
        <v>10.14</v>
      </c>
      <c r="R2" s="1">
        <v>1.52</v>
      </c>
      <c r="S2" s="1">
        <v>13</v>
      </c>
      <c r="T2" s="1">
        <v>6.1</v>
      </c>
      <c r="U2" s="1">
        <v>15.1</v>
      </c>
      <c r="V2" s="1">
        <f>Q2/R2</f>
        <v>6.6710526315789478</v>
      </c>
      <c r="W2">
        <f>P2*100/25</f>
        <v>100</v>
      </c>
      <c r="X2">
        <f>(F2+G2+H2+I2+J2+K2)/25</f>
        <v>1</v>
      </c>
      <c r="Y2">
        <f>5*(F2+G2)+4*(H2+I2)+3*(J2+K2)+2*(L2+M2)+1*(N2+O2)</f>
        <v>110</v>
      </c>
      <c r="Z2" s="2">
        <f>(D2+E2+F2+G2+H2+I2+J2+K2+L2+M2+N2+O2)/(1*(D2+E2)+2*(F2+G2)+3*(H2+I2)+4*(J2+K2)+5*(L2+M2)+6*(N2+O2))</f>
        <v>0.38461538461538464</v>
      </c>
    </row>
    <row r="3" spans="1:26" x14ac:dyDescent="0.3">
      <c r="A3" t="s">
        <v>11</v>
      </c>
      <c r="B3" s="3" t="s">
        <v>26</v>
      </c>
      <c r="C3" s="3" t="s">
        <v>28</v>
      </c>
      <c r="D3">
        <v>0</v>
      </c>
      <c r="E3">
        <v>0</v>
      </c>
      <c r="F3">
        <v>9</v>
      </c>
      <c r="G3">
        <v>8</v>
      </c>
      <c r="H3">
        <v>7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f t="shared" ref="P3:P66" si="0">F3+G3+H3+I3+J3+K3+L3+M3+N3+O3</f>
        <v>25</v>
      </c>
      <c r="Q3" s="1">
        <v>8.8800000000000008</v>
      </c>
      <c r="R3" s="1">
        <v>2.11</v>
      </c>
      <c r="S3" s="1">
        <v>11.9</v>
      </c>
      <c r="T3" s="1">
        <v>4.9000000000000004</v>
      </c>
      <c r="U3" s="1">
        <v>13.7</v>
      </c>
      <c r="V3" s="1">
        <f t="shared" ref="V3:V66" si="1">Q3/R3</f>
        <v>4.2085308056872046</v>
      </c>
      <c r="W3">
        <f t="shared" ref="W3:W66" si="2">P3*100/25</f>
        <v>100</v>
      </c>
      <c r="X3">
        <f t="shared" ref="X3:X66" si="3">(F3+G3+H3+I3+J3+K3)/25</f>
        <v>0.96</v>
      </c>
      <c r="Y3">
        <f t="shared" ref="Y3:Y66" si="4">5*(F3+G3)+4*(H3+I3)+3*(J3+K3)+2*(L3+M3)+1*(N3+O3)</f>
        <v>115</v>
      </c>
      <c r="Z3" s="2">
        <f t="shared" ref="Z3:Z66" si="5">(D3+E3+F3+G3+H3+I3+J3+K3+L3+M3+N3+O3)/(1*(D3+E3)+2*(F3+G3)+3*(H3+I3)+4*(J3+K3)+5*(L3+M3)+6*(N3+O3))</f>
        <v>0.41666666666666669</v>
      </c>
    </row>
    <row r="4" spans="1:26" x14ac:dyDescent="0.3">
      <c r="A4" t="s">
        <v>11</v>
      </c>
      <c r="B4" s="3" t="s">
        <v>26</v>
      </c>
      <c r="C4" s="3" t="s">
        <v>29</v>
      </c>
      <c r="D4">
        <v>0</v>
      </c>
      <c r="E4">
        <v>0</v>
      </c>
      <c r="F4">
        <v>10</v>
      </c>
      <c r="G4">
        <v>8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25</v>
      </c>
      <c r="Q4" s="1">
        <v>7.92</v>
      </c>
      <c r="R4" s="1">
        <v>1.37</v>
      </c>
      <c r="S4" s="1">
        <v>13.1</v>
      </c>
      <c r="T4" s="1">
        <v>6.4</v>
      </c>
      <c r="U4" s="1">
        <v>15.1</v>
      </c>
      <c r="V4" s="1">
        <f t="shared" si="1"/>
        <v>5.7810218978102181</v>
      </c>
      <c r="W4">
        <f t="shared" si="2"/>
        <v>100</v>
      </c>
      <c r="X4">
        <f t="shared" si="3"/>
        <v>1</v>
      </c>
      <c r="Y4">
        <f t="shared" si="4"/>
        <v>118</v>
      </c>
      <c r="Z4" s="2">
        <f t="shared" si="5"/>
        <v>0.43859649122807015</v>
      </c>
    </row>
    <row r="5" spans="1:26" x14ac:dyDescent="0.3">
      <c r="A5" t="s">
        <v>11</v>
      </c>
      <c r="B5" s="3" t="s">
        <v>26</v>
      </c>
      <c r="C5" s="3" t="s">
        <v>30</v>
      </c>
      <c r="D5">
        <v>0</v>
      </c>
      <c r="E5">
        <v>0</v>
      </c>
      <c r="F5">
        <v>9</v>
      </c>
      <c r="G5">
        <v>9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25</v>
      </c>
      <c r="Q5" s="1">
        <v>9.09</v>
      </c>
      <c r="R5" s="1">
        <v>2.5</v>
      </c>
      <c r="S5" s="1">
        <v>12.6</v>
      </c>
      <c r="T5" s="1">
        <v>5.9</v>
      </c>
      <c r="U5" s="1">
        <v>14.5</v>
      </c>
      <c r="V5" s="1">
        <f t="shared" si="1"/>
        <v>3.6360000000000001</v>
      </c>
      <c r="W5">
        <f t="shared" si="2"/>
        <v>100</v>
      </c>
      <c r="X5">
        <f t="shared" si="3"/>
        <v>1</v>
      </c>
      <c r="Y5">
        <f t="shared" si="4"/>
        <v>118</v>
      </c>
      <c r="Z5" s="2">
        <f t="shared" si="5"/>
        <v>0.43859649122807015</v>
      </c>
    </row>
    <row r="6" spans="1:26" x14ac:dyDescent="0.3">
      <c r="A6" t="s">
        <v>11</v>
      </c>
      <c r="B6" s="3" t="s">
        <v>26</v>
      </c>
      <c r="C6" s="3" t="s">
        <v>31</v>
      </c>
      <c r="D6">
        <v>0</v>
      </c>
      <c r="E6">
        <v>0</v>
      </c>
      <c r="F6">
        <v>2</v>
      </c>
      <c r="G6">
        <v>14</v>
      </c>
      <c r="H6">
        <v>3</v>
      </c>
      <c r="I6">
        <v>4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f t="shared" si="0"/>
        <v>25</v>
      </c>
      <c r="Q6" s="1">
        <v>9.1</v>
      </c>
      <c r="R6" s="1">
        <v>2.97</v>
      </c>
      <c r="S6" s="1">
        <v>14.1</v>
      </c>
      <c r="T6" s="1">
        <v>6.4</v>
      </c>
      <c r="U6" s="1">
        <v>16.399999999999999</v>
      </c>
      <c r="V6" s="1">
        <f t="shared" si="1"/>
        <v>3.0639730639730636</v>
      </c>
      <c r="W6">
        <f t="shared" si="2"/>
        <v>100</v>
      </c>
      <c r="X6">
        <f t="shared" si="3"/>
        <v>1</v>
      </c>
      <c r="Y6">
        <f t="shared" si="4"/>
        <v>114</v>
      </c>
      <c r="Z6" s="2">
        <f t="shared" si="5"/>
        <v>0.4098360655737705</v>
      </c>
    </row>
    <row r="7" spans="1:26" x14ac:dyDescent="0.3">
      <c r="A7" t="s">
        <v>11</v>
      </c>
      <c r="B7" s="3" t="s">
        <v>32</v>
      </c>
      <c r="C7" s="3" t="s">
        <v>27</v>
      </c>
      <c r="D7">
        <v>0</v>
      </c>
      <c r="E7">
        <v>0</v>
      </c>
      <c r="F7">
        <v>0</v>
      </c>
      <c r="G7">
        <v>9</v>
      </c>
      <c r="H7">
        <v>7</v>
      </c>
      <c r="I7">
        <v>7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f t="shared" si="0"/>
        <v>25</v>
      </c>
      <c r="Q7" s="1">
        <v>7.23</v>
      </c>
      <c r="R7" s="1">
        <v>2.19</v>
      </c>
      <c r="S7" s="1">
        <v>13.2</v>
      </c>
      <c r="T7" s="1">
        <v>6.6</v>
      </c>
      <c r="U7" s="1">
        <v>15.2</v>
      </c>
      <c r="V7" s="1">
        <f t="shared" si="1"/>
        <v>3.3013698630136989</v>
      </c>
      <c r="W7">
        <f t="shared" si="2"/>
        <v>100</v>
      </c>
      <c r="X7">
        <f t="shared" si="3"/>
        <v>0.96</v>
      </c>
      <c r="Y7">
        <f t="shared" si="4"/>
        <v>105</v>
      </c>
      <c r="Z7" s="2">
        <f t="shared" si="5"/>
        <v>0.35714285714285715</v>
      </c>
    </row>
    <row r="8" spans="1:26" x14ac:dyDescent="0.3">
      <c r="A8" t="s">
        <v>11</v>
      </c>
      <c r="B8" s="3" t="s">
        <v>32</v>
      </c>
      <c r="C8" s="3" t="s">
        <v>28</v>
      </c>
      <c r="D8">
        <v>0</v>
      </c>
      <c r="E8">
        <v>0</v>
      </c>
      <c r="F8">
        <v>4</v>
      </c>
      <c r="G8">
        <v>4</v>
      </c>
      <c r="H8">
        <v>12</v>
      </c>
      <c r="I8">
        <v>4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f t="shared" si="0"/>
        <v>25</v>
      </c>
      <c r="Q8" s="1">
        <v>8.56</v>
      </c>
      <c r="R8" s="1">
        <v>3.73</v>
      </c>
      <c r="S8" s="1">
        <v>14.5</v>
      </c>
      <c r="T8" s="1">
        <v>6.5</v>
      </c>
      <c r="U8" s="1">
        <v>17.5</v>
      </c>
      <c r="V8" s="1">
        <f t="shared" si="1"/>
        <v>2.2949061662198393</v>
      </c>
      <c r="W8">
        <f t="shared" si="2"/>
        <v>100</v>
      </c>
      <c r="X8">
        <f t="shared" si="3"/>
        <v>0.96</v>
      </c>
      <c r="Y8">
        <f t="shared" si="4"/>
        <v>105</v>
      </c>
      <c r="Z8" s="2">
        <f t="shared" si="5"/>
        <v>0.35714285714285715</v>
      </c>
    </row>
    <row r="9" spans="1:26" x14ac:dyDescent="0.3">
      <c r="A9" t="s">
        <v>11</v>
      </c>
      <c r="B9" s="3" t="s">
        <v>32</v>
      </c>
      <c r="C9" s="3" t="s">
        <v>29</v>
      </c>
      <c r="D9">
        <v>0</v>
      </c>
      <c r="E9">
        <v>0</v>
      </c>
      <c r="F9">
        <v>6</v>
      </c>
      <c r="G9">
        <v>12</v>
      </c>
      <c r="H9">
        <v>5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f t="shared" si="0"/>
        <v>25</v>
      </c>
      <c r="Q9" s="1">
        <v>7.64</v>
      </c>
      <c r="R9" s="1">
        <v>4.42</v>
      </c>
      <c r="S9" s="1">
        <v>14.1</v>
      </c>
      <c r="T9" s="1">
        <v>5.9</v>
      </c>
      <c r="U9" s="1">
        <v>16.899999999999999</v>
      </c>
      <c r="V9" s="1">
        <f t="shared" si="1"/>
        <v>1.7285067873303166</v>
      </c>
      <c r="W9">
        <f t="shared" si="2"/>
        <v>100</v>
      </c>
      <c r="X9">
        <f t="shared" si="3"/>
        <v>0.96</v>
      </c>
      <c r="Y9">
        <f t="shared" si="4"/>
        <v>115</v>
      </c>
      <c r="Z9" s="2">
        <f t="shared" si="5"/>
        <v>0.41666666666666669</v>
      </c>
    </row>
    <row r="10" spans="1:26" x14ac:dyDescent="0.3">
      <c r="A10" t="s">
        <v>11</v>
      </c>
      <c r="B10" s="3" t="s">
        <v>32</v>
      </c>
      <c r="C10" s="3" t="s">
        <v>30</v>
      </c>
      <c r="D10">
        <v>0</v>
      </c>
      <c r="E10">
        <v>0</v>
      </c>
      <c r="F10">
        <v>4</v>
      </c>
      <c r="G10">
        <v>12</v>
      </c>
      <c r="H10">
        <v>5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25</v>
      </c>
      <c r="Q10" s="1">
        <v>8.51</v>
      </c>
      <c r="R10" s="1">
        <v>3.93</v>
      </c>
      <c r="S10" s="1">
        <v>16.600000000000001</v>
      </c>
      <c r="T10" s="1">
        <v>6.5</v>
      </c>
      <c r="U10" s="1">
        <v>19.100000000000001</v>
      </c>
      <c r="V10" s="1">
        <f t="shared" si="1"/>
        <v>2.1653944020356231</v>
      </c>
      <c r="W10">
        <f t="shared" si="2"/>
        <v>100</v>
      </c>
      <c r="X10">
        <f t="shared" si="3"/>
        <v>1</v>
      </c>
      <c r="Y10">
        <f t="shared" si="4"/>
        <v>116</v>
      </c>
      <c r="Z10" s="2">
        <f t="shared" si="5"/>
        <v>0.42372881355932202</v>
      </c>
    </row>
    <row r="11" spans="1:26" x14ac:dyDescent="0.3">
      <c r="A11" t="s">
        <v>11</v>
      </c>
      <c r="B11" s="3" t="s">
        <v>32</v>
      </c>
      <c r="C11" s="3" t="s">
        <v>31</v>
      </c>
      <c r="D11">
        <v>0</v>
      </c>
      <c r="E11">
        <v>0</v>
      </c>
      <c r="F11">
        <v>3</v>
      </c>
      <c r="G11">
        <v>9</v>
      </c>
      <c r="H11">
        <v>11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25</v>
      </c>
      <c r="Q11" s="1">
        <v>7.43</v>
      </c>
      <c r="R11" s="1">
        <v>2.38</v>
      </c>
      <c r="S11" s="1">
        <v>13.8</v>
      </c>
      <c r="T11" s="1">
        <v>6.8</v>
      </c>
      <c r="U11" s="1">
        <v>15.8</v>
      </c>
      <c r="V11" s="1">
        <f t="shared" si="1"/>
        <v>3.1218487394957983</v>
      </c>
      <c r="W11">
        <f t="shared" si="2"/>
        <v>100</v>
      </c>
      <c r="X11">
        <f t="shared" si="3"/>
        <v>1</v>
      </c>
      <c r="Y11">
        <f t="shared" si="4"/>
        <v>112</v>
      </c>
      <c r="Z11" s="2">
        <f t="shared" si="5"/>
        <v>0.3968253968253968</v>
      </c>
    </row>
    <row r="12" spans="1:26" x14ac:dyDescent="0.3">
      <c r="A12" t="s">
        <v>11</v>
      </c>
      <c r="B12" s="3" t="s">
        <v>33</v>
      </c>
      <c r="C12" s="3" t="s">
        <v>27</v>
      </c>
      <c r="D12">
        <v>0</v>
      </c>
      <c r="E12">
        <v>0</v>
      </c>
      <c r="F12">
        <v>0</v>
      </c>
      <c r="G12">
        <v>0</v>
      </c>
      <c r="H12">
        <v>9</v>
      </c>
      <c r="I12">
        <v>14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f t="shared" si="0"/>
        <v>25</v>
      </c>
      <c r="Q12" s="1">
        <v>4.49</v>
      </c>
      <c r="R12" s="1">
        <v>1.47</v>
      </c>
      <c r="S12" s="1">
        <v>12.2</v>
      </c>
      <c r="T12" s="1">
        <v>6.7</v>
      </c>
      <c r="U12" s="1">
        <v>13.3</v>
      </c>
      <c r="V12" s="1">
        <f t="shared" si="1"/>
        <v>3.0544217687074831</v>
      </c>
      <c r="W12">
        <f t="shared" si="2"/>
        <v>100</v>
      </c>
      <c r="X12">
        <f t="shared" si="3"/>
        <v>1</v>
      </c>
      <c r="Y12">
        <f t="shared" si="4"/>
        <v>98</v>
      </c>
      <c r="Z12" s="2">
        <f t="shared" si="5"/>
        <v>0.32467532467532467</v>
      </c>
    </row>
    <row r="13" spans="1:26" x14ac:dyDescent="0.3">
      <c r="A13" t="s">
        <v>11</v>
      </c>
      <c r="B13" s="3" t="s">
        <v>33</v>
      </c>
      <c r="C13" s="3" t="s">
        <v>28</v>
      </c>
      <c r="D13">
        <v>0</v>
      </c>
      <c r="E13">
        <v>0</v>
      </c>
      <c r="F13">
        <v>0</v>
      </c>
      <c r="G13">
        <v>6</v>
      </c>
      <c r="H13">
        <v>7</v>
      </c>
      <c r="I13">
        <v>9</v>
      </c>
      <c r="J13">
        <v>0</v>
      </c>
      <c r="K13">
        <v>0</v>
      </c>
      <c r="L13">
        <v>1</v>
      </c>
      <c r="M13">
        <v>2</v>
      </c>
      <c r="N13">
        <v>0</v>
      </c>
      <c r="O13">
        <v>0</v>
      </c>
      <c r="P13">
        <f t="shared" si="0"/>
        <v>25</v>
      </c>
      <c r="Q13" s="1">
        <v>5.09</v>
      </c>
      <c r="R13" s="1">
        <v>0.82</v>
      </c>
      <c r="S13" s="1">
        <v>10.6</v>
      </c>
      <c r="T13" s="1">
        <v>6.1</v>
      </c>
      <c r="U13" s="1">
        <v>11.8</v>
      </c>
      <c r="V13" s="1">
        <f t="shared" si="1"/>
        <v>6.2073170731707323</v>
      </c>
      <c r="W13">
        <f t="shared" si="2"/>
        <v>100</v>
      </c>
      <c r="X13">
        <f t="shared" si="3"/>
        <v>0.88</v>
      </c>
      <c r="Y13">
        <f t="shared" si="4"/>
        <v>100</v>
      </c>
      <c r="Z13" s="2">
        <f t="shared" si="5"/>
        <v>0.33333333333333331</v>
      </c>
    </row>
    <row r="14" spans="1:26" x14ac:dyDescent="0.3">
      <c r="A14" t="s">
        <v>11</v>
      </c>
      <c r="B14" s="3" t="s">
        <v>33</v>
      </c>
      <c r="C14" s="3" t="s">
        <v>29</v>
      </c>
      <c r="D14">
        <v>0</v>
      </c>
      <c r="E14">
        <v>0</v>
      </c>
      <c r="F14">
        <v>0</v>
      </c>
      <c r="G14">
        <v>8</v>
      </c>
      <c r="H14">
        <v>8</v>
      </c>
      <c r="I14">
        <v>5</v>
      </c>
      <c r="J14">
        <v>0</v>
      </c>
      <c r="K14">
        <v>2</v>
      </c>
      <c r="L14">
        <v>0</v>
      </c>
      <c r="M14">
        <v>1</v>
      </c>
      <c r="N14">
        <v>1</v>
      </c>
      <c r="O14">
        <v>0</v>
      </c>
      <c r="P14">
        <f t="shared" si="0"/>
        <v>25</v>
      </c>
      <c r="Q14" s="1">
        <v>4.0999999999999996</v>
      </c>
      <c r="R14" s="1">
        <v>1.44</v>
      </c>
      <c r="S14" s="1">
        <v>12.6</v>
      </c>
      <c r="T14" s="1">
        <v>6.8</v>
      </c>
      <c r="U14" s="1">
        <v>13.9</v>
      </c>
      <c r="V14" s="1">
        <f t="shared" si="1"/>
        <v>2.8472222222222219</v>
      </c>
      <c r="W14">
        <f t="shared" si="2"/>
        <v>100</v>
      </c>
      <c r="X14">
        <f t="shared" si="3"/>
        <v>0.92</v>
      </c>
      <c r="Y14">
        <f t="shared" si="4"/>
        <v>101</v>
      </c>
      <c r="Z14" s="2">
        <f t="shared" si="5"/>
        <v>0.33783783783783783</v>
      </c>
    </row>
    <row r="15" spans="1:26" x14ac:dyDescent="0.3">
      <c r="A15" t="s">
        <v>11</v>
      </c>
      <c r="B15" s="3" t="s">
        <v>33</v>
      </c>
      <c r="C15" s="3" t="s">
        <v>30</v>
      </c>
      <c r="D15">
        <v>0</v>
      </c>
      <c r="E15">
        <v>0</v>
      </c>
      <c r="F15">
        <v>0</v>
      </c>
      <c r="G15">
        <v>10</v>
      </c>
      <c r="H15">
        <v>6</v>
      </c>
      <c r="I15">
        <v>6</v>
      </c>
      <c r="J15">
        <v>0</v>
      </c>
      <c r="K15">
        <v>0</v>
      </c>
      <c r="L15">
        <v>0</v>
      </c>
      <c r="M15">
        <v>1</v>
      </c>
      <c r="N15">
        <v>2</v>
      </c>
      <c r="O15">
        <v>0</v>
      </c>
      <c r="P15">
        <f t="shared" si="0"/>
        <v>25</v>
      </c>
      <c r="Q15" s="1">
        <v>4.1900000000000004</v>
      </c>
      <c r="R15" s="1">
        <v>1.59</v>
      </c>
      <c r="S15" s="1">
        <v>12</v>
      </c>
      <c r="T15" s="1">
        <v>6.5</v>
      </c>
      <c r="U15" s="1">
        <v>13.5</v>
      </c>
      <c r="V15" s="1">
        <f t="shared" si="1"/>
        <v>2.6352201257861636</v>
      </c>
      <c r="W15">
        <f t="shared" si="2"/>
        <v>100</v>
      </c>
      <c r="X15">
        <f t="shared" si="3"/>
        <v>0.88</v>
      </c>
      <c r="Y15">
        <f t="shared" si="4"/>
        <v>102</v>
      </c>
      <c r="Z15" s="2">
        <f t="shared" si="5"/>
        <v>0.34246575342465752</v>
      </c>
    </row>
    <row r="16" spans="1:26" x14ac:dyDescent="0.3">
      <c r="A16" t="s">
        <v>11</v>
      </c>
      <c r="B16" s="3" t="s">
        <v>33</v>
      </c>
      <c r="C16" s="3" t="s">
        <v>31</v>
      </c>
      <c r="D16">
        <v>0</v>
      </c>
      <c r="E16">
        <v>0</v>
      </c>
      <c r="F16">
        <v>0</v>
      </c>
      <c r="G16">
        <v>0</v>
      </c>
      <c r="H16">
        <v>8</v>
      </c>
      <c r="I16">
        <v>9</v>
      </c>
      <c r="J16">
        <v>1</v>
      </c>
      <c r="K16">
        <v>1</v>
      </c>
      <c r="L16">
        <v>3</v>
      </c>
      <c r="M16">
        <v>3</v>
      </c>
      <c r="N16">
        <v>0</v>
      </c>
      <c r="O16">
        <v>0</v>
      </c>
      <c r="P16">
        <f t="shared" si="0"/>
        <v>25</v>
      </c>
      <c r="Q16" s="1">
        <v>3.52</v>
      </c>
      <c r="R16" s="1">
        <v>0.63</v>
      </c>
      <c r="S16" s="1">
        <v>11.3</v>
      </c>
      <c r="T16" s="1">
        <v>6.6</v>
      </c>
      <c r="U16" s="1">
        <v>12.7</v>
      </c>
      <c r="V16" s="1">
        <f t="shared" si="1"/>
        <v>5.587301587301587</v>
      </c>
      <c r="W16">
        <f t="shared" si="2"/>
        <v>100</v>
      </c>
      <c r="X16">
        <f t="shared" si="3"/>
        <v>0.76</v>
      </c>
      <c r="Y16">
        <f t="shared" si="4"/>
        <v>86</v>
      </c>
      <c r="Z16" s="2">
        <f t="shared" si="5"/>
        <v>0.2808988764044944</v>
      </c>
    </row>
    <row r="17" spans="1:26" x14ac:dyDescent="0.3">
      <c r="A17" t="s">
        <v>11</v>
      </c>
      <c r="B17" s="3" t="s">
        <v>34</v>
      </c>
      <c r="C17" s="3" t="s">
        <v>27</v>
      </c>
      <c r="D17">
        <v>0</v>
      </c>
      <c r="E17">
        <v>0</v>
      </c>
      <c r="F17">
        <v>0</v>
      </c>
      <c r="G17">
        <v>0</v>
      </c>
      <c r="H17">
        <v>5</v>
      </c>
      <c r="I17">
        <v>2</v>
      </c>
      <c r="J17">
        <v>1</v>
      </c>
      <c r="K17">
        <v>1</v>
      </c>
      <c r="L17">
        <v>2</v>
      </c>
      <c r="M17">
        <v>2</v>
      </c>
      <c r="N17">
        <v>4</v>
      </c>
      <c r="O17">
        <v>1</v>
      </c>
      <c r="P17">
        <f t="shared" si="0"/>
        <v>18</v>
      </c>
      <c r="Q17" s="1">
        <v>1.5</v>
      </c>
      <c r="R17" s="1">
        <v>0.56999999999999995</v>
      </c>
      <c r="S17" s="1">
        <v>11</v>
      </c>
      <c r="T17" s="1">
        <v>7</v>
      </c>
      <c r="U17" s="1">
        <v>11.4</v>
      </c>
      <c r="V17" s="1">
        <f t="shared" si="1"/>
        <v>2.6315789473684212</v>
      </c>
      <c r="W17">
        <f t="shared" si="2"/>
        <v>72</v>
      </c>
      <c r="X17">
        <f t="shared" si="3"/>
        <v>0.36</v>
      </c>
      <c r="Y17">
        <f t="shared" si="4"/>
        <v>47</v>
      </c>
      <c r="Z17" s="2">
        <f t="shared" si="5"/>
        <v>0.22784810126582278</v>
      </c>
    </row>
    <row r="18" spans="1:26" x14ac:dyDescent="0.3">
      <c r="A18" t="s">
        <v>11</v>
      </c>
      <c r="B18" s="3" t="s">
        <v>34</v>
      </c>
      <c r="C18" s="3" t="s">
        <v>28</v>
      </c>
      <c r="D18">
        <v>0</v>
      </c>
      <c r="E18">
        <v>0</v>
      </c>
      <c r="F18">
        <v>0</v>
      </c>
      <c r="G18">
        <v>0</v>
      </c>
      <c r="H18">
        <v>4</v>
      </c>
      <c r="I18">
        <v>5</v>
      </c>
      <c r="J18">
        <v>1</v>
      </c>
      <c r="K18">
        <v>1</v>
      </c>
      <c r="L18">
        <v>0</v>
      </c>
      <c r="M18">
        <v>8</v>
      </c>
      <c r="N18">
        <v>1</v>
      </c>
      <c r="O18">
        <v>1</v>
      </c>
      <c r="P18">
        <f t="shared" si="0"/>
        <v>21</v>
      </c>
      <c r="Q18" s="1">
        <v>1.65</v>
      </c>
      <c r="R18" s="1">
        <v>0.55000000000000004</v>
      </c>
      <c r="S18" s="1">
        <v>11.5</v>
      </c>
      <c r="T18" s="1">
        <v>7.2</v>
      </c>
      <c r="U18" s="1">
        <v>12.3</v>
      </c>
      <c r="V18" s="1">
        <f t="shared" si="1"/>
        <v>2.9999999999999996</v>
      </c>
      <c r="W18">
        <f t="shared" si="2"/>
        <v>84</v>
      </c>
      <c r="X18">
        <f t="shared" si="3"/>
        <v>0.44</v>
      </c>
      <c r="Y18">
        <f t="shared" si="4"/>
        <v>60</v>
      </c>
      <c r="Z18" s="2">
        <f t="shared" si="5"/>
        <v>0.2413793103448276</v>
      </c>
    </row>
    <row r="19" spans="1:26" x14ac:dyDescent="0.3">
      <c r="A19" t="s">
        <v>11</v>
      </c>
      <c r="B19" s="3" t="s">
        <v>34</v>
      </c>
      <c r="C19" s="3" t="s">
        <v>29</v>
      </c>
      <c r="D19">
        <v>0</v>
      </c>
      <c r="E19">
        <v>0</v>
      </c>
      <c r="F19">
        <v>0</v>
      </c>
      <c r="G19">
        <v>0</v>
      </c>
      <c r="H19">
        <v>6</v>
      </c>
      <c r="I19">
        <v>2</v>
      </c>
      <c r="J19">
        <v>2</v>
      </c>
      <c r="K19">
        <v>1</v>
      </c>
      <c r="L19">
        <v>3</v>
      </c>
      <c r="M19">
        <v>4</v>
      </c>
      <c r="N19">
        <v>1</v>
      </c>
      <c r="O19">
        <v>0</v>
      </c>
      <c r="P19">
        <f t="shared" si="0"/>
        <v>19</v>
      </c>
      <c r="Q19" s="1">
        <v>1.39</v>
      </c>
      <c r="R19" s="1">
        <v>0.36</v>
      </c>
      <c r="S19" s="1">
        <v>10.4</v>
      </c>
      <c r="T19" s="1">
        <v>6.3</v>
      </c>
      <c r="U19" s="1">
        <v>11.1</v>
      </c>
      <c r="V19" s="1">
        <f t="shared" si="1"/>
        <v>3.8611111111111112</v>
      </c>
      <c r="W19">
        <f t="shared" si="2"/>
        <v>76</v>
      </c>
      <c r="X19">
        <f t="shared" si="3"/>
        <v>0.44</v>
      </c>
      <c r="Y19">
        <f t="shared" si="4"/>
        <v>56</v>
      </c>
      <c r="Z19" s="2">
        <f t="shared" si="5"/>
        <v>0.24675324675324675</v>
      </c>
    </row>
    <row r="20" spans="1:26" x14ac:dyDescent="0.3">
      <c r="A20" t="s">
        <v>11</v>
      </c>
      <c r="B20" s="3" t="s">
        <v>34</v>
      </c>
      <c r="C20" s="3" t="s">
        <v>30</v>
      </c>
      <c r="D20">
        <v>0</v>
      </c>
      <c r="E20">
        <v>0</v>
      </c>
      <c r="F20">
        <v>0</v>
      </c>
      <c r="G20">
        <v>0</v>
      </c>
      <c r="H20">
        <v>4</v>
      </c>
      <c r="I20">
        <v>3</v>
      </c>
      <c r="J20">
        <v>1</v>
      </c>
      <c r="K20">
        <v>0</v>
      </c>
      <c r="L20">
        <v>0</v>
      </c>
      <c r="M20">
        <v>0</v>
      </c>
      <c r="N20">
        <v>5</v>
      </c>
      <c r="O20">
        <v>1</v>
      </c>
      <c r="P20">
        <f t="shared" si="0"/>
        <v>14</v>
      </c>
      <c r="Q20" s="1">
        <v>1.4</v>
      </c>
      <c r="R20" s="1">
        <v>0.56000000000000005</v>
      </c>
      <c r="S20" s="1">
        <v>11</v>
      </c>
      <c r="T20" s="1">
        <v>6.6</v>
      </c>
      <c r="U20" s="1">
        <v>11.2</v>
      </c>
      <c r="V20" s="1">
        <f t="shared" si="1"/>
        <v>2.4999999999999996</v>
      </c>
      <c r="W20">
        <f t="shared" si="2"/>
        <v>56</v>
      </c>
      <c r="X20">
        <f t="shared" si="3"/>
        <v>0.32</v>
      </c>
      <c r="Y20">
        <f t="shared" si="4"/>
        <v>37</v>
      </c>
      <c r="Z20" s="2">
        <f t="shared" si="5"/>
        <v>0.22950819672131148</v>
      </c>
    </row>
    <row r="21" spans="1:26" x14ac:dyDescent="0.3">
      <c r="A21" t="s">
        <v>11</v>
      </c>
      <c r="B21" s="3" t="s">
        <v>34</v>
      </c>
      <c r="C21" s="3" t="s">
        <v>31</v>
      </c>
      <c r="D21">
        <v>0</v>
      </c>
      <c r="E21">
        <v>0</v>
      </c>
      <c r="F21">
        <v>0</v>
      </c>
      <c r="G21">
        <v>1</v>
      </c>
      <c r="H21">
        <v>3</v>
      </c>
      <c r="I21">
        <v>11</v>
      </c>
      <c r="J21">
        <v>1</v>
      </c>
      <c r="K21">
        <v>0</v>
      </c>
      <c r="L21">
        <v>3</v>
      </c>
      <c r="M21">
        <v>1</v>
      </c>
      <c r="N21">
        <v>2</v>
      </c>
      <c r="O21">
        <v>0</v>
      </c>
      <c r="P21">
        <f t="shared" si="0"/>
        <v>22</v>
      </c>
      <c r="Q21" s="1">
        <v>2.15</v>
      </c>
      <c r="R21" s="1">
        <v>0.59</v>
      </c>
      <c r="S21" s="1">
        <v>11.6</v>
      </c>
      <c r="T21" s="1">
        <v>6.8</v>
      </c>
      <c r="U21" s="1">
        <v>12.6</v>
      </c>
      <c r="V21" s="1">
        <f t="shared" si="1"/>
        <v>3.6440677966101696</v>
      </c>
      <c r="W21">
        <f t="shared" si="2"/>
        <v>88</v>
      </c>
      <c r="X21">
        <f t="shared" si="3"/>
        <v>0.64</v>
      </c>
      <c r="Y21">
        <f t="shared" si="4"/>
        <v>74</v>
      </c>
      <c r="Z21" s="2">
        <f t="shared" si="5"/>
        <v>0.27500000000000002</v>
      </c>
    </row>
    <row r="22" spans="1:26" x14ac:dyDescent="0.3">
      <c r="A22" t="s">
        <v>11</v>
      </c>
      <c r="B22" s="3" t="s">
        <v>35</v>
      </c>
      <c r="C22" s="3" t="s">
        <v>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3</v>
      </c>
      <c r="P22">
        <f t="shared" si="0"/>
        <v>10</v>
      </c>
      <c r="Q22" s="1">
        <v>0.57999999999999996</v>
      </c>
      <c r="R22" s="1">
        <v>0.4</v>
      </c>
      <c r="S22" s="1">
        <v>10.6</v>
      </c>
      <c r="T22" s="1">
        <v>7</v>
      </c>
      <c r="U22" s="1">
        <v>11</v>
      </c>
      <c r="V22" s="1">
        <f t="shared" si="1"/>
        <v>1.4499999999999997</v>
      </c>
      <c r="W22">
        <f t="shared" si="2"/>
        <v>40</v>
      </c>
      <c r="X22">
        <f t="shared" si="3"/>
        <v>0</v>
      </c>
      <c r="Y22">
        <f t="shared" si="4"/>
        <v>10</v>
      </c>
      <c r="Z22" s="2">
        <f t="shared" si="5"/>
        <v>0.16666666666666666</v>
      </c>
    </row>
    <row r="23" spans="1:26" x14ac:dyDescent="0.3">
      <c r="A23" t="s">
        <v>11</v>
      </c>
      <c r="B23" s="3" t="s">
        <v>35</v>
      </c>
      <c r="C23" s="3" t="s">
        <v>28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4</v>
      </c>
      <c r="N23">
        <v>10</v>
      </c>
      <c r="O23">
        <v>1</v>
      </c>
      <c r="P23">
        <f t="shared" si="0"/>
        <v>17</v>
      </c>
      <c r="Q23" s="1">
        <v>1.35</v>
      </c>
      <c r="R23" s="1">
        <v>0.62</v>
      </c>
      <c r="S23" s="1">
        <v>10.7</v>
      </c>
      <c r="T23" s="1">
        <v>6.7</v>
      </c>
      <c r="U23" s="1">
        <v>11.3</v>
      </c>
      <c r="V23" s="1">
        <f t="shared" si="1"/>
        <v>2.17741935483871</v>
      </c>
      <c r="W23">
        <f t="shared" si="2"/>
        <v>68</v>
      </c>
      <c r="X23">
        <f t="shared" si="3"/>
        <v>0.08</v>
      </c>
      <c r="Y23">
        <f t="shared" si="4"/>
        <v>27</v>
      </c>
      <c r="Z23" s="2">
        <f t="shared" si="5"/>
        <v>0.18478260869565216</v>
      </c>
    </row>
    <row r="24" spans="1:26" x14ac:dyDescent="0.3">
      <c r="A24" t="s">
        <v>11</v>
      </c>
      <c r="B24" s="3" t="s">
        <v>35</v>
      </c>
      <c r="C24" s="3" t="s">
        <v>29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3</v>
      </c>
      <c r="N24">
        <v>13</v>
      </c>
      <c r="O24">
        <v>0</v>
      </c>
      <c r="P24">
        <f t="shared" si="0"/>
        <v>17</v>
      </c>
      <c r="Q24" s="1">
        <v>0.86</v>
      </c>
      <c r="R24" s="1">
        <v>0.5</v>
      </c>
      <c r="S24" s="1">
        <v>11.4</v>
      </c>
      <c r="T24" s="1">
        <v>7.4</v>
      </c>
      <c r="U24" s="1">
        <v>11.7</v>
      </c>
      <c r="V24" s="1">
        <f t="shared" si="1"/>
        <v>1.72</v>
      </c>
      <c r="W24">
        <f t="shared" si="2"/>
        <v>68</v>
      </c>
      <c r="X24">
        <f t="shared" si="3"/>
        <v>0.04</v>
      </c>
      <c r="Y24">
        <f t="shared" si="4"/>
        <v>23</v>
      </c>
      <c r="Z24" s="2">
        <f t="shared" si="5"/>
        <v>0.17708333333333334</v>
      </c>
    </row>
    <row r="25" spans="1:26" x14ac:dyDescent="0.3">
      <c r="A25" t="s">
        <v>11</v>
      </c>
      <c r="B25" s="3" t="s">
        <v>35</v>
      </c>
      <c r="C25" s="3" t="s">
        <v>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3</v>
      </c>
      <c r="P25">
        <f t="shared" si="0"/>
        <v>4</v>
      </c>
      <c r="Q25" s="1">
        <v>0.53</v>
      </c>
      <c r="R25" s="1">
        <v>0.1</v>
      </c>
      <c r="S25" s="1">
        <v>10.1</v>
      </c>
      <c r="T25" s="1">
        <v>6.8</v>
      </c>
      <c r="U25" s="1">
        <v>10.7</v>
      </c>
      <c r="V25" s="1">
        <f t="shared" si="1"/>
        <v>5.3</v>
      </c>
      <c r="W25">
        <f t="shared" si="2"/>
        <v>16</v>
      </c>
      <c r="X25">
        <f t="shared" si="3"/>
        <v>0</v>
      </c>
      <c r="Y25">
        <f t="shared" si="4"/>
        <v>4</v>
      </c>
      <c r="Z25" s="2">
        <f t="shared" si="5"/>
        <v>0.16666666666666666</v>
      </c>
    </row>
    <row r="26" spans="1:26" x14ac:dyDescent="0.3">
      <c r="A26" t="s">
        <v>11</v>
      </c>
      <c r="B26" s="3" t="s">
        <v>35</v>
      </c>
      <c r="C26" s="3" t="s">
        <v>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</v>
      </c>
      <c r="O26">
        <v>3</v>
      </c>
      <c r="P26">
        <f t="shared" si="0"/>
        <v>11</v>
      </c>
      <c r="Q26" s="1">
        <v>0.75</v>
      </c>
      <c r="R26" s="1">
        <v>0.31</v>
      </c>
      <c r="S26" s="1">
        <v>11.3</v>
      </c>
      <c r="T26" s="1">
        <v>7.4</v>
      </c>
      <c r="U26" s="1">
        <v>11.8</v>
      </c>
      <c r="V26" s="1">
        <f t="shared" si="1"/>
        <v>2.4193548387096775</v>
      </c>
      <c r="W26">
        <f t="shared" si="2"/>
        <v>44</v>
      </c>
      <c r="X26">
        <f t="shared" si="3"/>
        <v>0</v>
      </c>
      <c r="Y26">
        <f t="shared" si="4"/>
        <v>11</v>
      </c>
      <c r="Z26" s="2">
        <f t="shared" si="5"/>
        <v>0.16666666666666666</v>
      </c>
    </row>
    <row r="27" spans="1:26" x14ac:dyDescent="0.3">
      <c r="A27" t="s">
        <v>12</v>
      </c>
      <c r="B27" s="3" t="s">
        <v>26</v>
      </c>
      <c r="C27" s="3" t="s">
        <v>27</v>
      </c>
      <c r="D27">
        <v>0</v>
      </c>
      <c r="E27">
        <v>0</v>
      </c>
      <c r="F27">
        <v>2</v>
      </c>
      <c r="G27">
        <v>5</v>
      </c>
      <c r="H27">
        <v>15</v>
      </c>
      <c r="I27">
        <v>0</v>
      </c>
      <c r="J27">
        <v>1</v>
      </c>
      <c r="K27">
        <v>0</v>
      </c>
      <c r="L27">
        <v>2</v>
      </c>
      <c r="M27">
        <v>0</v>
      </c>
      <c r="N27">
        <v>0</v>
      </c>
      <c r="O27">
        <v>0</v>
      </c>
      <c r="P27">
        <f t="shared" si="0"/>
        <v>25</v>
      </c>
      <c r="Q27" s="1">
        <v>8.07</v>
      </c>
      <c r="R27" s="1">
        <v>3.25</v>
      </c>
      <c r="S27" s="1">
        <v>16.100000000000001</v>
      </c>
      <c r="T27" s="1">
        <v>5.7</v>
      </c>
      <c r="U27" s="1">
        <v>16.8</v>
      </c>
      <c r="V27" s="1">
        <f t="shared" si="1"/>
        <v>2.483076923076923</v>
      </c>
      <c r="W27">
        <f t="shared" si="2"/>
        <v>100</v>
      </c>
      <c r="X27">
        <f t="shared" si="3"/>
        <v>0.92</v>
      </c>
      <c r="Y27">
        <f t="shared" si="4"/>
        <v>102</v>
      </c>
      <c r="Z27" s="2">
        <f t="shared" si="5"/>
        <v>0.34246575342465752</v>
      </c>
    </row>
    <row r="28" spans="1:26" x14ac:dyDescent="0.3">
      <c r="A28" t="s">
        <v>12</v>
      </c>
      <c r="B28" s="3" t="s">
        <v>26</v>
      </c>
      <c r="C28" s="3" t="s">
        <v>28</v>
      </c>
      <c r="D28">
        <v>0</v>
      </c>
      <c r="E28">
        <v>0</v>
      </c>
      <c r="F28">
        <v>6</v>
      </c>
      <c r="G28">
        <v>9</v>
      </c>
      <c r="H28">
        <v>9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f t="shared" si="0"/>
        <v>25</v>
      </c>
      <c r="Q28" s="1">
        <v>10.52</v>
      </c>
      <c r="R28" s="1">
        <v>4.76</v>
      </c>
      <c r="S28" s="1">
        <v>17.399999999999999</v>
      </c>
      <c r="T28" s="1">
        <v>6.7</v>
      </c>
      <c r="U28" s="1">
        <v>19</v>
      </c>
      <c r="V28" s="1">
        <f t="shared" si="1"/>
        <v>2.2100840336134455</v>
      </c>
      <c r="W28">
        <f t="shared" si="2"/>
        <v>100</v>
      </c>
      <c r="X28">
        <f t="shared" si="3"/>
        <v>0.96</v>
      </c>
      <c r="Y28">
        <f t="shared" si="4"/>
        <v>113</v>
      </c>
      <c r="Z28" s="2">
        <f t="shared" si="5"/>
        <v>0.40322580645161288</v>
      </c>
    </row>
    <row r="29" spans="1:26" x14ac:dyDescent="0.3">
      <c r="A29" t="s">
        <v>12</v>
      </c>
      <c r="B29" s="3" t="s">
        <v>26</v>
      </c>
      <c r="C29" s="3" t="s">
        <v>29</v>
      </c>
      <c r="D29">
        <v>0</v>
      </c>
      <c r="E29">
        <v>0</v>
      </c>
      <c r="F29">
        <v>5</v>
      </c>
      <c r="G29">
        <v>11</v>
      </c>
      <c r="H29">
        <v>7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f t="shared" si="0"/>
        <v>25</v>
      </c>
      <c r="Q29" s="1">
        <v>10.199999999999999</v>
      </c>
      <c r="R29" s="1">
        <v>3.8</v>
      </c>
      <c r="S29" s="1">
        <v>18.3</v>
      </c>
      <c r="T29" s="1">
        <v>6.1</v>
      </c>
      <c r="U29" s="1">
        <v>19.2</v>
      </c>
      <c r="V29" s="1">
        <f t="shared" si="1"/>
        <v>2.6842105263157894</v>
      </c>
      <c r="W29">
        <f t="shared" si="2"/>
        <v>100</v>
      </c>
      <c r="X29">
        <f t="shared" si="3"/>
        <v>1</v>
      </c>
      <c r="Y29">
        <f t="shared" si="4"/>
        <v>115</v>
      </c>
      <c r="Z29" s="2">
        <f t="shared" si="5"/>
        <v>0.41666666666666669</v>
      </c>
    </row>
    <row r="30" spans="1:26" x14ac:dyDescent="0.3">
      <c r="A30" t="s">
        <v>12</v>
      </c>
      <c r="B30" s="3" t="s">
        <v>26</v>
      </c>
      <c r="C30" s="3" t="s">
        <v>30</v>
      </c>
      <c r="D30">
        <v>0</v>
      </c>
      <c r="E30">
        <v>0</v>
      </c>
      <c r="F30">
        <v>5</v>
      </c>
      <c r="G30">
        <v>12</v>
      </c>
      <c r="H30">
        <v>7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25</v>
      </c>
      <c r="Q30" s="1">
        <v>10.6</v>
      </c>
      <c r="R30" s="1">
        <v>4.7300000000000004</v>
      </c>
      <c r="S30" s="1">
        <v>17.7</v>
      </c>
      <c r="T30" s="1">
        <v>6.1</v>
      </c>
      <c r="U30" s="1">
        <v>18.8</v>
      </c>
      <c r="V30" s="1">
        <f t="shared" si="1"/>
        <v>2.2410147991543337</v>
      </c>
      <c r="W30">
        <f t="shared" si="2"/>
        <v>100</v>
      </c>
      <c r="X30">
        <f t="shared" si="3"/>
        <v>1</v>
      </c>
      <c r="Y30">
        <f t="shared" si="4"/>
        <v>117</v>
      </c>
      <c r="Z30" s="2">
        <f t="shared" si="5"/>
        <v>0.43103448275862066</v>
      </c>
    </row>
    <row r="31" spans="1:26" x14ac:dyDescent="0.3">
      <c r="A31" t="s">
        <v>12</v>
      </c>
      <c r="B31" s="3" t="s">
        <v>26</v>
      </c>
      <c r="C31" s="3" t="s">
        <v>31</v>
      </c>
      <c r="D31">
        <v>0</v>
      </c>
      <c r="E31">
        <v>0</v>
      </c>
      <c r="F31">
        <v>0</v>
      </c>
      <c r="G31">
        <v>8</v>
      </c>
      <c r="H31">
        <v>13</v>
      </c>
      <c r="I31">
        <v>2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f t="shared" si="0"/>
        <v>25</v>
      </c>
      <c r="Q31" s="1">
        <v>8.41</v>
      </c>
      <c r="R31" s="1">
        <v>2.66</v>
      </c>
      <c r="S31" s="1">
        <v>13.6</v>
      </c>
      <c r="T31" s="1">
        <v>6.3</v>
      </c>
      <c r="U31" s="1">
        <v>15</v>
      </c>
      <c r="V31" s="1">
        <f t="shared" si="1"/>
        <v>3.1616541353383458</v>
      </c>
      <c r="W31">
        <f t="shared" si="2"/>
        <v>100</v>
      </c>
      <c r="X31">
        <f t="shared" si="3"/>
        <v>0.96</v>
      </c>
      <c r="Y31">
        <f t="shared" si="4"/>
        <v>105</v>
      </c>
      <c r="Z31" s="2">
        <f t="shared" si="5"/>
        <v>0.35714285714285715</v>
      </c>
    </row>
    <row r="32" spans="1:26" x14ac:dyDescent="0.3">
      <c r="A32" t="s">
        <v>12</v>
      </c>
      <c r="B32" s="3" t="s">
        <v>32</v>
      </c>
      <c r="C32" s="3" t="s">
        <v>27</v>
      </c>
      <c r="D32">
        <v>0</v>
      </c>
      <c r="E32">
        <v>0</v>
      </c>
      <c r="F32">
        <v>0</v>
      </c>
      <c r="G32">
        <v>9</v>
      </c>
      <c r="H32">
        <v>11</v>
      </c>
      <c r="I32">
        <v>2</v>
      </c>
      <c r="J32">
        <v>1</v>
      </c>
      <c r="K32">
        <v>0</v>
      </c>
      <c r="L32">
        <v>2</v>
      </c>
      <c r="M32">
        <v>0</v>
      </c>
      <c r="N32">
        <v>0</v>
      </c>
      <c r="O32">
        <v>0</v>
      </c>
      <c r="P32">
        <f t="shared" si="0"/>
        <v>25</v>
      </c>
      <c r="Q32" s="1">
        <v>6.9</v>
      </c>
      <c r="R32" s="1">
        <v>1.71</v>
      </c>
      <c r="S32" s="1">
        <v>12.8</v>
      </c>
      <c r="T32" s="1">
        <v>6.4</v>
      </c>
      <c r="U32" s="1">
        <v>14.8</v>
      </c>
      <c r="V32" s="1">
        <f t="shared" si="1"/>
        <v>4.0350877192982457</v>
      </c>
      <c r="W32">
        <f t="shared" si="2"/>
        <v>100</v>
      </c>
      <c r="X32">
        <f t="shared" si="3"/>
        <v>0.92</v>
      </c>
      <c r="Y32">
        <f t="shared" si="4"/>
        <v>104</v>
      </c>
      <c r="Z32" s="2">
        <f t="shared" si="5"/>
        <v>0.352112676056338</v>
      </c>
    </row>
    <row r="33" spans="1:26" x14ac:dyDescent="0.3">
      <c r="A33" t="s">
        <v>12</v>
      </c>
      <c r="B33" s="3" t="s">
        <v>32</v>
      </c>
      <c r="C33" s="3" t="s">
        <v>28</v>
      </c>
      <c r="D33">
        <v>0</v>
      </c>
      <c r="E33">
        <v>0</v>
      </c>
      <c r="F33">
        <v>1</v>
      </c>
      <c r="G33">
        <v>10</v>
      </c>
      <c r="H33">
        <v>12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f t="shared" si="0"/>
        <v>25</v>
      </c>
      <c r="Q33" s="1">
        <v>7.1</v>
      </c>
      <c r="R33" s="1">
        <v>2.04</v>
      </c>
      <c r="S33" s="1">
        <v>13.6</v>
      </c>
      <c r="T33" s="1">
        <v>7</v>
      </c>
      <c r="U33" s="1">
        <v>15.2</v>
      </c>
      <c r="V33" s="1">
        <f t="shared" si="1"/>
        <v>3.4803921568627447</v>
      </c>
      <c r="W33">
        <f t="shared" si="2"/>
        <v>100</v>
      </c>
      <c r="X33">
        <f t="shared" si="3"/>
        <v>0.96</v>
      </c>
      <c r="Y33">
        <f t="shared" si="4"/>
        <v>109</v>
      </c>
      <c r="Z33" s="2">
        <f t="shared" si="5"/>
        <v>0.37878787878787878</v>
      </c>
    </row>
    <row r="34" spans="1:26" x14ac:dyDescent="0.3">
      <c r="A34" t="s">
        <v>12</v>
      </c>
      <c r="B34" s="3" t="s">
        <v>32</v>
      </c>
      <c r="C34" s="3" t="s">
        <v>29</v>
      </c>
      <c r="D34">
        <v>0</v>
      </c>
      <c r="E34">
        <v>0</v>
      </c>
      <c r="F34">
        <v>5</v>
      </c>
      <c r="G34">
        <v>8</v>
      </c>
      <c r="H34">
        <v>6</v>
      </c>
      <c r="I34">
        <v>4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f t="shared" si="0"/>
        <v>25</v>
      </c>
      <c r="Q34" s="1">
        <v>6.2</v>
      </c>
      <c r="R34" s="1">
        <v>1.82</v>
      </c>
      <c r="S34" s="1">
        <v>12.6</v>
      </c>
      <c r="T34" s="1">
        <v>6.1</v>
      </c>
      <c r="U34" s="1">
        <v>14.6</v>
      </c>
      <c r="V34" s="1">
        <f t="shared" si="1"/>
        <v>3.4065934065934065</v>
      </c>
      <c r="W34">
        <f t="shared" si="2"/>
        <v>100</v>
      </c>
      <c r="X34">
        <f t="shared" si="3"/>
        <v>0.92</v>
      </c>
      <c r="Y34">
        <f t="shared" si="4"/>
        <v>109</v>
      </c>
      <c r="Z34" s="2">
        <f t="shared" si="5"/>
        <v>0.37878787878787878</v>
      </c>
    </row>
    <row r="35" spans="1:26" x14ac:dyDescent="0.3">
      <c r="A35" t="s">
        <v>12</v>
      </c>
      <c r="B35" s="3" t="s">
        <v>32</v>
      </c>
      <c r="C35" s="3" t="s">
        <v>30</v>
      </c>
      <c r="D35">
        <v>0</v>
      </c>
      <c r="E35">
        <v>0</v>
      </c>
      <c r="F35">
        <v>3</v>
      </c>
      <c r="G35">
        <v>10</v>
      </c>
      <c r="H35">
        <v>7</v>
      </c>
      <c r="I35">
        <v>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25</v>
      </c>
      <c r="Q35" s="1">
        <v>5.67</v>
      </c>
      <c r="R35" s="1">
        <v>1.04</v>
      </c>
      <c r="S35" s="1">
        <v>11.8</v>
      </c>
      <c r="T35" s="1">
        <v>6.3</v>
      </c>
      <c r="U35" s="1">
        <v>13.7</v>
      </c>
      <c r="V35" s="1">
        <f t="shared" si="1"/>
        <v>5.4519230769230766</v>
      </c>
      <c r="W35">
        <f t="shared" si="2"/>
        <v>100</v>
      </c>
      <c r="X35">
        <f t="shared" si="3"/>
        <v>1</v>
      </c>
      <c r="Y35">
        <f t="shared" si="4"/>
        <v>113</v>
      </c>
      <c r="Z35" s="2">
        <f t="shared" si="5"/>
        <v>0.40322580645161288</v>
      </c>
    </row>
    <row r="36" spans="1:26" x14ac:dyDescent="0.3">
      <c r="A36" t="s">
        <v>12</v>
      </c>
      <c r="B36" s="3" t="s">
        <v>32</v>
      </c>
      <c r="C36" s="3" t="s">
        <v>31</v>
      </c>
      <c r="D36">
        <v>0</v>
      </c>
      <c r="E36">
        <v>0</v>
      </c>
      <c r="F36">
        <v>2</v>
      </c>
      <c r="G36">
        <v>5</v>
      </c>
      <c r="H36">
        <v>9</v>
      </c>
      <c r="I36">
        <v>6</v>
      </c>
      <c r="J36">
        <v>0</v>
      </c>
      <c r="K36">
        <v>0</v>
      </c>
      <c r="L36">
        <v>2</v>
      </c>
      <c r="M36">
        <v>0</v>
      </c>
      <c r="N36">
        <v>1</v>
      </c>
      <c r="O36">
        <v>0</v>
      </c>
      <c r="P36">
        <f t="shared" si="0"/>
        <v>25</v>
      </c>
      <c r="Q36" s="1">
        <v>5.65</v>
      </c>
      <c r="R36" s="1">
        <v>1.39</v>
      </c>
      <c r="S36" s="1">
        <v>11.2</v>
      </c>
      <c r="T36" s="1">
        <v>6</v>
      </c>
      <c r="U36" s="1">
        <v>13.3</v>
      </c>
      <c r="V36" s="1">
        <f t="shared" si="1"/>
        <v>4.0647482014388494</v>
      </c>
      <c r="W36">
        <f t="shared" si="2"/>
        <v>100</v>
      </c>
      <c r="X36">
        <f t="shared" si="3"/>
        <v>0.88</v>
      </c>
      <c r="Y36">
        <f t="shared" si="4"/>
        <v>100</v>
      </c>
      <c r="Z36" s="2">
        <f t="shared" si="5"/>
        <v>0.33333333333333331</v>
      </c>
    </row>
    <row r="37" spans="1:26" x14ac:dyDescent="0.3">
      <c r="A37" t="s">
        <v>12</v>
      </c>
      <c r="B37" s="3" t="s">
        <v>33</v>
      </c>
      <c r="C37" s="3" t="s">
        <v>27</v>
      </c>
      <c r="D37">
        <v>0</v>
      </c>
      <c r="E37">
        <v>0</v>
      </c>
      <c r="F37">
        <v>0</v>
      </c>
      <c r="G37">
        <v>6</v>
      </c>
      <c r="H37">
        <v>6</v>
      </c>
      <c r="I37">
        <v>5</v>
      </c>
      <c r="J37">
        <v>0</v>
      </c>
      <c r="K37">
        <v>3</v>
      </c>
      <c r="L37">
        <v>2</v>
      </c>
      <c r="M37">
        <v>2</v>
      </c>
      <c r="N37">
        <v>1</v>
      </c>
      <c r="O37">
        <v>0</v>
      </c>
      <c r="P37">
        <f t="shared" si="0"/>
        <v>25</v>
      </c>
      <c r="Q37" s="1">
        <v>3.94</v>
      </c>
      <c r="R37" s="1">
        <v>1.04</v>
      </c>
      <c r="S37" s="1">
        <v>10.9</v>
      </c>
      <c r="T37" s="1">
        <v>6.2</v>
      </c>
      <c r="U37" s="1">
        <v>12.7</v>
      </c>
      <c r="V37" s="1">
        <f t="shared" si="1"/>
        <v>3.7884615384615383</v>
      </c>
      <c r="W37">
        <f t="shared" si="2"/>
        <v>100</v>
      </c>
      <c r="X37">
        <f t="shared" si="3"/>
        <v>0.8</v>
      </c>
      <c r="Y37">
        <f t="shared" si="4"/>
        <v>92</v>
      </c>
      <c r="Z37" s="2">
        <f t="shared" si="5"/>
        <v>0.30120481927710846</v>
      </c>
    </row>
    <row r="38" spans="1:26" x14ac:dyDescent="0.3">
      <c r="A38" t="s">
        <v>12</v>
      </c>
      <c r="B38" s="3" t="s">
        <v>33</v>
      </c>
      <c r="C38" s="3" t="s">
        <v>28</v>
      </c>
      <c r="D38">
        <v>0</v>
      </c>
      <c r="E38">
        <v>0</v>
      </c>
      <c r="F38">
        <v>0</v>
      </c>
      <c r="G38">
        <v>7</v>
      </c>
      <c r="H38">
        <v>10</v>
      </c>
      <c r="I38">
        <v>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f t="shared" si="0"/>
        <v>23</v>
      </c>
      <c r="Q38" s="1">
        <v>3.48</v>
      </c>
      <c r="R38" s="1">
        <v>1.06</v>
      </c>
      <c r="S38" s="1">
        <v>9.8000000000000007</v>
      </c>
      <c r="T38" s="1">
        <v>5.7</v>
      </c>
      <c r="U38" s="1">
        <v>11</v>
      </c>
      <c r="V38" s="1">
        <f t="shared" si="1"/>
        <v>3.283018867924528</v>
      </c>
      <c r="W38">
        <f t="shared" si="2"/>
        <v>92</v>
      </c>
      <c r="X38">
        <f t="shared" si="3"/>
        <v>0.88</v>
      </c>
      <c r="Y38">
        <f t="shared" si="4"/>
        <v>96</v>
      </c>
      <c r="Z38" s="2">
        <f t="shared" si="5"/>
        <v>0.35384615384615387</v>
      </c>
    </row>
    <row r="39" spans="1:26" x14ac:dyDescent="0.3">
      <c r="A39" t="s">
        <v>12</v>
      </c>
      <c r="B39" s="3" t="s">
        <v>33</v>
      </c>
      <c r="C39" s="3" t="s">
        <v>29</v>
      </c>
      <c r="D39">
        <v>0</v>
      </c>
      <c r="E39">
        <v>0</v>
      </c>
      <c r="F39">
        <v>0</v>
      </c>
      <c r="G39">
        <v>7</v>
      </c>
      <c r="H39">
        <v>14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f t="shared" si="0"/>
        <v>25</v>
      </c>
      <c r="Q39" s="1">
        <v>4.25</v>
      </c>
      <c r="R39" s="1">
        <v>1.02</v>
      </c>
      <c r="S39" s="1">
        <v>10.5</v>
      </c>
      <c r="T39" s="1">
        <v>6</v>
      </c>
      <c r="U39" s="1">
        <v>12.1</v>
      </c>
      <c r="V39" s="1">
        <f t="shared" si="1"/>
        <v>4.166666666666667</v>
      </c>
      <c r="W39">
        <f t="shared" si="2"/>
        <v>100</v>
      </c>
      <c r="X39">
        <f t="shared" si="3"/>
        <v>0.96</v>
      </c>
      <c r="Y39">
        <f t="shared" si="4"/>
        <v>103</v>
      </c>
      <c r="Z39" s="2">
        <f t="shared" si="5"/>
        <v>0.34722222222222221</v>
      </c>
    </row>
    <row r="40" spans="1:26" x14ac:dyDescent="0.3">
      <c r="A40" t="s">
        <v>12</v>
      </c>
      <c r="B40" s="3" t="s">
        <v>33</v>
      </c>
      <c r="C40" s="3" t="s">
        <v>30</v>
      </c>
      <c r="D40">
        <v>0</v>
      </c>
      <c r="E40">
        <v>0</v>
      </c>
      <c r="F40">
        <v>1</v>
      </c>
      <c r="G40">
        <v>0</v>
      </c>
      <c r="H40">
        <v>13</v>
      </c>
      <c r="I40">
        <v>6</v>
      </c>
      <c r="J40">
        <v>1</v>
      </c>
      <c r="K40">
        <v>0</v>
      </c>
      <c r="L40">
        <v>4</v>
      </c>
      <c r="M40">
        <v>0</v>
      </c>
      <c r="N40">
        <v>0</v>
      </c>
      <c r="O40">
        <v>0</v>
      </c>
      <c r="P40">
        <f t="shared" si="0"/>
        <v>25</v>
      </c>
      <c r="Q40" s="1">
        <v>3.67</v>
      </c>
      <c r="R40" s="1">
        <v>0.6</v>
      </c>
      <c r="S40" s="1">
        <v>11.2</v>
      </c>
      <c r="T40" s="1">
        <v>6.9</v>
      </c>
      <c r="U40" s="1">
        <v>12.6</v>
      </c>
      <c r="V40" s="1">
        <f t="shared" si="1"/>
        <v>6.1166666666666671</v>
      </c>
      <c r="W40">
        <f t="shared" si="2"/>
        <v>100</v>
      </c>
      <c r="X40">
        <f t="shared" si="3"/>
        <v>0.84</v>
      </c>
      <c r="Y40">
        <f t="shared" si="4"/>
        <v>92</v>
      </c>
      <c r="Z40" s="2">
        <f t="shared" si="5"/>
        <v>0.30120481927710846</v>
      </c>
    </row>
    <row r="41" spans="1:26" x14ac:dyDescent="0.3">
      <c r="A41" t="s">
        <v>12</v>
      </c>
      <c r="B41" s="3" t="s">
        <v>33</v>
      </c>
      <c r="C41" s="3" t="s">
        <v>31</v>
      </c>
      <c r="D41">
        <v>0</v>
      </c>
      <c r="E41">
        <v>0</v>
      </c>
      <c r="F41">
        <v>0</v>
      </c>
      <c r="G41">
        <v>8</v>
      </c>
      <c r="H41">
        <v>7</v>
      </c>
      <c r="I41">
        <v>3</v>
      </c>
      <c r="J41">
        <v>0</v>
      </c>
      <c r="K41">
        <v>3</v>
      </c>
      <c r="L41">
        <v>2</v>
      </c>
      <c r="M41">
        <v>2</v>
      </c>
      <c r="N41">
        <v>0</v>
      </c>
      <c r="O41">
        <v>0</v>
      </c>
      <c r="P41">
        <f t="shared" si="0"/>
        <v>25</v>
      </c>
      <c r="Q41" s="1">
        <v>3.75</v>
      </c>
      <c r="R41" s="1">
        <v>1.38</v>
      </c>
      <c r="S41" s="1">
        <v>12</v>
      </c>
      <c r="T41" s="1">
        <v>6.6</v>
      </c>
      <c r="U41" s="1">
        <v>13.7</v>
      </c>
      <c r="V41" s="1">
        <f t="shared" si="1"/>
        <v>2.7173913043478262</v>
      </c>
      <c r="W41">
        <f t="shared" si="2"/>
        <v>100</v>
      </c>
      <c r="X41">
        <f t="shared" si="3"/>
        <v>0.84</v>
      </c>
      <c r="Y41">
        <f t="shared" si="4"/>
        <v>97</v>
      </c>
      <c r="Z41" s="2">
        <f t="shared" si="5"/>
        <v>0.32051282051282054</v>
      </c>
    </row>
    <row r="42" spans="1:26" x14ac:dyDescent="0.3">
      <c r="A42" t="s">
        <v>12</v>
      </c>
      <c r="B42" s="3" t="s">
        <v>34</v>
      </c>
      <c r="C42" s="3" t="s">
        <v>27</v>
      </c>
      <c r="D42">
        <v>0</v>
      </c>
      <c r="E42">
        <v>0</v>
      </c>
      <c r="F42">
        <v>0</v>
      </c>
      <c r="G42">
        <v>0</v>
      </c>
      <c r="H42">
        <v>2</v>
      </c>
      <c r="I42">
        <v>9</v>
      </c>
      <c r="J42">
        <v>0</v>
      </c>
      <c r="K42">
        <v>1</v>
      </c>
      <c r="L42">
        <v>6</v>
      </c>
      <c r="M42">
        <v>2</v>
      </c>
      <c r="N42">
        <v>1</v>
      </c>
      <c r="O42">
        <v>2</v>
      </c>
      <c r="P42">
        <f t="shared" si="0"/>
        <v>23</v>
      </c>
      <c r="Q42" s="1">
        <v>2.42</v>
      </c>
      <c r="R42" s="1">
        <v>0.73</v>
      </c>
      <c r="S42" s="1">
        <v>11.4</v>
      </c>
      <c r="T42" s="1">
        <v>6.9</v>
      </c>
      <c r="U42" s="1">
        <v>12.4</v>
      </c>
      <c r="V42" s="1">
        <f t="shared" si="1"/>
        <v>3.3150684931506849</v>
      </c>
      <c r="W42">
        <f t="shared" si="2"/>
        <v>92</v>
      </c>
      <c r="X42">
        <f t="shared" si="3"/>
        <v>0.48</v>
      </c>
      <c r="Y42">
        <f t="shared" si="4"/>
        <v>66</v>
      </c>
      <c r="Z42" s="2">
        <f t="shared" si="5"/>
        <v>0.24210526315789474</v>
      </c>
    </row>
    <row r="43" spans="1:26" x14ac:dyDescent="0.3">
      <c r="A43" t="s">
        <v>12</v>
      </c>
      <c r="B43" s="3" t="s">
        <v>34</v>
      </c>
      <c r="C43" s="3" t="s">
        <v>28</v>
      </c>
      <c r="D43">
        <v>0</v>
      </c>
      <c r="E43">
        <v>0</v>
      </c>
      <c r="F43">
        <v>0</v>
      </c>
      <c r="G43">
        <v>5</v>
      </c>
      <c r="H43">
        <v>5</v>
      </c>
      <c r="I43">
        <v>12</v>
      </c>
      <c r="J43">
        <v>0</v>
      </c>
      <c r="K43">
        <v>1</v>
      </c>
      <c r="L43">
        <v>2</v>
      </c>
      <c r="M43">
        <v>0</v>
      </c>
      <c r="N43">
        <v>0</v>
      </c>
      <c r="O43">
        <v>0</v>
      </c>
      <c r="P43">
        <f t="shared" si="0"/>
        <v>25</v>
      </c>
      <c r="Q43" s="1">
        <v>2.66</v>
      </c>
      <c r="R43" s="1">
        <v>0.86</v>
      </c>
      <c r="S43" s="1">
        <v>10.5</v>
      </c>
      <c r="T43" s="1">
        <v>5.7</v>
      </c>
      <c r="U43" s="1">
        <v>11</v>
      </c>
      <c r="V43" s="1">
        <f t="shared" si="1"/>
        <v>3.0930232558139537</v>
      </c>
      <c r="W43">
        <f t="shared" si="2"/>
        <v>100</v>
      </c>
      <c r="X43">
        <f t="shared" si="3"/>
        <v>0.92</v>
      </c>
      <c r="Y43">
        <f t="shared" si="4"/>
        <v>100</v>
      </c>
      <c r="Z43" s="2">
        <f t="shared" si="5"/>
        <v>0.33333333333333331</v>
      </c>
    </row>
    <row r="44" spans="1:26" x14ac:dyDescent="0.3">
      <c r="A44" t="s">
        <v>12</v>
      </c>
      <c r="B44" s="3" t="s">
        <v>34</v>
      </c>
      <c r="C44" s="3" t="s">
        <v>29</v>
      </c>
      <c r="D44">
        <v>0</v>
      </c>
      <c r="E44">
        <v>0</v>
      </c>
      <c r="F44">
        <v>0</v>
      </c>
      <c r="G44">
        <v>2</v>
      </c>
      <c r="H44">
        <v>13</v>
      </c>
      <c r="I44">
        <v>3</v>
      </c>
      <c r="J44">
        <v>1</v>
      </c>
      <c r="K44">
        <v>0</v>
      </c>
      <c r="L44">
        <v>1</v>
      </c>
      <c r="M44">
        <v>0</v>
      </c>
      <c r="N44">
        <v>0</v>
      </c>
      <c r="O44">
        <v>1</v>
      </c>
      <c r="P44">
        <f t="shared" si="0"/>
        <v>21</v>
      </c>
      <c r="Q44" s="1">
        <v>3.09</v>
      </c>
      <c r="R44" s="1">
        <v>0.79</v>
      </c>
      <c r="S44" s="1">
        <v>10.3</v>
      </c>
      <c r="T44" s="1">
        <v>5.7</v>
      </c>
      <c r="U44" s="1">
        <v>11.2</v>
      </c>
      <c r="V44" s="1">
        <f t="shared" si="1"/>
        <v>3.9113924050632907</v>
      </c>
      <c r="W44">
        <f t="shared" si="2"/>
        <v>84</v>
      </c>
      <c r="X44">
        <f t="shared" si="3"/>
        <v>0.76</v>
      </c>
      <c r="Y44">
        <f t="shared" si="4"/>
        <v>80</v>
      </c>
      <c r="Z44" s="2">
        <f t="shared" si="5"/>
        <v>0.31343283582089554</v>
      </c>
    </row>
    <row r="45" spans="1:26" x14ac:dyDescent="0.3">
      <c r="A45" t="s">
        <v>12</v>
      </c>
      <c r="B45" s="3" t="s">
        <v>34</v>
      </c>
      <c r="C45" s="3" t="s">
        <v>30</v>
      </c>
      <c r="D45">
        <v>0</v>
      </c>
      <c r="E45">
        <v>0</v>
      </c>
      <c r="F45">
        <v>0</v>
      </c>
      <c r="G45">
        <v>4</v>
      </c>
      <c r="H45">
        <v>4</v>
      </c>
      <c r="I45">
        <v>11</v>
      </c>
      <c r="J45">
        <v>0</v>
      </c>
      <c r="K45">
        <v>1</v>
      </c>
      <c r="L45">
        <v>0</v>
      </c>
      <c r="M45">
        <v>1</v>
      </c>
      <c r="N45">
        <v>2</v>
      </c>
      <c r="O45">
        <v>0</v>
      </c>
      <c r="P45">
        <f t="shared" si="0"/>
        <v>23</v>
      </c>
      <c r="Q45" s="1">
        <v>2.68</v>
      </c>
      <c r="R45" s="1">
        <v>0.81</v>
      </c>
      <c r="S45" s="1">
        <v>11.8</v>
      </c>
      <c r="T45" s="1">
        <v>6.9</v>
      </c>
      <c r="U45" s="1">
        <v>13.3</v>
      </c>
      <c r="V45" s="1">
        <f t="shared" si="1"/>
        <v>3.308641975308642</v>
      </c>
      <c r="W45">
        <f t="shared" si="2"/>
        <v>92</v>
      </c>
      <c r="X45">
        <f t="shared" si="3"/>
        <v>0.8</v>
      </c>
      <c r="Y45">
        <f t="shared" si="4"/>
        <v>87</v>
      </c>
      <c r="Z45" s="2">
        <f t="shared" si="5"/>
        <v>0.3108108108108108</v>
      </c>
    </row>
    <row r="46" spans="1:26" x14ac:dyDescent="0.3">
      <c r="A46" t="s">
        <v>12</v>
      </c>
      <c r="B46" s="3" t="s">
        <v>34</v>
      </c>
      <c r="C46" s="3" t="s">
        <v>31</v>
      </c>
      <c r="D46">
        <v>0</v>
      </c>
      <c r="E46">
        <v>0</v>
      </c>
      <c r="F46">
        <v>0</v>
      </c>
      <c r="G46">
        <v>5</v>
      </c>
      <c r="H46">
        <v>6</v>
      </c>
      <c r="I46">
        <v>7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f t="shared" si="0"/>
        <v>20</v>
      </c>
      <c r="Q46" s="1">
        <v>2.8</v>
      </c>
      <c r="R46" s="1">
        <v>0.6</v>
      </c>
      <c r="S46" s="1">
        <v>9.9</v>
      </c>
      <c r="T46" s="1">
        <v>5.8</v>
      </c>
      <c r="U46" s="1">
        <v>10.6</v>
      </c>
      <c r="V46" s="1">
        <f t="shared" si="1"/>
        <v>4.666666666666667</v>
      </c>
      <c r="W46">
        <f t="shared" si="2"/>
        <v>80</v>
      </c>
      <c r="X46">
        <f t="shared" si="3"/>
        <v>0.72</v>
      </c>
      <c r="Y46">
        <f t="shared" si="4"/>
        <v>81</v>
      </c>
      <c r="Z46" s="2">
        <f t="shared" si="5"/>
        <v>0.33898305084745761</v>
      </c>
    </row>
    <row r="47" spans="1:26" x14ac:dyDescent="0.3">
      <c r="A47" t="s">
        <v>12</v>
      </c>
      <c r="B47" s="3" t="s">
        <v>35</v>
      </c>
      <c r="C47" s="3" t="s">
        <v>27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7</v>
      </c>
      <c r="O47">
        <v>7</v>
      </c>
      <c r="P47">
        <f t="shared" si="0"/>
        <v>15</v>
      </c>
      <c r="Q47" s="1">
        <v>0.92</v>
      </c>
      <c r="R47" s="1">
        <v>0.49</v>
      </c>
      <c r="S47" s="1">
        <v>10.7</v>
      </c>
      <c r="T47" s="1">
        <v>6.8</v>
      </c>
      <c r="U47" s="1">
        <v>11.2</v>
      </c>
      <c r="V47" s="1">
        <f t="shared" si="1"/>
        <v>1.8775510204081634</v>
      </c>
      <c r="W47">
        <f t="shared" si="2"/>
        <v>60</v>
      </c>
      <c r="X47">
        <f t="shared" si="3"/>
        <v>0</v>
      </c>
      <c r="Y47">
        <f t="shared" si="4"/>
        <v>16</v>
      </c>
      <c r="Z47" s="2">
        <f t="shared" si="5"/>
        <v>0.16853932584269662</v>
      </c>
    </row>
    <row r="48" spans="1:26" x14ac:dyDescent="0.3">
      <c r="A48" t="s">
        <v>12</v>
      </c>
      <c r="B48" s="3" t="s">
        <v>35</v>
      </c>
      <c r="C48" s="3" t="s">
        <v>28</v>
      </c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0</v>
      </c>
      <c r="K48">
        <v>0</v>
      </c>
      <c r="L48">
        <v>0</v>
      </c>
      <c r="M48">
        <v>12</v>
      </c>
      <c r="N48">
        <v>3</v>
      </c>
      <c r="O48">
        <v>2</v>
      </c>
      <c r="P48">
        <f t="shared" si="0"/>
        <v>22</v>
      </c>
      <c r="Q48" s="1">
        <v>1.1299999999999999</v>
      </c>
      <c r="R48" s="1">
        <v>0.62</v>
      </c>
      <c r="S48" s="1">
        <v>10.5</v>
      </c>
      <c r="T48" s="1">
        <v>6.7</v>
      </c>
      <c r="U48" s="1">
        <v>11.1</v>
      </c>
      <c r="V48" s="1">
        <f t="shared" si="1"/>
        <v>1.8225806451612903</v>
      </c>
      <c r="W48">
        <f t="shared" si="2"/>
        <v>88</v>
      </c>
      <c r="X48">
        <f t="shared" si="3"/>
        <v>0.2</v>
      </c>
      <c r="Y48">
        <f t="shared" si="4"/>
        <v>49</v>
      </c>
      <c r="Z48" s="2">
        <f t="shared" si="5"/>
        <v>0.20952380952380953</v>
      </c>
    </row>
    <row r="49" spans="1:26" x14ac:dyDescent="0.3">
      <c r="A49" t="s">
        <v>12</v>
      </c>
      <c r="B49" s="3" t="s">
        <v>35</v>
      </c>
      <c r="C49" s="3" t="s">
        <v>29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1</v>
      </c>
      <c r="L49">
        <v>0</v>
      </c>
      <c r="M49">
        <v>10</v>
      </c>
      <c r="N49">
        <v>1</v>
      </c>
      <c r="O49">
        <v>3</v>
      </c>
      <c r="P49">
        <f t="shared" si="0"/>
        <v>19</v>
      </c>
      <c r="Q49" s="1">
        <v>0.93</v>
      </c>
      <c r="R49" s="1">
        <v>0.55000000000000004</v>
      </c>
      <c r="S49" s="1">
        <v>10.4</v>
      </c>
      <c r="T49" s="1">
        <v>6.5</v>
      </c>
      <c r="U49" s="1">
        <v>11.2</v>
      </c>
      <c r="V49" s="1">
        <f t="shared" si="1"/>
        <v>1.6909090909090909</v>
      </c>
      <c r="W49">
        <f t="shared" si="2"/>
        <v>76</v>
      </c>
      <c r="X49">
        <f t="shared" si="3"/>
        <v>0.2</v>
      </c>
      <c r="Y49">
        <f t="shared" si="4"/>
        <v>43</v>
      </c>
      <c r="Z49" s="2">
        <f t="shared" si="5"/>
        <v>0.21111111111111111</v>
      </c>
    </row>
    <row r="50" spans="1:26" x14ac:dyDescent="0.3">
      <c r="A50" t="s">
        <v>12</v>
      </c>
      <c r="B50" s="3" t="s">
        <v>35</v>
      </c>
      <c r="C50" s="3" t="s">
        <v>30</v>
      </c>
      <c r="D50">
        <v>0</v>
      </c>
      <c r="E50">
        <v>0</v>
      </c>
      <c r="F50">
        <v>0</v>
      </c>
      <c r="G50">
        <v>0</v>
      </c>
      <c r="H50">
        <v>1</v>
      </c>
      <c r="I50">
        <v>3</v>
      </c>
      <c r="J50">
        <v>1</v>
      </c>
      <c r="K50">
        <v>0</v>
      </c>
      <c r="L50">
        <v>0</v>
      </c>
      <c r="M50">
        <v>7</v>
      </c>
      <c r="N50">
        <v>3</v>
      </c>
      <c r="O50">
        <v>3</v>
      </c>
      <c r="P50">
        <f t="shared" si="0"/>
        <v>18</v>
      </c>
      <c r="Q50" s="1">
        <v>1.1100000000000001</v>
      </c>
      <c r="R50" s="1">
        <v>0.7</v>
      </c>
      <c r="S50" s="1">
        <v>10.6</v>
      </c>
      <c r="T50" s="1">
        <v>6.7</v>
      </c>
      <c r="U50" s="1">
        <v>11.4</v>
      </c>
      <c r="V50" s="1">
        <f t="shared" si="1"/>
        <v>1.5857142857142859</v>
      </c>
      <c r="W50">
        <f t="shared" si="2"/>
        <v>72</v>
      </c>
      <c r="X50">
        <f t="shared" si="3"/>
        <v>0.2</v>
      </c>
      <c r="Y50">
        <f t="shared" si="4"/>
        <v>39</v>
      </c>
      <c r="Z50" s="2">
        <f t="shared" si="5"/>
        <v>0.20689655172413793</v>
      </c>
    </row>
    <row r="51" spans="1:26" x14ac:dyDescent="0.3">
      <c r="A51" t="s">
        <v>12</v>
      </c>
      <c r="B51" s="3" t="s">
        <v>35</v>
      </c>
      <c r="C51" s="3" t="s">
        <v>31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3</v>
      </c>
      <c r="N51">
        <v>7</v>
      </c>
      <c r="O51">
        <v>2</v>
      </c>
      <c r="P51">
        <f t="shared" si="0"/>
        <v>15</v>
      </c>
      <c r="Q51" s="1">
        <v>0.37</v>
      </c>
      <c r="R51" s="1">
        <v>0.79</v>
      </c>
      <c r="S51" s="1">
        <v>10.1</v>
      </c>
      <c r="T51" s="1">
        <v>6.6</v>
      </c>
      <c r="U51" s="1">
        <v>11.2</v>
      </c>
      <c r="V51" s="1">
        <f t="shared" si="1"/>
        <v>0.46835443037974683</v>
      </c>
      <c r="W51">
        <f t="shared" si="2"/>
        <v>60</v>
      </c>
      <c r="X51">
        <f t="shared" si="3"/>
        <v>0.12</v>
      </c>
      <c r="Y51">
        <f t="shared" si="4"/>
        <v>27</v>
      </c>
      <c r="Z51" s="2">
        <f t="shared" si="5"/>
        <v>0.19230769230769232</v>
      </c>
    </row>
    <row r="52" spans="1:26" x14ac:dyDescent="0.3">
      <c r="A52" t="s">
        <v>13</v>
      </c>
      <c r="B52" s="3" t="s">
        <v>26</v>
      </c>
      <c r="C52" s="3" t="s">
        <v>27</v>
      </c>
      <c r="D52">
        <v>0</v>
      </c>
      <c r="E52">
        <v>0</v>
      </c>
      <c r="F52">
        <v>0</v>
      </c>
      <c r="G52">
        <v>4</v>
      </c>
      <c r="H52">
        <v>13</v>
      </c>
      <c r="I52">
        <v>7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f t="shared" si="0"/>
        <v>25</v>
      </c>
      <c r="Q52" s="1">
        <v>8.58</v>
      </c>
      <c r="R52" s="1">
        <v>3.34</v>
      </c>
      <c r="S52" s="1">
        <v>14.2</v>
      </c>
      <c r="T52" s="1">
        <v>6.1</v>
      </c>
      <c r="U52" s="1">
        <v>15.9</v>
      </c>
      <c r="V52" s="1">
        <f t="shared" si="1"/>
        <v>2.568862275449102</v>
      </c>
      <c r="W52">
        <f t="shared" si="2"/>
        <v>100</v>
      </c>
      <c r="X52">
        <f t="shared" si="3"/>
        <v>1</v>
      </c>
      <c r="Y52">
        <f t="shared" si="4"/>
        <v>103</v>
      </c>
      <c r="Z52" s="2">
        <f t="shared" si="5"/>
        <v>0.34722222222222221</v>
      </c>
    </row>
    <row r="53" spans="1:26" x14ac:dyDescent="0.3">
      <c r="A53" t="s">
        <v>13</v>
      </c>
      <c r="B53" s="3" t="s">
        <v>26</v>
      </c>
      <c r="C53" s="3" t="s">
        <v>28</v>
      </c>
      <c r="D53">
        <v>0</v>
      </c>
      <c r="E53">
        <v>0</v>
      </c>
      <c r="F53">
        <v>3</v>
      </c>
      <c r="G53">
        <v>7</v>
      </c>
      <c r="H53">
        <v>11</v>
      </c>
      <c r="I53">
        <v>3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f t="shared" si="0"/>
        <v>25</v>
      </c>
      <c r="Q53" s="1">
        <v>7.7</v>
      </c>
      <c r="R53" s="1">
        <v>3.19</v>
      </c>
      <c r="S53" s="1">
        <v>13.9</v>
      </c>
      <c r="T53" s="1">
        <v>6.4</v>
      </c>
      <c r="U53" s="1">
        <v>15.4</v>
      </c>
      <c r="V53" s="1">
        <f t="shared" si="1"/>
        <v>2.4137931034482758</v>
      </c>
      <c r="W53">
        <f t="shared" si="2"/>
        <v>100</v>
      </c>
      <c r="X53">
        <f t="shared" si="3"/>
        <v>0.96</v>
      </c>
      <c r="Y53">
        <f t="shared" si="4"/>
        <v>107</v>
      </c>
      <c r="Z53" s="2">
        <f t="shared" si="5"/>
        <v>0.36764705882352944</v>
      </c>
    </row>
    <row r="54" spans="1:26" x14ac:dyDescent="0.3">
      <c r="A54" t="s">
        <v>13</v>
      </c>
      <c r="B54" s="3" t="s">
        <v>26</v>
      </c>
      <c r="C54" s="3" t="s">
        <v>29</v>
      </c>
      <c r="D54">
        <v>0</v>
      </c>
      <c r="E54">
        <v>0</v>
      </c>
      <c r="F54">
        <v>3</v>
      </c>
      <c r="G54">
        <v>9</v>
      </c>
      <c r="H54">
        <v>9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25</v>
      </c>
      <c r="Q54" s="1">
        <v>8.93</v>
      </c>
      <c r="R54" s="1">
        <v>3.26</v>
      </c>
      <c r="S54" s="1">
        <v>16.899999999999999</v>
      </c>
      <c r="T54" s="1">
        <v>6.9</v>
      </c>
      <c r="U54" s="1">
        <v>18.5</v>
      </c>
      <c r="V54" s="1">
        <f t="shared" si="1"/>
        <v>2.7392638036809815</v>
      </c>
      <c r="W54">
        <f t="shared" si="2"/>
        <v>100</v>
      </c>
      <c r="X54">
        <f t="shared" si="3"/>
        <v>1</v>
      </c>
      <c r="Y54">
        <f t="shared" si="4"/>
        <v>112</v>
      </c>
      <c r="Z54" s="2">
        <f t="shared" si="5"/>
        <v>0.3968253968253968</v>
      </c>
    </row>
    <row r="55" spans="1:26" x14ac:dyDescent="0.3">
      <c r="A55" t="s">
        <v>13</v>
      </c>
      <c r="B55" s="3" t="s">
        <v>26</v>
      </c>
      <c r="C55" s="3" t="s">
        <v>30</v>
      </c>
      <c r="D55">
        <v>0</v>
      </c>
      <c r="E55">
        <v>0</v>
      </c>
      <c r="F55">
        <v>0</v>
      </c>
      <c r="G55">
        <v>11</v>
      </c>
      <c r="H55">
        <v>10</v>
      </c>
      <c r="I55">
        <v>2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f t="shared" si="0"/>
        <v>25</v>
      </c>
      <c r="Q55" s="1">
        <v>10.8</v>
      </c>
      <c r="R55" s="1">
        <v>3.69</v>
      </c>
      <c r="S55" s="1">
        <v>18.899999999999999</v>
      </c>
      <c r="T55" s="1">
        <v>6.4</v>
      </c>
      <c r="U55" s="1">
        <v>19.100000000000001</v>
      </c>
      <c r="V55" s="1">
        <f t="shared" si="1"/>
        <v>2.9268292682926833</v>
      </c>
      <c r="W55">
        <f t="shared" si="2"/>
        <v>100</v>
      </c>
      <c r="X55">
        <f t="shared" si="3"/>
        <v>1</v>
      </c>
      <c r="Y55">
        <f t="shared" si="4"/>
        <v>109</v>
      </c>
      <c r="Z55" s="2">
        <f t="shared" si="5"/>
        <v>0.37878787878787878</v>
      </c>
    </row>
    <row r="56" spans="1:26" x14ac:dyDescent="0.3">
      <c r="A56" t="s">
        <v>13</v>
      </c>
      <c r="B56" s="3" t="s">
        <v>26</v>
      </c>
      <c r="C56" s="3" t="s">
        <v>31</v>
      </c>
      <c r="D56">
        <v>0</v>
      </c>
      <c r="E56">
        <v>0</v>
      </c>
      <c r="F56">
        <v>0</v>
      </c>
      <c r="G56">
        <v>7</v>
      </c>
      <c r="H56">
        <v>11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f t="shared" si="0"/>
        <v>23</v>
      </c>
      <c r="Q56" s="1">
        <v>6.2</v>
      </c>
      <c r="R56" s="1">
        <v>2.2400000000000002</v>
      </c>
      <c r="S56" s="1">
        <v>14.5</v>
      </c>
      <c r="T56" s="1">
        <v>6.8</v>
      </c>
      <c r="U56" s="1">
        <v>15.7</v>
      </c>
      <c r="V56" s="1">
        <f t="shared" si="1"/>
        <v>2.7678571428571428</v>
      </c>
      <c r="W56">
        <f t="shared" si="2"/>
        <v>92</v>
      </c>
      <c r="X56">
        <f t="shared" si="3"/>
        <v>0.88</v>
      </c>
      <c r="Y56">
        <f t="shared" si="4"/>
        <v>97</v>
      </c>
      <c r="Z56" s="2">
        <f t="shared" si="5"/>
        <v>0.359375</v>
      </c>
    </row>
    <row r="57" spans="1:26" x14ac:dyDescent="0.3">
      <c r="A57" t="s">
        <v>13</v>
      </c>
      <c r="B57" s="3" t="s">
        <v>32</v>
      </c>
      <c r="C57" s="3" t="s">
        <v>27</v>
      </c>
      <c r="D57">
        <v>0</v>
      </c>
      <c r="E57">
        <v>0</v>
      </c>
      <c r="F57">
        <v>0</v>
      </c>
      <c r="G57">
        <v>5</v>
      </c>
      <c r="H57">
        <v>14</v>
      </c>
      <c r="I57">
        <v>4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f t="shared" si="0"/>
        <v>25</v>
      </c>
      <c r="Q57" s="1">
        <v>8.81</v>
      </c>
      <c r="R57" s="1">
        <v>3.64</v>
      </c>
      <c r="S57" s="1">
        <v>14.5</v>
      </c>
      <c r="T57" s="1">
        <v>6.3</v>
      </c>
      <c r="U57" s="1">
        <v>16.3</v>
      </c>
      <c r="V57" s="1">
        <f t="shared" si="1"/>
        <v>2.4203296703296702</v>
      </c>
      <c r="W57">
        <f t="shared" si="2"/>
        <v>100</v>
      </c>
      <c r="X57">
        <f t="shared" si="3"/>
        <v>0.96</v>
      </c>
      <c r="Y57">
        <f t="shared" si="4"/>
        <v>102</v>
      </c>
      <c r="Z57" s="2">
        <f t="shared" si="5"/>
        <v>0.34246575342465752</v>
      </c>
    </row>
    <row r="58" spans="1:26" x14ac:dyDescent="0.3">
      <c r="A58" t="s">
        <v>13</v>
      </c>
      <c r="B58" s="3" t="s">
        <v>32</v>
      </c>
      <c r="C58" s="3" t="s">
        <v>28</v>
      </c>
      <c r="D58">
        <v>0</v>
      </c>
      <c r="E58">
        <v>0</v>
      </c>
      <c r="F58">
        <v>4</v>
      </c>
      <c r="G58">
        <v>9</v>
      </c>
      <c r="H58">
        <v>8</v>
      </c>
      <c r="I58">
        <v>3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25</v>
      </c>
      <c r="Q58" s="1">
        <v>8.8699999999999992</v>
      </c>
      <c r="R58" s="1">
        <v>2.78</v>
      </c>
      <c r="S58" s="1">
        <v>15.9</v>
      </c>
      <c r="T58" s="1">
        <v>7.2</v>
      </c>
      <c r="U58" s="1">
        <v>17.8</v>
      </c>
      <c r="V58" s="1">
        <f t="shared" si="1"/>
        <v>3.1906474820143886</v>
      </c>
      <c r="W58">
        <f t="shared" si="2"/>
        <v>100</v>
      </c>
      <c r="X58">
        <f t="shared" si="3"/>
        <v>1</v>
      </c>
      <c r="Y58">
        <f t="shared" si="4"/>
        <v>112</v>
      </c>
      <c r="Z58" s="2">
        <f t="shared" si="5"/>
        <v>0.3968253968253968</v>
      </c>
    </row>
    <row r="59" spans="1:26" x14ac:dyDescent="0.3">
      <c r="A59" t="s">
        <v>13</v>
      </c>
      <c r="B59" s="3" t="s">
        <v>32</v>
      </c>
      <c r="C59" s="3" t="s">
        <v>29</v>
      </c>
      <c r="D59">
        <v>0</v>
      </c>
      <c r="E59">
        <v>0</v>
      </c>
      <c r="F59">
        <v>0</v>
      </c>
      <c r="G59">
        <v>10</v>
      </c>
      <c r="H59">
        <v>8</v>
      </c>
      <c r="I59">
        <v>4</v>
      </c>
      <c r="J59">
        <v>1</v>
      </c>
      <c r="K59">
        <v>0</v>
      </c>
      <c r="L59">
        <v>2</v>
      </c>
      <c r="M59">
        <v>0</v>
      </c>
      <c r="N59">
        <v>0</v>
      </c>
      <c r="O59">
        <v>0</v>
      </c>
      <c r="P59">
        <f t="shared" si="0"/>
        <v>25</v>
      </c>
      <c r="Q59" s="1">
        <v>8.49</v>
      </c>
      <c r="R59" s="1">
        <v>2.81</v>
      </c>
      <c r="S59" s="1">
        <v>14.6</v>
      </c>
      <c r="T59" s="1">
        <v>6.7</v>
      </c>
      <c r="U59" s="1">
        <v>16.399999999999999</v>
      </c>
      <c r="V59" s="1">
        <f t="shared" si="1"/>
        <v>3.0213523131672599</v>
      </c>
      <c r="W59">
        <f t="shared" si="2"/>
        <v>100</v>
      </c>
      <c r="X59">
        <f t="shared" si="3"/>
        <v>0.92</v>
      </c>
      <c r="Y59">
        <f t="shared" si="4"/>
        <v>105</v>
      </c>
      <c r="Z59" s="2">
        <f t="shared" si="5"/>
        <v>0.35714285714285715</v>
      </c>
    </row>
    <row r="60" spans="1:26" x14ac:dyDescent="0.3">
      <c r="A60" t="s">
        <v>13</v>
      </c>
      <c r="B60" s="3" t="s">
        <v>32</v>
      </c>
      <c r="C60" s="3" t="s">
        <v>30</v>
      </c>
      <c r="D60">
        <v>0</v>
      </c>
      <c r="E60">
        <v>0</v>
      </c>
      <c r="F60">
        <v>0</v>
      </c>
      <c r="G60">
        <v>7</v>
      </c>
      <c r="H60">
        <v>14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24</v>
      </c>
      <c r="Q60" s="1">
        <v>7.04</v>
      </c>
      <c r="R60" s="1">
        <v>2.48</v>
      </c>
      <c r="S60" s="1">
        <v>13.3</v>
      </c>
      <c r="T60" s="1">
        <v>6.5</v>
      </c>
      <c r="U60" s="1">
        <v>15.1</v>
      </c>
      <c r="V60" s="1">
        <f t="shared" si="1"/>
        <v>2.838709677419355</v>
      </c>
      <c r="W60">
        <f t="shared" si="2"/>
        <v>96</v>
      </c>
      <c r="X60">
        <f t="shared" si="3"/>
        <v>0.96</v>
      </c>
      <c r="Y60">
        <f t="shared" si="4"/>
        <v>103</v>
      </c>
      <c r="Z60" s="2">
        <f t="shared" si="5"/>
        <v>0.36923076923076925</v>
      </c>
    </row>
    <row r="61" spans="1:26" x14ac:dyDescent="0.3">
      <c r="A61" t="s">
        <v>13</v>
      </c>
      <c r="B61" s="3" t="s">
        <v>32</v>
      </c>
      <c r="C61" s="3" t="s">
        <v>31</v>
      </c>
      <c r="D61">
        <v>0</v>
      </c>
      <c r="E61">
        <v>0</v>
      </c>
      <c r="F61">
        <v>0</v>
      </c>
      <c r="G61">
        <v>8</v>
      </c>
      <c r="H61">
        <v>11</v>
      </c>
      <c r="I61">
        <v>3</v>
      </c>
      <c r="J61">
        <v>0</v>
      </c>
      <c r="K61">
        <v>1</v>
      </c>
      <c r="L61">
        <v>2</v>
      </c>
      <c r="M61">
        <v>0</v>
      </c>
      <c r="N61">
        <v>0</v>
      </c>
      <c r="O61">
        <v>0</v>
      </c>
      <c r="P61">
        <f t="shared" si="0"/>
        <v>25</v>
      </c>
      <c r="Q61" s="1">
        <v>7.14</v>
      </c>
      <c r="R61" s="1">
        <v>2.2799999999999998</v>
      </c>
      <c r="S61" s="1">
        <v>14.3</v>
      </c>
      <c r="T61" s="1">
        <v>6.9</v>
      </c>
      <c r="U61" s="1">
        <v>16.2</v>
      </c>
      <c r="V61" s="1">
        <f t="shared" si="1"/>
        <v>3.1315789473684212</v>
      </c>
      <c r="W61">
        <f t="shared" si="2"/>
        <v>100</v>
      </c>
      <c r="X61">
        <f t="shared" si="3"/>
        <v>0.92</v>
      </c>
      <c r="Y61">
        <f t="shared" si="4"/>
        <v>103</v>
      </c>
      <c r="Z61" s="2">
        <f t="shared" si="5"/>
        <v>0.34722222222222221</v>
      </c>
    </row>
    <row r="62" spans="1:26" x14ac:dyDescent="0.3">
      <c r="A62" t="s">
        <v>13</v>
      </c>
      <c r="B62" s="3" t="s">
        <v>33</v>
      </c>
      <c r="C62" s="3" t="s">
        <v>27</v>
      </c>
      <c r="D62">
        <v>0</v>
      </c>
      <c r="E62">
        <v>0</v>
      </c>
      <c r="F62">
        <v>0</v>
      </c>
      <c r="G62">
        <v>0</v>
      </c>
      <c r="H62">
        <v>6</v>
      </c>
      <c r="I62">
        <v>14</v>
      </c>
      <c r="J62">
        <v>1</v>
      </c>
      <c r="K62">
        <v>0</v>
      </c>
      <c r="L62">
        <v>3</v>
      </c>
      <c r="M62">
        <v>0</v>
      </c>
      <c r="N62">
        <v>0</v>
      </c>
      <c r="O62">
        <v>0</v>
      </c>
      <c r="P62">
        <f t="shared" si="0"/>
        <v>24</v>
      </c>
      <c r="Q62" s="1">
        <v>4.87</v>
      </c>
      <c r="R62" s="1">
        <v>1.21</v>
      </c>
      <c r="S62" s="1">
        <v>12</v>
      </c>
      <c r="T62" s="1">
        <v>6.2</v>
      </c>
      <c r="U62" s="1">
        <v>13.2</v>
      </c>
      <c r="V62" s="1">
        <f t="shared" si="1"/>
        <v>4.0247933884297522</v>
      </c>
      <c r="W62">
        <f t="shared" si="2"/>
        <v>96</v>
      </c>
      <c r="X62">
        <f t="shared" si="3"/>
        <v>0.84</v>
      </c>
      <c r="Y62">
        <f t="shared" si="4"/>
        <v>89</v>
      </c>
      <c r="Z62" s="2">
        <f t="shared" si="5"/>
        <v>0.30379746835443039</v>
      </c>
    </row>
    <row r="63" spans="1:26" x14ac:dyDescent="0.3">
      <c r="A63" t="s">
        <v>13</v>
      </c>
      <c r="B63" s="3" t="s">
        <v>33</v>
      </c>
      <c r="C63" s="3" t="s">
        <v>28</v>
      </c>
      <c r="D63">
        <v>0</v>
      </c>
      <c r="E63">
        <v>0</v>
      </c>
      <c r="F63">
        <v>0</v>
      </c>
      <c r="G63">
        <v>6</v>
      </c>
      <c r="H63">
        <v>6</v>
      </c>
      <c r="I63">
        <v>6</v>
      </c>
      <c r="J63">
        <v>3</v>
      </c>
      <c r="K63">
        <v>1</v>
      </c>
      <c r="L63">
        <v>1</v>
      </c>
      <c r="M63">
        <v>1</v>
      </c>
      <c r="N63">
        <v>0</v>
      </c>
      <c r="O63">
        <v>0</v>
      </c>
      <c r="P63">
        <f t="shared" si="0"/>
        <v>24</v>
      </c>
      <c r="Q63" s="1">
        <v>4.91</v>
      </c>
      <c r="R63" s="1">
        <v>0.92</v>
      </c>
      <c r="S63" s="1">
        <v>12.5</v>
      </c>
      <c r="T63" s="1">
        <v>6.7</v>
      </c>
      <c r="U63" s="1">
        <v>13.9</v>
      </c>
      <c r="V63" s="1">
        <f t="shared" si="1"/>
        <v>5.3369565217391299</v>
      </c>
      <c r="W63">
        <f t="shared" si="2"/>
        <v>96</v>
      </c>
      <c r="X63">
        <f t="shared" si="3"/>
        <v>0.88</v>
      </c>
      <c r="Y63">
        <f t="shared" si="4"/>
        <v>94</v>
      </c>
      <c r="Z63" s="2">
        <f t="shared" si="5"/>
        <v>0.32432432432432434</v>
      </c>
    </row>
    <row r="64" spans="1:26" x14ac:dyDescent="0.3">
      <c r="A64" t="s">
        <v>13</v>
      </c>
      <c r="B64" s="3" t="s">
        <v>33</v>
      </c>
      <c r="C64" s="3" t="s">
        <v>29</v>
      </c>
      <c r="D64">
        <v>0</v>
      </c>
      <c r="E64">
        <v>0</v>
      </c>
      <c r="F64">
        <v>1</v>
      </c>
      <c r="G64">
        <v>7</v>
      </c>
      <c r="H64">
        <v>6</v>
      </c>
      <c r="I64">
        <v>6</v>
      </c>
      <c r="J64">
        <v>3</v>
      </c>
      <c r="K64">
        <v>0</v>
      </c>
      <c r="L64">
        <v>2</v>
      </c>
      <c r="M64">
        <v>0</v>
      </c>
      <c r="N64">
        <v>0</v>
      </c>
      <c r="O64">
        <v>0</v>
      </c>
      <c r="P64">
        <f t="shared" si="0"/>
        <v>25</v>
      </c>
      <c r="Q64" s="1">
        <v>4.58</v>
      </c>
      <c r="R64" s="1">
        <v>0.74</v>
      </c>
      <c r="S64" s="1">
        <v>11.3</v>
      </c>
      <c r="T64" s="1">
        <v>6.6</v>
      </c>
      <c r="U64" s="1">
        <v>12.6</v>
      </c>
      <c r="V64" s="1">
        <f t="shared" si="1"/>
        <v>6.1891891891891895</v>
      </c>
      <c r="W64">
        <f t="shared" si="2"/>
        <v>100</v>
      </c>
      <c r="X64">
        <f t="shared" si="3"/>
        <v>0.92</v>
      </c>
      <c r="Y64">
        <f t="shared" si="4"/>
        <v>101</v>
      </c>
      <c r="Z64" s="2">
        <f t="shared" si="5"/>
        <v>0.33783783783783783</v>
      </c>
    </row>
    <row r="65" spans="1:26" x14ac:dyDescent="0.3">
      <c r="A65" t="s">
        <v>13</v>
      </c>
      <c r="B65" s="3" t="s">
        <v>33</v>
      </c>
      <c r="C65" s="3" t="s">
        <v>30</v>
      </c>
      <c r="D65">
        <v>0</v>
      </c>
      <c r="E65">
        <v>0</v>
      </c>
      <c r="F65">
        <v>0</v>
      </c>
      <c r="G65">
        <v>11</v>
      </c>
      <c r="H65">
        <v>1</v>
      </c>
      <c r="I65">
        <v>12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25</v>
      </c>
      <c r="Q65" s="1">
        <v>4.51</v>
      </c>
      <c r="R65" s="1">
        <v>1.2</v>
      </c>
      <c r="S65" s="1">
        <v>13.2</v>
      </c>
      <c r="T65" s="1">
        <v>6.9</v>
      </c>
      <c r="U65" s="1">
        <v>14.5</v>
      </c>
      <c r="V65" s="1">
        <f t="shared" si="1"/>
        <v>3.7583333333333333</v>
      </c>
      <c r="W65">
        <f t="shared" si="2"/>
        <v>100</v>
      </c>
      <c r="X65">
        <f t="shared" si="3"/>
        <v>1</v>
      </c>
      <c r="Y65">
        <f t="shared" si="4"/>
        <v>110</v>
      </c>
      <c r="Z65" s="2">
        <f t="shared" si="5"/>
        <v>0.38461538461538464</v>
      </c>
    </row>
    <row r="66" spans="1:26" x14ac:dyDescent="0.3">
      <c r="A66" t="s">
        <v>13</v>
      </c>
      <c r="B66" s="3" t="s">
        <v>33</v>
      </c>
      <c r="C66" s="3" t="s">
        <v>31</v>
      </c>
      <c r="D66">
        <v>0</v>
      </c>
      <c r="E66">
        <v>0</v>
      </c>
      <c r="F66">
        <v>0</v>
      </c>
      <c r="G66">
        <v>0</v>
      </c>
      <c r="H66">
        <v>12</v>
      </c>
      <c r="I66">
        <v>5</v>
      </c>
      <c r="J66">
        <v>2</v>
      </c>
      <c r="K66">
        <v>0</v>
      </c>
      <c r="L66">
        <v>4</v>
      </c>
      <c r="M66">
        <v>0</v>
      </c>
      <c r="N66">
        <v>1</v>
      </c>
      <c r="O66">
        <v>1</v>
      </c>
      <c r="P66">
        <f t="shared" si="0"/>
        <v>25</v>
      </c>
      <c r="Q66" s="1">
        <v>4.0199999999999996</v>
      </c>
      <c r="R66" s="1">
        <v>1.1299999999999999</v>
      </c>
      <c r="S66" s="1">
        <v>13.4</v>
      </c>
      <c r="T66" s="1">
        <v>7.2</v>
      </c>
      <c r="U66" s="1">
        <v>14.9</v>
      </c>
      <c r="V66" s="1">
        <f t="shared" si="1"/>
        <v>3.5575221238938051</v>
      </c>
      <c r="W66">
        <f t="shared" si="2"/>
        <v>100</v>
      </c>
      <c r="X66">
        <f t="shared" si="3"/>
        <v>0.76</v>
      </c>
      <c r="Y66">
        <f t="shared" si="4"/>
        <v>84</v>
      </c>
      <c r="Z66" s="2">
        <f t="shared" si="5"/>
        <v>0.27472527472527475</v>
      </c>
    </row>
    <row r="67" spans="1:26" x14ac:dyDescent="0.3">
      <c r="A67" t="s">
        <v>13</v>
      </c>
      <c r="B67" s="3" t="s">
        <v>34</v>
      </c>
      <c r="C67" s="3" t="s">
        <v>27</v>
      </c>
      <c r="D67">
        <v>0</v>
      </c>
      <c r="E67">
        <v>0</v>
      </c>
      <c r="F67">
        <v>0</v>
      </c>
      <c r="G67">
        <v>0</v>
      </c>
      <c r="H67">
        <v>0</v>
      </c>
      <c r="I67">
        <v>8</v>
      </c>
      <c r="J67">
        <v>1</v>
      </c>
      <c r="K67">
        <v>2</v>
      </c>
      <c r="L67">
        <v>4</v>
      </c>
      <c r="M67">
        <v>2</v>
      </c>
      <c r="N67">
        <v>3</v>
      </c>
      <c r="O67">
        <v>2</v>
      </c>
      <c r="P67">
        <f t="shared" ref="P67:P76" si="6">F67+G67+H67+I67+J67+K67+L67+M67+N67+O67</f>
        <v>22</v>
      </c>
      <c r="Q67" s="1">
        <v>2.2000000000000002</v>
      </c>
      <c r="R67" s="1">
        <v>0.6</v>
      </c>
      <c r="S67" s="1">
        <v>10.5</v>
      </c>
      <c r="T67" s="1">
        <v>6.3</v>
      </c>
      <c r="U67" s="1">
        <v>11.4</v>
      </c>
      <c r="V67" s="1">
        <f t="shared" ref="V67:V76" si="7">Q67/R67</f>
        <v>3.666666666666667</v>
      </c>
      <c r="W67">
        <f t="shared" ref="W67:W76" si="8">P67*100/25</f>
        <v>88</v>
      </c>
      <c r="X67">
        <f t="shared" ref="X67:X76" si="9">(F67+G67+H67+I67+J67+K67)/25</f>
        <v>0.44</v>
      </c>
      <c r="Y67">
        <f t="shared" ref="Y67:Y76" si="10">5*(F67+G67)+4*(H67+I67)+3*(J67+K67)+2*(L67+M67)+1*(N67+O67)</f>
        <v>58</v>
      </c>
      <c r="Z67" s="2">
        <f t="shared" ref="Z67:Z76" si="11">(D67+E67+F67+G67+H67+I67+J67+K67+L67+M67+N67+O67)/(1*(D67+E67)+2*(F67+G67)+3*(H67+I67)+4*(J67+K67)+5*(L67+M67)+6*(N67+O67))</f>
        <v>0.22916666666666666</v>
      </c>
    </row>
    <row r="68" spans="1:26" x14ac:dyDescent="0.3">
      <c r="A68" t="s">
        <v>13</v>
      </c>
      <c r="B68" s="3" t="s">
        <v>34</v>
      </c>
      <c r="C68" s="3" t="s">
        <v>28</v>
      </c>
      <c r="D68">
        <v>0</v>
      </c>
      <c r="E68">
        <v>0</v>
      </c>
      <c r="F68">
        <v>0</v>
      </c>
      <c r="G68">
        <v>5</v>
      </c>
      <c r="H68">
        <v>8</v>
      </c>
      <c r="I68">
        <v>6</v>
      </c>
      <c r="J68">
        <v>3</v>
      </c>
      <c r="K68">
        <v>1</v>
      </c>
      <c r="L68">
        <v>1</v>
      </c>
      <c r="M68">
        <v>1</v>
      </c>
      <c r="N68">
        <v>0</v>
      </c>
      <c r="O68">
        <v>0</v>
      </c>
      <c r="P68">
        <f t="shared" si="6"/>
        <v>25</v>
      </c>
      <c r="Q68" s="1">
        <v>3.98</v>
      </c>
      <c r="R68" s="1">
        <v>0.96</v>
      </c>
      <c r="S68" s="1">
        <v>11.8</v>
      </c>
      <c r="T68" s="1">
        <v>7.2</v>
      </c>
      <c r="U68" s="1">
        <v>13.2</v>
      </c>
      <c r="V68" s="1">
        <f t="shared" si="7"/>
        <v>4.145833333333333</v>
      </c>
      <c r="W68">
        <f t="shared" si="8"/>
        <v>100</v>
      </c>
      <c r="X68">
        <f t="shared" si="9"/>
        <v>0.92</v>
      </c>
      <c r="Y68">
        <f t="shared" si="10"/>
        <v>97</v>
      </c>
      <c r="Z68" s="2">
        <f t="shared" si="11"/>
        <v>0.32051282051282054</v>
      </c>
    </row>
    <row r="69" spans="1:26" x14ac:dyDescent="0.3">
      <c r="A69" t="s">
        <v>13</v>
      </c>
      <c r="B69" s="3" t="s">
        <v>34</v>
      </c>
      <c r="C69" s="3" t="s">
        <v>29</v>
      </c>
      <c r="D69">
        <v>0</v>
      </c>
      <c r="E69">
        <v>0</v>
      </c>
      <c r="F69">
        <v>0</v>
      </c>
      <c r="G69">
        <v>1</v>
      </c>
      <c r="H69">
        <v>12</v>
      </c>
      <c r="I69">
        <v>3</v>
      </c>
      <c r="J69">
        <v>4</v>
      </c>
      <c r="K69">
        <v>0</v>
      </c>
      <c r="L69">
        <v>3</v>
      </c>
      <c r="M69">
        <v>1</v>
      </c>
      <c r="N69">
        <v>1</v>
      </c>
      <c r="O69">
        <v>0</v>
      </c>
      <c r="P69">
        <f t="shared" si="6"/>
        <v>25</v>
      </c>
      <c r="Q69" s="1">
        <v>3.31</v>
      </c>
      <c r="R69" s="1">
        <v>1.04</v>
      </c>
      <c r="S69" s="1">
        <v>12.6</v>
      </c>
      <c r="T69" s="1">
        <v>7.2</v>
      </c>
      <c r="U69" s="1">
        <v>13.8</v>
      </c>
      <c r="V69" s="1">
        <f t="shared" si="7"/>
        <v>3.1826923076923075</v>
      </c>
      <c r="W69">
        <f t="shared" si="8"/>
        <v>100</v>
      </c>
      <c r="X69">
        <f t="shared" si="9"/>
        <v>0.8</v>
      </c>
      <c r="Y69">
        <f t="shared" si="10"/>
        <v>86</v>
      </c>
      <c r="Z69" s="2">
        <f t="shared" si="11"/>
        <v>0.2808988764044944</v>
      </c>
    </row>
    <row r="70" spans="1:26" x14ac:dyDescent="0.3">
      <c r="A70" t="s">
        <v>13</v>
      </c>
      <c r="B70" s="3" t="s">
        <v>34</v>
      </c>
      <c r="C70" s="3" t="s">
        <v>30</v>
      </c>
      <c r="D70">
        <v>0</v>
      </c>
      <c r="E70">
        <v>0</v>
      </c>
      <c r="F70">
        <v>0</v>
      </c>
      <c r="G70">
        <v>1</v>
      </c>
      <c r="H70">
        <v>7</v>
      </c>
      <c r="I70">
        <v>8</v>
      </c>
      <c r="J70">
        <v>0</v>
      </c>
      <c r="K70">
        <v>1</v>
      </c>
      <c r="L70">
        <v>3</v>
      </c>
      <c r="M70">
        <v>2</v>
      </c>
      <c r="N70">
        <v>3</v>
      </c>
      <c r="O70">
        <v>0</v>
      </c>
      <c r="P70">
        <f t="shared" si="6"/>
        <v>25</v>
      </c>
      <c r="Q70" s="1">
        <v>3.07</v>
      </c>
      <c r="R70" s="1">
        <v>0.76</v>
      </c>
      <c r="S70" s="1">
        <v>10.9</v>
      </c>
      <c r="T70" s="1">
        <v>6.3</v>
      </c>
      <c r="U70" s="1">
        <v>12.1</v>
      </c>
      <c r="V70" s="1">
        <f t="shared" si="7"/>
        <v>4.0394736842105257</v>
      </c>
      <c r="W70">
        <f t="shared" si="8"/>
        <v>100</v>
      </c>
      <c r="X70">
        <f t="shared" si="9"/>
        <v>0.68</v>
      </c>
      <c r="Y70">
        <f t="shared" si="10"/>
        <v>81</v>
      </c>
      <c r="Z70" s="2">
        <f t="shared" si="11"/>
        <v>0.26595744680851063</v>
      </c>
    </row>
    <row r="71" spans="1:26" x14ac:dyDescent="0.3">
      <c r="A71" t="s">
        <v>13</v>
      </c>
      <c r="B71" s="3" t="s">
        <v>34</v>
      </c>
      <c r="C71" s="3" t="s">
        <v>31</v>
      </c>
      <c r="D71">
        <v>0</v>
      </c>
      <c r="E71">
        <v>0</v>
      </c>
      <c r="F71">
        <v>0</v>
      </c>
      <c r="G71">
        <v>0</v>
      </c>
      <c r="H71">
        <v>1</v>
      </c>
      <c r="I71">
        <v>11</v>
      </c>
      <c r="J71">
        <v>1</v>
      </c>
      <c r="K71">
        <v>0</v>
      </c>
      <c r="L71">
        <v>7</v>
      </c>
      <c r="M71">
        <v>2</v>
      </c>
      <c r="N71">
        <v>1</v>
      </c>
      <c r="O71">
        <v>2</v>
      </c>
      <c r="P71">
        <f t="shared" si="6"/>
        <v>25</v>
      </c>
      <c r="Q71" s="1">
        <v>2.76</v>
      </c>
      <c r="R71" s="1">
        <v>0.26</v>
      </c>
      <c r="S71" s="1">
        <v>9.1</v>
      </c>
      <c r="T71" s="1">
        <v>6.9</v>
      </c>
      <c r="U71" s="1">
        <v>9.6</v>
      </c>
      <c r="V71" s="1">
        <f t="shared" si="7"/>
        <v>10.615384615384615</v>
      </c>
      <c r="W71">
        <f t="shared" si="8"/>
        <v>100</v>
      </c>
      <c r="X71">
        <f t="shared" si="9"/>
        <v>0.52</v>
      </c>
      <c r="Y71">
        <f t="shared" si="10"/>
        <v>72</v>
      </c>
      <c r="Z71" s="2">
        <f t="shared" si="11"/>
        <v>0.24271844660194175</v>
      </c>
    </row>
    <row r="72" spans="1:26" x14ac:dyDescent="0.3">
      <c r="A72" t="s">
        <v>13</v>
      </c>
      <c r="B72" s="3" t="s">
        <v>35</v>
      </c>
      <c r="C72" s="3" t="s">
        <v>27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7</v>
      </c>
      <c r="N72">
        <v>3</v>
      </c>
      <c r="O72">
        <v>4</v>
      </c>
      <c r="P72">
        <f t="shared" si="6"/>
        <v>16</v>
      </c>
      <c r="Q72" s="1">
        <v>0.74</v>
      </c>
      <c r="R72" s="1">
        <v>0.4</v>
      </c>
      <c r="S72" s="1">
        <v>9.9</v>
      </c>
      <c r="T72" s="1">
        <v>6.4</v>
      </c>
      <c r="U72" s="1">
        <v>10.4</v>
      </c>
      <c r="V72" s="1">
        <f t="shared" si="7"/>
        <v>1.8499999999999999</v>
      </c>
      <c r="W72">
        <f t="shared" si="8"/>
        <v>64</v>
      </c>
      <c r="X72">
        <f t="shared" si="9"/>
        <v>0.08</v>
      </c>
      <c r="Y72">
        <f t="shared" si="10"/>
        <v>27</v>
      </c>
      <c r="Z72" s="2">
        <f t="shared" si="11"/>
        <v>0.18823529411764706</v>
      </c>
    </row>
    <row r="73" spans="1:26" x14ac:dyDescent="0.3">
      <c r="A73" t="s">
        <v>13</v>
      </c>
      <c r="B73" s="3" t="s">
        <v>35</v>
      </c>
      <c r="C73" s="3" t="s">
        <v>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1</v>
      </c>
      <c r="L73">
        <v>5</v>
      </c>
      <c r="M73">
        <v>9</v>
      </c>
      <c r="N73">
        <v>1</v>
      </c>
      <c r="O73">
        <v>1</v>
      </c>
      <c r="P73">
        <f t="shared" si="6"/>
        <v>19</v>
      </c>
      <c r="Q73" s="1">
        <v>1.1499999999999999</v>
      </c>
      <c r="R73" s="1">
        <v>0.37</v>
      </c>
      <c r="S73" s="1">
        <v>10.9</v>
      </c>
      <c r="T73" s="1">
        <v>7.1</v>
      </c>
      <c r="U73" s="1">
        <v>12.1</v>
      </c>
      <c r="V73" s="1">
        <f t="shared" si="7"/>
        <v>3.1081081081081079</v>
      </c>
      <c r="W73">
        <f t="shared" si="8"/>
        <v>76</v>
      </c>
      <c r="X73">
        <f t="shared" si="9"/>
        <v>0.12</v>
      </c>
      <c r="Y73">
        <f t="shared" si="10"/>
        <v>39</v>
      </c>
      <c r="Z73" s="2">
        <f t="shared" si="11"/>
        <v>0.20212765957446807</v>
      </c>
    </row>
    <row r="74" spans="1:26" x14ac:dyDescent="0.3">
      <c r="A74" t="s">
        <v>13</v>
      </c>
      <c r="B74" s="3" t="s">
        <v>35</v>
      </c>
      <c r="C74" s="3" t="s">
        <v>29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2</v>
      </c>
      <c r="L74">
        <v>3</v>
      </c>
      <c r="M74">
        <v>11</v>
      </c>
      <c r="N74">
        <v>4</v>
      </c>
      <c r="O74">
        <v>1</v>
      </c>
      <c r="P74">
        <f t="shared" si="6"/>
        <v>22</v>
      </c>
      <c r="Q74" s="1">
        <v>0.96</v>
      </c>
      <c r="R74" s="1">
        <v>0.75</v>
      </c>
      <c r="S74" s="1">
        <v>11.6</v>
      </c>
      <c r="T74" s="1">
        <v>6.9</v>
      </c>
      <c r="U74" s="1">
        <v>11.7</v>
      </c>
      <c r="V74" s="1">
        <f t="shared" si="7"/>
        <v>1.28</v>
      </c>
      <c r="W74">
        <f t="shared" si="8"/>
        <v>88</v>
      </c>
      <c r="X74">
        <f t="shared" si="9"/>
        <v>0.12</v>
      </c>
      <c r="Y74">
        <f t="shared" si="10"/>
        <v>42</v>
      </c>
      <c r="Z74" s="2">
        <f t="shared" si="11"/>
        <v>0.19642857142857142</v>
      </c>
    </row>
    <row r="75" spans="1:26" x14ac:dyDescent="0.3">
      <c r="A75" t="s">
        <v>13</v>
      </c>
      <c r="B75" s="3" t="s">
        <v>35</v>
      </c>
      <c r="C75" s="3" t="s">
        <v>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</v>
      </c>
      <c r="N75">
        <v>3</v>
      </c>
      <c r="O75">
        <v>5</v>
      </c>
      <c r="P75">
        <f t="shared" si="6"/>
        <v>16</v>
      </c>
      <c r="Q75" s="1">
        <v>1.24</v>
      </c>
      <c r="R75" s="1">
        <v>0.66</v>
      </c>
      <c r="S75" s="1">
        <v>10.7</v>
      </c>
      <c r="T75" s="1">
        <v>6.4</v>
      </c>
      <c r="U75" s="1">
        <v>11.2</v>
      </c>
      <c r="V75" s="1">
        <f t="shared" si="7"/>
        <v>1.8787878787878787</v>
      </c>
      <c r="W75">
        <f t="shared" si="8"/>
        <v>64</v>
      </c>
      <c r="X75">
        <f t="shared" si="9"/>
        <v>0</v>
      </c>
      <c r="Y75">
        <f t="shared" si="10"/>
        <v>24</v>
      </c>
      <c r="Z75" s="2">
        <f t="shared" si="11"/>
        <v>0.18181818181818182</v>
      </c>
    </row>
    <row r="76" spans="1:26" x14ac:dyDescent="0.3">
      <c r="A76" t="s">
        <v>13</v>
      </c>
      <c r="B76" s="3" t="s">
        <v>35</v>
      </c>
      <c r="C76" s="3" t="s">
        <v>31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13</v>
      </c>
      <c r="N76">
        <v>4</v>
      </c>
      <c r="O76">
        <v>1</v>
      </c>
      <c r="P76">
        <f t="shared" si="6"/>
        <v>20</v>
      </c>
      <c r="Q76" s="1">
        <v>1.04</v>
      </c>
      <c r="R76" s="1">
        <v>0.44</v>
      </c>
      <c r="S76" s="1">
        <v>12</v>
      </c>
      <c r="T76" s="1">
        <v>7.4</v>
      </c>
      <c r="U76" s="1">
        <v>12.1</v>
      </c>
      <c r="V76" s="1">
        <f t="shared" si="7"/>
        <v>2.3636363636363638</v>
      </c>
      <c r="W76">
        <f t="shared" si="8"/>
        <v>80</v>
      </c>
      <c r="X76">
        <f t="shared" si="9"/>
        <v>0.04</v>
      </c>
      <c r="Y76">
        <f t="shared" si="10"/>
        <v>36</v>
      </c>
      <c r="Z76" s="2">
        <f t="shared" si="11"/>
        <v>0.19230769230769232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</dc:creator>
  <cp:lastModifiedBy>dell</cp:lastModifiedBy>
  <dcterms:created xsi:type="dcterms:W3CDTF">2019-02-20T13:50:02Z</dcterms:created>
  <dcterms:modified xsi:type="dcterms:W3CDTF">2019-02-20T14:33:01Z</dcterms:modified>
</cp:coreProperties>
</file>