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7256" windowHeight="5772" activeTab="1"/>
  </bookViews>
  <sheets>
    <sheet name="metadata" sheetId="2" r:id="rId1"/>
    <sheet name="data_rel_reg" sheetId="10" r:id="rId2"/>
    <sheet name="data_protein72" sheetId="1" r:id="rId3"/>
    <sheet name="data_protein72_raw" sheetId="5" r:id="rId4"/>
    <sheet name="data_protein73" sheetId="9" r:id="rId5"/>
    <sheet name="data_fat72" sheetId="4" r:id="rId6"/>
    <sheet name="data_fat73" sheetId="8" r:id="rId7"/>
  </sheet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AA2" i="1"/>
  <c r="Z2" i="1"/>
  <c r="Y2" i="1"/>
  <c r="M46" i="8" l="1"/>
  <c r="L46" i="8"/>
  <c r="K46" i="8"/>
  <c r="M45" i="8"/>
  <c r="L45" i="8"/>
  <c r="K45" i="8"/>
  <c r="M44" i="8"/>
  <c r="L44" i="8"/>
  <c r="K44" i="8"/>
  <c r="M43" i="8"/>
  <c r="L43" i="8"/>
  <c r="K43" i="8"/>
  <c r="M42" i="8"/>
  <c r="L42" i="8"/>
  <c r="K42" i="8"/>
  <c r="M41" i="8"/>
  <c r="L41" i="8"/>
  <c r="K41" i="8"/>
  <c r="M40" i="8"/>
  <c r="L40" i="8"/>
  <c r="K40" i="8"/>
  <c r="M39" i="8"/>
  <c r="L39" i="8"/>
  <c r="K39" i="8"/>
  <c r="M38" i="8"/>
  <c r="L38" i="8"/>
  <c r="K38" i="8"/>
  <c r="M37" i="8"/>
  <c r="L37" i="8"/>
  <c r="K37" i="8"/>
  <c r="M36" i="8"/>
  <c r="L36" i="8"/>
  <c r="K36" i="8"/>
  <c r="M35" i="8"/>
  <c r="L35" i="8"/>
  <c r="K35" i="8"/>
  <c r="M34" i="8"/>
  <c r="L34" i="8"/>
  <c r="K34" i="8"/>
  <c r="M33" i="8"/>
  <c r="L33" i="8"/>
  <c r="K33" i="8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M2" i="8"/>
  <c r="L2" i="8"/>
  <c r="K2" i="8"/>
</calcChain>
</file>

<file path=xl/sharedStrings.xml><?xml version="1.0" encoding="utf-8"?>
<sst xmlns="http://schemas.openxmlformats.org/spreadsheetml/2006/main" count="1004" uniqueCount="249">
  <si>
    <t>SN</t>
  </si>
  <si>
    <t>Cobb</t>
  </si>
  <si>
    <t>Hardee</t>
  </si>
  <si>
    <t>AGS-376</t>
  </si>
  <si>
    <t>Puja</t>
  </si>
  <si>
    <t>LS-77-16-16</t>
  </si>
  <si>
    <t>Seti</t>
  </si>
  <si>
    <t>Ransom</t>
  </si>
  <si>
    <t>Tarkari-Bhatmas-1</t>
  </si>
  <si>
    <t>PK-7394</t>
  </si>
  <si>
    <t>PK-327</t>
  </si>
  <si>
    <t>PI-94159</t>
  </si>
  <si>
    <t>F-778817</t>
  </si>
  <si>
    <t>IARS-87-1</t>
  </si>
  <si>
    <t>Iang-beakong</t>
  </si>
  <si>
    <t>TGX1485-1D</t>
  </si>
  <si>
    <t>Days to maturity</t>
  </si>
  <si>
    <t>No of plants/sample row</t>
  </si>
  <si>
    <t>Plant height(cm)</t>
  </si>
  <si>
    <t>Pods/plant</t>
  </si>
  <si>
    <t>Seeds/10pods</t>
  </si>
  <si>
    <t>Seed wt(gm)</t>
  </si>
  <si>
    <t>100 seed wt</t>
  </si>
  <si>
    <t>Variable</t>
  </si>
  <si>
    <t>Description</t>
  </si>
  <si>
    <t>Context</t>
  </si>
  <si>
    <t>Remarks</t>
  </si>
  <si>
    <t>plot_num</t>
  </si>
  <si>
    <t>entry_num</t>
  </si>
  <si>
    <t>genotype_id</t>
  </si>
  <si>
    <t>nodule_num</t>
  </si>
  <si>
    <t>days_to_flowering</t>
  </si>
  <si>
    <t>days_to_maturity</t>
  </si>
  <si>
    <t>plants_per_plot</t>
  </si>
  <si>
    <t>plants_per_sample_rows</t>
  </si>
  <si>
    <t>pods_per_plant</t>
  </si>
  <si>
    <t>seeds_per_ten_pods</t>
  </si>
  <si>
    <t>seed_weight_gm</t>
  </si>
  <si>
    <t>plant_height_cm</t>
  </si>
  <si>
    <t>protein_content_percent</t>
  </si>
  <si>
    <t>seeds_per_pod</t>
  </si>
  <si>
    <t>yield_ton_per_ha</t>
  </si>
  <si>
    <t>seed_diameter_cm</t>
  </si>
  <si>
    <t>test_wt_gm</t>
  </si>
  <si>
    <t>Replication</t>
  </si>
  <si>
    <t>Plot</t>
  </si>
  <si>
    <t>Entry</t>
  </si>
  <si>
    <t>Genotyope name</t>
  </si>
  <si>
    <t>Nodule number</t>
  </si>
  <si>
    <t>Days to flowering</t>
  </si>
  <si>
    <t>No of plants per plot</t>
  </si>
  <si>
    <t>main_node_num</t>
  </si>
  <si>
    <t>main_branch_num</t>
  </si>
  <si>
    <t>Number of seeds per pod</t>
  </si>
  <si>
    <t>Yield of seed in a hectare</t>
  </si>
  <si>
    <t>hundred_seed_weight_gm</t>
  </si>
  <si>
    <t>Weight of thousand grains</t>
  </si>
  <si>
    <t>days_to_pod_initiation</t>
  </si>
  <si>
    <t>plant_pop</t>
  </si>
  <si>
    <t>oil</t>
  </si>
  <si>
    <t>r1</t>
  </si>
  <si>
    <t>TGX1990-40F</t>
  </si>
  <si>
    <t>TGX1993-4FN</t>
  </si>
  <si>
    <t>TGX1987-62F</t>
  </si>
  <si>
    <t>TGX1990-106FN</t>
  </si>
  <si>
    <t>TGX1990-52F</t>
  </si>
  <si>
    <t>TGX1990-80F</t>
  </si>
  <si>
    <t>TGX1989-68FN</t>
  </si>
  <si>
    <t>TGX1987-10F</t>
  </si>
  <si>
    <t>TGX1989-45F</t>
  </si>
  <si>
    <t>TGX1990-114FN</t>
  </si>
  <si>
    <t>TGX1990-95F</t>
  </si>
  <si>
    <t>TGX1990-110FN</t>
  </si>
  <si>
    <t>TGX1989-48FN</t>
  </si>
  <si>
    <t>r2</t>
  </si>
  <si>
    <t>r3</t>
  </si>
  <si>
    <t>sample_pop</t>
  </si>
  <si>
    <t>oil_palmitic</t>
  </si>
  <si>
    <t>oil_stearic</t>
  </si>
  <si>
    <t>oil_saturated</t>
  </si>
  <si>
    <t>oil_oleic</t>
  </si>
  <si>
    <t>oil_linoleic</t>
  </si>
  <si>
    <t>oil_linolenic</t>
  </si>
  <si>
    <t>oil_unsaturated</t>
  </si>
  <si>
    <t>environment</t>
  </si>
  <si>
    <t>e2</t>
  </si>
  <si>
    <t>e1</t>
  </si>
  <si>
    <t>replication</t>
  </si>
  <si>
    <t>Entry Number</t>
  </si>
  <si>
    <t>Genotype Name</t>
  </si>
  <si>
    <t>Hypocotyl Color</t>
  </si>
  <si>
    <t>Leaflet Shape</t>
  </si>
  <si>
    <t>Pubescence Density</t>
  </si>
  <si>
    <t>Pubescence Color</t>
  </si>
  <si>
    <t>Days to Flowering</t>
  </si>
  <si>
    <t>Flower Color</t>
  </si>
  <si>
    <t>plant_population_per_plot</t>
  </si>
  <si>
    <t>plant_population_per_two_row_sample</t>
  </si>
  <si>
    <t>nodes_num1</t>
  </si>
  <si>
    <t>nodes_num2</t>
  </si>
  <si>
    <t>nodes_num3</t>
  </si>
  <si>
    <t>nodes_num4</t>
  </si>
  <si>
    <t>nodes_num5</t>
  </si>
  <si>
    <t>branch_num1</t>
  </si>
  <si>
    <t>branch_num2</t>
  </si>
  <si>
    <t>branch_num3</t>
  </si>
  <si>
    <t>branch_num4</t>
  </si>
  <si>
    <t>branch_num5</t>
  </si>
  <si>
    <t>pods_per_plant1</t>
  </si>
  <si>
    <t>pods_per_plant2</t>
  </si>
  <si>
    <t>pods_per_plant3</t>
  </si>
  <si>
    <t>pods_per_plant4</t>
  </si>
  <si>
    <t>pods_per_plant5</t>
  </si>
  <si>
    <t>seeds_per_10_pods1</t>
  </si>
  <si>
    <t>seeds_per_10_pods2</t>
  </si>
  <si>
    <t>seeds_per_10_pods3</t>
  </si>
  <si>
    <t>seeds_per_10_pods4</t>
  </si>
  <si>
    <t>seeds_per_10_pods5</t>
  </si>
  <si>
    <t>gy_four_row</t>
  </si>
  <si>
    <t>Seed Coat Color</t>
  </si>
  <si>
    <t>Seed Coat Pattern</t>
  </si>
  <si>
    <t>Hilum Color</t>
  </si>
  <si>
    <t>Surface Lusture</t>
  </si>
  <si>
    <t>S1</t>
  </si>
  <si>
    <t>Green</t>
  </si>
  <si>
    <t>Intermediate</t>
  </si>
  <si>
    <t>Dense</t>
  </si>
  <si>
    <t>Brown</t>
  </si>
  <si>
    <t>White</t>
  </si>
  <si>
    <t>Yellow</t>
  </si>
  <si>
    <t>Dark Hilum</t>
  </si>
  <si>
    <t>S2</t>
  </si>
  <si>
    <t>Shiny</t>
  </si>
  <si>
    <t>S3</t>
  </si>
  <si>
    <t>Broad</t>
  </si>
  <si>
    <t>Black</t>
  </si>
  <si>
    <t>S4</t>
  </si>
  <si>
    <t>Normal</t>
  </si>
  <si>
    <t>Light  Hilum</t>
  </si>
  <si>
    <t>S5</t>
  </si>
  <si>
    <t>Purple</t>
  </si>
  <si>
    <t>Small</t>
  </si>
  <si>
    <t>Grey</t>
  </si>
  <si>
    <t>Yellowish white</t>
  </si>
  <si>
    <t>Light Hilum</t>
  </si>
  <si>
    <t>S6</t>
  </si>
  <si>
    <t>S7</t>
  </si>
  <si>
    <t>S8</t>
  </si>
  <si>
    <t>Greyish black</t>
  </si>
  <si>
    <t>Purplish white</t>
  </si>
  <si>
    <t>S9</t>
  </si>
  <si>
    <t>Narrrow</t>
  </si>
  <si>
    <t>Sparse</t>
  </si>
  <si>
    <t>S10</t>
  </si>
  <si>
    <t>Semi sparse</t>
  </si>
  <si>
    <t>S11</t>
  </si>
  <si>
    <t>S12</t>
  </si>
  <si>
    <t>S13</t>
  </si>
  <si>
    <t>Intermediate broad</t>
  </si>
  <si>
    <t>S14</t>
  </si>
  <si>
    <t>S15</t>
  </si>
  <si>
    <t>Length of plot (experimental unit)</t>
  </si>
  <si>
    <t>Width of plot (experimental unit)</t>
  </si>
  <si>
    <t>Row length of in a plot</t>
  </si>
  <si>
    <t>R-R spacing</t>
  </si>
  <si>
    <t>Palmitic (16:0)</t>
  </si>
  <si>
    <t>Stearic (18:0)</t>
  </si>
  <si>
    <t>Oleic (18:1)</t>
  </si>
  <si>
    <t>Linolenic (18:3)</t>
  </si>
  <si>
    <t>osi</t>
  </si>
  <si>
    <t>nqi</t>
  </si>
  <si>
    <t>efar</t>
  </si>
  <si>
    <t>TGX 1990 -95F</t>
  </si>
  <si>
    <t>TGX 1989-48FN</t>
  </si>
  <si>
    <t>TGX 1990-110FN</t>
  </si>
  <si>
    <t>TGX 1485-ID</t>
  </si>
  <si>
    <t>TGX 1990-52F</t>
  </si>
  <si>
    <t>Linoleic (18:2)</t>
    <phoneticPr fontId="0" type="noConversion"/>
  </si>
  <si>
    <t>plants_per_sample_rows2</t>
  </si>
  <si>
    <t>plants_per_plot2</t>
  </si>
  <si>
    <t>plant_height_cm1</t>
  </si>
  <si>
    <t>plant_height_cm2</t>
  </si>
  <si>
    <t>plants_per_plot1</t>
  </si>
  <si>
    <t>plants_per_sample_rows1</t>
  </si>
  <si>
    <t>yield_ton_per_ha2</t>
  </si>
  <si>
    <t>test_wt_gm2</t>
  </si>
  <si>
    <t>protein_content_percent2</t>
  </si>
  <si>
    <t>protein_content_percent1</t>
  </si>
  <si>
    <t>Quantitative</t>
  </si>
  <si>
    <t>Percentage of protein calculated from Nitrogen content on dry weight basis</t>
  </si>
  <si>
    <t>Number of primary branches arising from main stem</t>
  </si>
  <si>
    <t>Number of main branch nodes</t>
  </si>
  <si>
    <t>Qualitative</t>
  </si>
  <si>
    <t>Shinyness of the seed coat surface</t>
  </si>
  <si>
    <t>Color of point of attachment of seed to pod</t>
  </si>
  <si>
    <t>Color of seed coat</t>
  </si>
  <si>
    <t>Color of flower at peak flowering period</t>
  </si>
  <si>
    <t>Color of fine hairs on leaf</t>
  </si>
  <si>
    <t>Density of fine hairs on leaf</t>
  </si>
  <si>
    <t>Shape of leaflets</t>
  </si>
  <si>
    <t>Color of hypocotyl region after 1 days of emergence</t>
  </si>
  <si>
    <t>main_nodes_num</t>
  </si>
  <si>
    <t>seed_diameter_mm</t>
  </si>
  <si>
    <t>seed_diameter_mm2</t>
  </si>
  <si>
    <t>seed_diameter_mm1</t>
  </si>
  <si>
    <t>test_wt_gm1</t>
  </si>
  <si>
    <t>yield_ton_per_ha1</t>
  </si>
  <si>
    <t>yield_ton_per_ha3</t>
  </si>
  <si>
    <t>yield_ton_per_ha4</t>
  </si>
  <si>
    <t>Seed diameter(mm)</t>
  </si>
  <si>
    <t># Metadata about trial management</t>
  </si>
  <si>
    <t>No of plants per row</t>
  </si>
  <si>
    <t>Discrete</t>
  </si>
  <si>
    <t>seed_diameter_mm3</t>
  </si>
  <si>
    <t>seed_diameter_mm4</t>
  </si>
  <si>
    <t>seed_diameter_mm5</t>
  </si>
  <si>
    <t>seed_diameter_mm6</t>
  </si>
  <si>
    <t>seed_diameter_mm7</t>
  </si>
  <si>
    <t>seed_diameter_mm8</t>
  </si>
  <si>
    <t>seed_diameter_mm9</t>
  </si>
  <si>
    <t>seed_diameter_mm10</t>
  </si>
  <si>
    <t>e3</t>
  </si>
  <si>
    <t>e4</t>
  </si>
  <si>
    <t>TGX1485-ID</t>
  </si>
  <si>
    <t>PK7394</t>
  </si>
  <si>
    <t>LS77-16-16</t>
  </si>
  <si>
    <t>IARS87-1</t>
  </si>
  <si>
    <t>AGS376</t>
  </si>
  <si>
    <t>Tarkari-Bhatmas1</t>
  </si>
  <si>
    <t>PK327</t>
  </si>
  <si>
    <t>PI94159</t>
  </si>
  <si>
    <t>F778817</t>
  </si>
  <si>
    <t># Release/registration status of soybean varieties (as of 2075/08/24)</t>
  </si>
  <si>
    <t>Recommended year</t>
  </si>
  <si>
    <t>Yield</t>
  </si>
  <si>
    <t>2035 (1977)</t>
  </si>
  <si>
    <t>2044 (1987)</t>
  </si>
  <si>
    <t>2046 (1990)</t>
  </si>
  <si>
    <t>2053 (1996)</t>
  </si>
  <si>
    <t>2060 (2004)</t>
  </si>
  <si>
    <t>2063 (2006)</t>
  </si>
  <si>
    <t>138-147</t>
  </si>
  <si>
    <t>Terai and inner terai</t>
  </si>
  <si>
    <t>Midhills and valley</t>
  </si>
  <si>
    <t>Midhills (from 400 to 1600 masl)</t>
  </si>
  <si>
    <t>Midhills (from 800 to 1500 masl)</t>
  </si>
  <si>
    <t>Terai, inner terai and Midhills</t>
  </si>
  <si>
    <t>Recommended domain</t>
  </si>
  <si>
    <t>Lumle-Bhatmas1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</si>
</sst>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7" workbookViewId="0">
      <selection activeCell="A35" sqref="A35"/>
    </sheetView>
  </sheetViews>
  <sheetFormatPr defaultRowHeight="14.4" x14ac:dyDescent="0.3"/>
  <cols>
    <col min="2" max="2" width="21.77734375" bestFit="1" customWidth="1"/>
    <col min="3" max="3" width="10.21875" bestFit="1" customWidth="1"/>
    <col min="7" max="7" width="19.33203125" bestFit="1" customWidth="1"/>
    <col min="8" max="8" width="63.5546875" bestFit="1" customWidth="1"/>
  </cols>
  <sheetData>
    <row r="1" spans="1:22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s="3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2" x14ac:dyDescent="0.3">
      <c r="A2">
        <v>1</v>
      </c>
      <c r="B2" s="4" t="s">
        <v>90</v>
      </c>
      <c r="C2" s="4" t="s">
        <v>200</v>
      </c>
      <c r="D2" s="4" t="s">
        <v>192</v>
      </c>
      <c r="E2" s="1"/>
      <c r="F2" s="1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>
        <v>2</v>
      </c>
      <c r="B3" s="4" t="s">
        <v>91</v>
      </c>
      <c r="C3" s="4" t="s">
        <v>199</v>
      </c>
      <c r="D3" s="4" t="s">
        <v>192</v>
      </c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3">
      <c r="A4">
        <v>3</v>
      </c>
      <c r="B4" s="4" t="s">
        <v>92</v>
      </c>
      <c r="C4" s="4" t="s">
        <v>198</v>
      </c>
      <c r="D4" s="4" t="s">
        <v>192</v>
      </c>
      <c r="G4" s="4"/>
      <c r="H4" s="4"/>
      <c r="I4" s="4"/>
    </row>
    <row r="5" spans="1:22" x14ac:dyDescent="0.3">
      <c r="A5">
        <v>4</v>
      </c>
      <c r="B5" s="4" t="s">
        <v>93</v>
      </c>
      <c r="C5" s="4" t="s">
        <v>197</v>
      </c>
      <c r="D5" s="4" t="s">
        <v>192</v>
      </c>
      <c r="G5" s="4"/>
      <c r="H5" s="4"/>
      <c r="I5" s="4"/>
    </row>
    <row r="6" spans="1:22" x14ac:dyDescent="0.3">
      <c r="A6">
        <v>5</v>
      </c>
      <c r="B6" s="4" t="s">
        <v>95</v>
      </c>
      <c r="C6" s="4" t="s">
        <v>196</v>
      </c>
      <c r="D6" s="4" t="s">
        <v>192</v>
      </c>
      <c r="G6" s="4"/>
      <c r="H6" s="4"/>
      <c r="I6" s="4"/>
    </row>
    <row r="7" spans="1:22" x14ac:dyDescent="0.3">
      <c r="A7">
        <v>6</v>
      </c>
      <c r="B7" s="4" t="s">
        <v>119</v>
      </c>
      <c r="C7" s="4" t="s">
        <v>195</v>
      </c>
      <c r="D7" s="4" t="s">
        <v>192</v>
      </c>
      <c r="G7" s="4"/>
      <c r="H7" s="4"/>
      <c r="I7" s="4"/>
    </row>
    <row r="8" spans="1:22" x14ac:dyDescent="0.3">
      <c r="A8" s="3">
        <v>7</v>
      </c>
      <c r="B8" s="4" t="s">
        <v>121</v>
      </c>
      <c r="C8" s="4" t="s">
        <v>194</v>
      </c>
      <c r="D8" s="4" t="s">
        <v>192</v>
      </c>
      <c r="G8" s="4"/>
      <c r="H8" s="4"/>
      <c r="I8" s="4"/>
    </row>
    <row r="9" spans="1:22" x14ac:dyDescent="0.3">
      <c r="A9" s="3">
        <v>8</v>
      </c>
      <c r="B9" s="4" t="s">
        <v>122</v>
      </c>
      <c r="C9" s="4" t="s">
        <v>193</v>
      </c>
      <c r="D9" s="4" t="s">
        <v>192</v>
      </c>
      <c r="G9" s="4"/>
      <c r="H9" s="4"/>
      <c r="I9" s="4"/>
    </row>
    <row r="10" spans="1:22" x14ac:dyDescent="0.3">
      <c r="A10" s="3">
        <v>9</v>
      </c>
      <c r="B10" s="3" t="s">
        <v>87</v>
      </c>
      <c r="C10" t="s">
        <v>44</v>
      </c>
      <c r="D10" t="s">
        <v>212</v>
      </c>
      <c r="G10" s="4"/>
      <c r="H10" s="4"/>
      <c r="I10" s="4"/>
    </row>
    <row r="11" spans="1:22" x14ac:dyDescent="0.3">
      <c r="A11" s="3">
        <v>10</v>
      </c>
      <c r="B11" t="s">
        <v>27</v>
      </c>
      <c r="C11" t="s">
        <v>45</v>
      </c>
      <c r="D11" t="s">
        <v>212</v>
      </c>
      <c r="G11" s="4"/>
      <c r="H11" s="4"/>
      <c r="I11" s="4"/>
    </row>
    <row r="12" spans="1:22" x14ac:dyDescent="0.3">
      <c r="A12" s="3">
        <v>11</v>
      </c>
      <c r="B12" t="s">
        <v>28</v>
      </c>
      <c r="C12" t="s">
        <v>46</v>
      </c>
      <c r="D12" t="s">
        <v>212</v>
      </c>
      <c r="G12" s="4"/>
      <c r="H12" s="4"/>
      <c r="I12" s="4"/>
    </row>
    <row r="13" spans="1:22" x14ac:dyDescent="0.3">
      <c r="A13" s="3">
        <v>12</v>
      </c>
      <c r="B13" t="s">
        <v>29</v>
      </c>
      <c r="C13" t="s">
        <v>47</v>
      </c>
      <c r="D13" t="s">
        <v>212</v>
      </c>
      <c r="G13" s="4"/>
      <c r="H13" s="4"/>
      <c r="I13" s="4"/>
    </row>
    <row r="14" spans="1:22" x14ac:dyDescent="0.3">
      <c r="A14" s="3">
        <v>13</v>
      </c>
      <c r="B14" t="s">
        <v>30</v>
      </c>
      <c r="C14" t="s">
        <v>48</v>
      </c>
      <c r="D14" t="s">
        <v>188</v>
      </c>
      <c r="G14" s="4"/>
      <c r="H14" s="4"/>
      <c r="I14" s="4"/>
    </row>
    <row r="15" spans="1:22" x14ac:dyDescent="0.3">
      <c r="A15" s="3">
        <v>14</v>
      </c>
      <c r="B15" t="s">
        <v>31</v>
      </c>
      <c r="C15" t="s">
        <v>49</v>
      </c>
      <c r="D15" s="4" t="s">
        <v>188</v>
      </c>
      <c r="G15" s="4"/>
      <c r="H15" s="4"/>
      <c r="I15" s="4"/>
    </row>
    <row r="16" spans="1:22" x14ac:dyDescent="0.3">
      <c r="A16" s="3">
        <v>15</v>
      </c>
      <c r="B16" t="s">
        <v>32</v>
      </c>
      <c r="C16" t="s">
        <v>16</v>
      </c>
      <c r="D16" s="4" t="s">
        <v>188</v>
      </c>
      <c r="G16" s="4"/>
      <c r="H16" s="4"/>
      <c r="I16" s="4"/>
    </row>
    <row r="17" spans="1:9" x14ac:dyDescent="0.3">
      <c r="A17" s="3">
        <v>16</v>
      </c>
      <c r="B17" t="s">
        <v>33</v>
      </c>
      <c r="C17" t="s">
        <v>50</v>
      </c>
      <c r="D17" s="4" t="s">
        <v>188</v>
      </c>
      <c r="G17" s="4"/>
      <c r="H17" s="4"/>
      <c r="I17" s="4"/>
    </row>
    <row r="18" spans="1:9" x14ac:dyDescent="0.3">
      <c r="A18" s="3">
        <v>17</v>
      </c>
      <c r="B18" t="s">
        <v>34</v>
      </c>
      <c r="C18" t="s">
        <v>17</v>
      </c>
      <c r="D18" s="4" t="s">
        <v>188</v>
      </c>
      <c r="G18" s="4"/>
      <c r="H18" s="4"/>
      <c r="I18" s="4"/>
    </row>
    <row r="19" spans="1:9" x14ac:dyDescent="0.3">
      <c r="A19" s="3">
        <v>18</v>
      </c>
      <c r="B19" t="s">
        <v>38</v>
      </c>
      <c r="C19" t="s">
        <v>18</v>
      </c>
      <c r="D19" s="4" t="s">
        <v>188</v>
      </c>
      <c r="G19" s="4"/>
      <c r="H19" s="4"/>
      <c r="I19" s="4"/>
    </row>
    <row r="20" spans="1:9" x14ac:dyDescent="0.3">
      <c r="A20" s="3">
        <v>19</v>
      </c>
      <c r="B20" t="s">
        <v>51</v>
      </c>
      <c r="C20" s="4" t="s">
        <v>191</v>
      </c>
      <c r="D20" s="4" t="s">
        <v>188</v>
      </c>
      <c r="G20" s="4"/>
      <c r="H20" s="4"/>
      <c r="I20" s="4"/>
    </row>
    <row r="21" spans="1:9" x14ac:dyDescent="0.3">
      <c r="A21" s="3">
        <v>20</v>
      </c>
      <c r="B21" t="s">
        <v>52</v>
      </c>
      <c r="C21" s="4" t="s">
        <v>190</v>
      </c>
      <c r="D21" s="4" t="s">
        <v>188</v>
      </c>
      <c r="G21" s="4"/>
      <c r="H21" s="4"/>
      <c r="I21" s="4"/>
    </row>
    <row r="22" spans="1:9" x14ac:dyDescent="0.3">
      <c r="A22" s="3">
        <v>21</v>
      </c>
      <c r="B22" t="s">
        <v>35</v>
      </c>
      <c r="C22" t="s">
        <v>19</v>
      </c>
      <c r="D22" s="4" t="s">
        <v>188</v>
      </c>
    </row>
    <row r="23" spans="1:9" x14ac:dyDescent="0.3">
      <c r="A23" s="3">
        <v>22</v>
      </c>
      <c r="B23" t="s">
        <v>36</v>
      </c>
      <c r="C23" t="s">
        <v>20</v>
      </c>
      <c r="D23" s="4" t="s">
        <v>188</v>
      </c>
    </row>
    <row r="24" spans="1:9" x14ac:dyDescent="0.3">
      <c r="A24" s="3">
        <v>23</v>
      </c>
      <c r="B24" t="s">
        <v>37</v>
      </c>
      <c r="C24" t="s">
        <v>21</v>
      </c>
      <c r="D24" s="4" t="s">
        <v>188</v>
      </c>
    </row>
    <row r="25" spans="1:9" x14ac:dyDescent="0.3">
      <c r="A25" s="3">
        <v>24</v>
      </c>
      <c r="B25" t="s">
        <v>202</v>
      </c>
      <c r="C25" t="s">
        <v>209</v>
      </c>
      <c r="D25" s="4" t="s">
        <v>188</v>
      </c>
    </row>
    <row r="26" spans="1:9" x14ac:dyDescent="0.3">
      <c r="A26" s="3">
        <v>25</v>
      </c>
      <c r="B26" t="s">
        <v>55</v>
      </c>
      <c r="C26" t="s">
        <v>22</v>
      </c>
      <c r="D26" s="4" t="s">
        <v>188</v>
      </c>
    </row>
    <row r="27" spans="1:9" x14ac:dyDescent="0.3">
      <c r="A27" s="3">
        <v>26</v>
      </c>
      <c r="B27" t="s">
        <v>39</v>
      </c>
      <c r="C27" s="4" t="s">
        <v>189</v>
      </c>
      <c r="D27" s="4" t="s">
        <v>188</v>
      </c>
    </row>
    <row r="28" spans="1:9" x14ac:dyDescent="0.3">
      <c r="A28" s="4">
        <v>27</v>
      </c>
      <c r="B28" t="s">
        <v>40</v>
      </c>
      <c r="C28" t="s">
        <v>53</v>
      </c>
      <c r="D28" s="4" t="s">
        <v>188</v>
      </c>
    </row>
    <row r="29" spans="1:9" x14ac:dyDescent="0.3">
      <c r="A29" s="4">
        <v>28</v>
      </c>
      <c r="B29" t="s">
        <v>41</v>
      </c>
      <c r="C29" t="s">
        <v>54</v>
      </c>
      <c r="D29" s="4" t="s">
        <v>188</v>
      </c>
    </row>
    <row r="30" spans="1:9" x14ac:dyDescent="0.3">
      <c r="A30" s="4">
        <v>29</v>
      </c>
      <c r="B30" t="s">
        <v>43</v>
      </c>
      <c r="C30" t="s">
        <v>56</v>
      </c>
      <c r="D30" s="4" t="s">
        <v>188</v>
      </c>
    </row>
    <row r="31" spans="1:9" x14ac:dyDescent="0.3">
      <c r="A31">
        <v>30</v>
      </c>
      <c r="B31" t="s">
        <v>77</v>
      </c>
      <c r="C31" t="s">
        <v>165</v>
      </c>
      <c r="D31" s="4" t="s">
        <v>188</v>
      </c>
    </row>
    <row r="32" spans="1:9" x14ac:dyDescent="0.3">
      <c r="A32">
        <v>31</v>
      </c>
      <c r="B32" t="s">
        <v>78</v>
      </c>
      <c r="C32" t="s">
        <v>166</v>
      </c>
      <c r="D32" s="4" t="s">
        <v>188</v>
      </c>
    </row>
    <row r="33" spans="1:4" x14ac:dyDescent="0.3">
      <c r="A33">
        <v>32</v>
      </c>
      <c r="B33" t="s">
        <v>80</v>
      </c>
      <c r="C33" t="s">
        <v>167</v>
      </c>
      <c r="D33" s="4" t="s">
        <v>188</v>
      </c>
    </row>
    <row r="34" spans="1:4" x14ac:dyDescent="0.3">
      <c r="A34">
        <v>33</v>
      </c>
      <c r="B34" t="s">
        <v>81</v>
      </c>
      <c r="C34" s="4" t="s">
        <v>177</v>
      </c>
      <c r="D34" s="4" t="s">
        <v>188</v>
      </c>
    </row>
    <row r="35" spans="1:4" x14ac:dyDescent="0.3">
      <c r="A35">
        <v>34</v>
      </c>
      <c r="B35" t="s">
        <v>82</v>
      </c>
      <c r="C35" t="s">
        <v>168</v>
      </c>
      <c r="D35" s="4" t="s">
        <v>188</v>
      </c>
    </row>
    <row r="38" spans="1:4" x14ac:dyDescent="0.3">
      <c r="A38" t="s">
        <v>210</v>
      </c>
    </row>
    <row r="39" spans="1:4" x14ac:dyDescent="0.3">
      <c r="B39" s="3" t="s">
        <v>161</v>
      </c>
      <c r="C39" s="3">
        <v>4</v>
      </c>
    </row>
    <row r="40" spans="1:4" x14ac:dyDescent="0.3">
      <c r="B40" s="3" t="s">
        <v>162</v>
      </c>
      <c r="C40" s="3">
        <v>2</v>
      </c>
    </row>
    <row r="41" spans="1:4" x14ac:dyDescent="0.3">
      <c r="B41" s="3" t="s">
        <v>163</v>
      </c>
      <c r="C41" s="3">
        <v>4</v>
      </c>
    </row>
    <row r="42" spans="1:4" x14ac:dyDescent="0.3">
      <c r="B42" s="3" t="s">
        <v>164</v>
      </c>
      <c r="C42" s="3">
        <v>0.5</v>
      </c>
    </row>
    <row r="43" spans="1:4" x14ac:dyDescent="0.3">
      <c r="B43" t="s">
        <v>211</v>
      </c>
      <c r="C43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8" sqref="B8"/>
    </sheetView>
  </sheetViews>
  <sheetFormatPr defaultRowHeight="14.4" x14ac:dyDescent="0.3"/>
  <sheetData>
    <row r="1" spans="1:6" x14ac:dyDescent="0.3">
      <c r="A1" t="s">
        <v>232</v>
      </c>
    </row>
    <row r="2" spans="1:6" x14ac:dyDescent="0.3">
      <c r="A2" t="s">
        <v>0</v>
      </c>
      <c r="B2" t="s">
        <v>29</v>
      </c>
      <c r="C2" t="s">
        <v>233</v>
      </c>
      <c r="D2" t="s">
        <v>16</v>
      </c>
      <c r="E2" t="s">
        <v>234</v>
      </c>
      <c r="F2" t="s">
        <v>247</v>
      </c>
    </row>
    <row r="3" spans="1:6" x14ac:dyDescent="0.3">
      <c r="A3">
        <v>1</v>
      </c>
      <c r="B3" t="s">
        <v>2</v>
      </c>
      <c r="C3" t="s">
        <v>235</v>
      </c>
      <c r="D3">
        <v>124</v>
      </c>
      <c r="E3">
        <v>2.4</v>
      </c>
      <c r="F3" t="s">
        <v>242</v>
      </c>
    </row>
    <row r="4" spans="1:6" x14ac:dyDescent="0.3">
      <c r="A4">
        <v>2</v>
      </c>
      <c r="B4" t="s">
        <v>7</v>
      </c>
      <c r="C4" t="s">
        <v>236</v>
      </c>
      <c r="D4">
        <v>145</v>
      </c>
      <c r="E4">
        <v>1</v>
      </c>
      <c r="F4" t="s">
        <v>243</v>
      </c>
    </row>
    <row r="5" spans="1:6" x14ac:dyDescent="0.3">
      <c r="A5">
        <v>3</v>
      </c>
      <c r="B5" t="s">
        <v>6</v>
      </c>
      <c r="C5" t="s">
        <v>237</v>
      </c>
      <c r="D5">
        <v>150</v>
      </c>
      <c r="E5">
        <v>1.2</v>
      </c>
      <c r="F5" t="s">
        <v>243</v>
      </c>
    </row>
    <row r="6" spans="1:6" x14ac:dyDescent="0.3">
      <c r="A6">
        <v>4</v>
      </c>
      <c r="B6" t="s">
        <v>1</v>
      </c>
      <c r="C6" t="s">
        <v>237</v>
      </c>
      <c r="D6">
        <v>123</v>
      </c>
      <c r="E6">
        <v>2.5</v>
      </c>
      <c r="F6" t="s">
        <v>242</v>
      </c>
    </row>
    <row r="7" spans="1:6" x14ac:dyDescent="0.3">
      <c r="A7">
        <v>5</v>
      </c>
      <c r="B7" t="s">
        <v>248</v>
      </c>
      <c r="C7" t="s">
        <v>238</v>
      </c>
      <c r="D7" t="s">
        <v>241</v>
      </c>
      <c r="E7">
        <v>1.7</v>
      </c>
      <c r="F7" t="s">
        <v>244</v>
      </c>
    </row>
    <row r="8" spans="1:6" x14ac:dyDescent="0.3">
      <c r="A8">
        <v>6</v>
      </c>
      <c r="B8" t="s">
        <v>228</v>
      </c>
      <c r="C8" t="s">
        <v>239</v>
      </c>
      <c r="D8">
        <v>120</v>
      </c>
      <c r="E8">
        <v>2.2999999999999998</v>
      </c>
      <c r="F8" s="4" t="s">
        <v>245</v>
      </c>
    </row>
    <row r="9" spans="1:6" x14ac:dyDescent="0.3">
      <c r="A9">
        <v>7</v>
      </c>
      <c r="B9" t="s">
        <v>4</v>
      </c>
      <c r="C9" t="s">
        <v>240</v>
      </c>
      <c r="D9">
        <v>125</v>
      </c>
      <c r="E9">
        <v>1.6</v>
      </c>
      <c r="F9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S18" workbookViewId="0">
      <selection sqref="A1:AA46"/>
    </sheetView>
  </sheetViews>
  <sheetFormatPr defaultRowHeight="14.4" x14ac:dyDescent="0.3"/>
  <cols>
    <col min="1" max="1" width="8.88671875" style="3"/>
    <col min="3" max="3" width="17.6640625" customWidth="1"/>
    <col min="4" max="4" width="17.6640625" style="2" customWidth="1"/>
    <col min="5" max="5" width="17.109375" customWidth="1"/>
    <col min="6" max="6" width="15.33203125" customWidth="1"/>
    <col min="7" max="7" width="17.109375" customWidth="1"/>
    <col min="8" max="10" width="17.109375" style="4" customWidth="1"/>
    <col min="11" max="11" width="23.88671875" customWidth="1"/>
    <col min="12" max="12" width="17.5546875" customWidth="1"/>
    <col min="13" max="13" width="11" customWidth="1"/>
    <col min="14" max="14" width="12.109375" customWidth="1"/>
    <col min="15" max="15" width="11.109375" customWidth="1"/>
    <col min="16" max="16" width="15.109375" style="4" customWidth="1"/>
    <col min="17" max="17" width="15.33203125" customWidth="1"/>
    <col min="18" max="18" width="18.44140625" customWidth="1"/>
    <col min="19" max="19" width="14.44140625" customWidth="1"/>
    <col min="20" max="20" width="17.109375" customWidth="1"/>
  </cols>
  <sheetData>
    <row r="1" spans="1:27" x14ac:dyDescent="0.3">
      <c r="A1" s="3" t="s">
        <v>84</v>
      </c>
      <c r="B1" t="s">
        <v>87</v>
      </c>
      <c r="C1" t="s">
        <v>29</v>
      </c>
      <c r="D1" t="s">
        <v>30</v>
      </c>
      <c r="E1" t="s">
        <v>31</v>
      </c>
      <c r="F1" t="s">
        <v>32</v>
      </c>
      <c r="G1" t="s">
        <v>182</v>
      </c>
      <c r="H1" s="4" t="s">
        <v>179</v>
      </c>
      <c r="I1" t="s">
        <v>183</v>
      </c>
      <c r="J1" s="4" t="s">
        <v>178</v>
      </c>
      <c r="K1" t="s">
        <v>180</v>
      </c>
      <c r="L1" s="3" t="s">
        <v>181</v>
      </c>
      <c r="M1" t="s">
        <v>51</v>
      </c>
      <c r="N1" t="s">
        <v>52</v>
      </c>
      <c r="O1" t="s">
        <v>35</v>
      </c>
      <c r="P1" t="s">
        <v>40</v>
      </c>
      <c r="Q1" t="s">
        <v>37</v>
      </c>
      <c r="R1" s="4" t="s">
        <v>205</v>
      </c>
      <c r="S1" s="3" t="s">
        <v>185</v>
      </c>
      <c r="T1" t="s">
        <v>204</v>
      </c>
      <c r="U1" s="3" t="s">
        <v>203</v>
      </c>
      <c r="V1" t="s">
        <v>187</v>
      </c>
      <c r="W1" s="3" t="s">
        <v>186</v>
      </c>
      <c r="X1" s="3" t="s">
        <v>206</v>
      </c>
      <c r="Y1" t="s">
        <v>184</v>
      </c>
      <c r="Z1" s="4" t="s">
        <v>207</v>
      </c>
      <c r="AA1" t="s">
        <v>208</v>
      </c>
    </row>
    <row r="2" spans="1:27" x14ac:dyDescent="0.3">
      <c r="A2" s="3" t="s">
        <v>86</v>
      </c>
      <c r="B2" t="s">
        <v>60</v>
      </c>
      <c r="C2" s="4" t="s">
        <v>1</v>
      </c>
      <c r="D2">
        <v>76</v>
      </c>
      <c r="E2">
        <v>42</v>
      </c>
      <c r="F2">
        <v>125</v>
      </c>
      <c r="G2">
        <v>143</v>
      </c>
      <c r="H2" s="4">
        <v>158</v>
      </c>
      <c r="I2">
        <v>72</v>
      </c>
      <c r="J2" s="4">
        <v>78</v>
      </c>
      <c r="K2">
        <v>44.86</v>
      </c>
      <c r="L2" s="3">
        <v>44.86</v>
      </c>
      <c r="M2">
        <v>10.8</v>
      </c>
      <c r="N2">
        <v>5</v>
      </c>
      <c r="O2">
        <v>33.6</v>
      </c>
      <c r="P2" s="4">
        <v>2.04</v>
      </c>
      <c r="Q2">
        <v>525</v>
      </c>
      <c r="R2">
        <v>140</v>
      </c>
      <c r="S2" s="3">
        <v>140</v>
      </c>
      <c r="T2">
        <v>5.044999999999999</v>
      </c>
      <c r="U2" s="3">
        <v>5.05</v>
      </c>
      <c r="V2">
        <v>39.03</v>
      </c>
      <c r="W2" s="3">
        <v>39.03</v>
      </c>
      <c r="X2" s="3">
        <v>1.72</v>
      </c>
      <c r="Y2">
        <f>(160/(0.5*4*4)*10000)*(Q2/I2)/1000/1000</f>
        <v>1.4583333333333335</v>
      </c>
      <c r="Z2" s="4">
        <f>Q2/J2*(160/(0.5*4*4)*10000)/1000/1000</f>
        <v>1.3461538461538463</v>
      </c>
      <c r="AA2" s="4">
        <f>$Q$2/I2*(160/(0.5*4*4)*10000)/1000/1000</f>
        <v>1.4583333333333335</v>
      </c>
    </row>
    <row r="3" spans="1:27" x14ac:dyDescent="0.3">
      <c r="A3" s="3" t="s">
        <v>86</v>
      </c>
      <c r="B3" t="s">
        <v>60</v>
      </c>
      <c r="C3" s="4" t="s">
        <v>2</v>
      </c>
      <c r="D3">
        <v>56</v>
      </c>
      <c r="E3">
        <v>45</v>
      </c>
      <c r="F3">
        <v>126</v>
      </c>
      <c r="G3">
        <v>126</v>
      </c>
      <c r="H3" s="4">
        <v>160</v>
      </c>
      <c r="I3">
        <v>65</v>
      </c>
      <c r="J3" s="4">
        <v>80</v>
      </c>
      <c r="K3">
        <v>65.540000000000006</v>
      </c>
      <c r="L3" s="3">
        <v>65.540000000000006</v>
      </c>
      <c r="M3">
        <v>14.8</v>
      </c>
      <c r="N3">
        <v>5.6</v>
      </c>
      <c r="O3">
        <v>61.2</v>
      </c>
      <c r="P3" s="4">
        <v>2.02</v>
      </c>
      <c r="Q3">
        <v>794</v>
      </c>
      <c r="R3">
        <v>130</v>
      </c>
      <c r="S3" s="3">
        <v>130</v>
      </c>
      <c r="T3">
        <v>5.1929999999999996</v>
      </c>
      <c r="U3" s="3">
        <v>5.19</v>
      </c>
      <c r="V3">
        <v>41.27</v>
      </c>
      <c r="W3" s="3">
        <v>41.27</v>
      </c>
      <c r="X3" s="3">
        <v>2.9</v>
      </c>
      <c r="Y3" s="4">
        <f t="shared" ref="Y3:Y46" si="0">(160/(0.5*4*4)*10000)*(Q3/I3)/1000/1000</f>
        <v>2.4430769230769229</v>
      </c>
      <c r="Z3" s="4">
        <f t="shared" ref="Z3:Z46" si="1">Q3/J3*(160/(0.5*4*4)*10000)/1000/1000</f>
        <v>1.9850000000000003</v>
      </c>
      <c r="AA3" s="4">
        <f t="shared" ref="AA3:AA46" si="2">$Q$2/I3*(160/(0.5*4*4)*10000)/1000/1000</f>
        <v>1.6153846153846152</v>
      </c>
    </row>
    <row r="4" spans="1:27" x14ac:dyDescent="0.3">
      <c r="A4" s="3" t="s">
        <v>86</v>
      </c>
      <c r="B4" t="s">
        <v>60</v>
      </c>
      <c r="C4" s="4" t="s">
        <v>227</v>
      </c>
      <c r="D4">
        <v>57.5</v>
      </c>
      <c r="E4">
        <v>43</v>
      </c>
      <c r="F4">
        <v>127</v>
      </c>
      <c r="G4">
        <v>144</v>
      </c>
      <c r="H4" s="4">
        <v>164</v>
      </c>
      <c r="I4">
        <v>90</v>
      </c>
      <c r="J4" s="4">
        <v>82</v>
      </c>
      <c r="K4">
        <v>40.299999999999997</v>
      </c>
      <c r="L4" s="3">
        <v>40.299999999999997</v>
      </c>
      <c r="M4">
        <v>9.4</v>
      </c>
      <c r="N4">
        <v>5</v>
      </c>
      <c r="O4">
        <v>53.2</v>
      </c>
      <c r="P4" s="4">
        <v>2.04</v>
      </c>
      <c r="Q4">
        <v>1126</v>
      </c>
      <c r="R4">
        <v>120</v>
      </c>
      <c r="S4" s="3">
        <v>120</v>
      </c>
      <c r="T4">
        <v>4.96</v>
      </c>
      <c r="U4" s="3">
        <v>4.96</v>
      </c>
      <c r="V4">
        <v>40.92</v>
      </c>
      <c r="W4" s="3">
        <v>40.92</v>
      </c>
      <c r="X4" s="3">
        <v>2.8</v>
      </c>
      <c r="Y4" s="4">
        <f t="shared" si="0"/>
        <v>2.5022222222222221</v>
      </c>
      <c r="Z4" s="4">
        <f t="shared" si="1"/>
        <v>2.7463414634146344</v>
      </c>
      <c r="AA4" s="4">
        <f t="shared" si="2"/>
        <v>1.1666666666666665</v>
      </c>
    </row>
    <row r="5" spans="1:27" x14ac:dyDescent="0.3">
      <c r="A5" s="3" t="s">
        <v>86</v>
      </c>
      <c r="B5" t="s">
        <v>60</v>
      </c>
      <c r="C5" s="4" t="s">
        <v>4</v>
      </c>
      <c r="D5">
        <v>50</v>
      </c>
      <c r="E5">
        <v>42</v>
      </c>
      <c r="F5">
        <v>117</v>
      </c>
      <c r="G5">
        <v>112</v>
      </c>
      <c r="H5" s="4">
        <v>159</v>
      </c>
      <c r="I5">
        <v>63</v>
      </c>
      <c r="J5" s="4">
        <v>80</v>
      </c>
      <c r="K5">
        <v>38.880000000000003</v>
      </c>
      <c r="L5" s="3">
        <v>38.880000000000003</v>
      </c>
      <c r="M5">
        <v>8.6</v>
      </c>
      <c r="N5">
        <v>5.4</v>
      </c>
      <c r="O5">
        <v>34.4</v>
      </c>
      <c r="P5" s="4">
        <v>1.9600000000000002</v>
      </c>
      <c r="Q5">
        <v>530</v>
      </c>
      <c r="R5">
        <v>150</v>
      </c>
      <c r="S5" s="3">
        <v>150</v>
      </c>
      <c r="T5">
        <v>4.7399999999999993</v>
      </c>
      <c r="U5" s="3">
        <v>4.74</v>
      </c>
      <c r="V5">
        <v>36.04</v>
      </c>
      <c r="W5" s="3">
        <v>36.04</v>
      </c>
      <c r="X5" s="3">
        <v>2.2000000000000002</v>
      </c>
      <c r="Y5" s="4">
        <f t="shared" si="0"/>
        <v>1.6825396825396826</v>
      </c>
      <c r="Z5" s="4">
        <f t="shared" si="1"/>
        <v>1.325</v>
      </c>
      <c r="AA5" s="4">
        <f t="shared" si="2"/>
        <v>1.6666666666666667</v>
      </c>
    </row>
    <row r="6" spans="1:27" x14ac:dyDescent="0.3">
      <c r="A6" s="3" t="s">
        <v>86</v>
      </c>
      <c r="B6" t="s">
        <v>60</v>
      </c>
      <c r="C6" s="4" t="s">
        <v>225</v>
      </c>
      <c r="D6">
        <v>28.5</v>
      </c>
      <c r="E6">
        <v>40</v>
      </c>
      <c r="F6">
        <v>101</v>
      </c>
      <c r="G6">
        <v>181</v>
      </c>
      <c r="H6" s="4">
        <v>161</v>
      </c>
      <c r="I6">
        <v>100</v>
      </c>
      <c r="J6" s="4">
        <v>82</v>
      </c>
      <c r="K6">
        <v>24.94</v>
      </c>
      <c r="L6" s="3">
        <v>24.94</v>
      </c>
      <c r="M6">
        <v>8.4</v>
      </c>
      <c r="N6">
        <v>3.4</v>
      </c>
      <c r="O6">
        <v>37.200000000000003</v>
      </c>
      <c r="P6" s="4">
        <v>2.08</v>
      </c>
      <c r="Q6">
        <v>1057</v>
      </c>
      <c r="R6">
        <v>100</v>
      </c>
      <c r="S6" s="3">
        <v>100</v>
      </c>
      <c r="T6">
        <v>4.2900000000000009</v>
      </c>
      <c r="U6" s="3">
        <v>4.29</v>
      </c>
      <c r="V6">
        <v>42.11</v>
      </c>
      <c r="W6" s="3">
        <v>42.11</v>
      </c>
      <c r="X6" s="3">
        <v>1.76</v>
      </c>
      <c r="Y6" s="4">
        <f t="shared" si="0"/>
        <v>2.1139999999999999</v>
      </c>
      <c r="Z6" s="4">
        <f t="shared" si="1"/>
        <v>2.5780487804878054</v>
      </c>
      <c r="AA6" s="4">
        <f t="shared" si="2"/>
        <v>1.05</v>
      </c>
    </row>
    <row r="7" spans="1:27" x14ac:dyDescent="0.3">
      <c r="A7" s="3" t="s">
        <v>86</v>
      </c>
      <c r="B7" t="s">
        <v>60</v>
      </c>
      <c r="C7" s="4" t="s">
        <v>6</v>
      </c>
      <c r="D7">
        <v>23</v>
      </c>
      <c r="E7">
        <v>40</v>
      </c>
      <c r="F7">
        <v>100</v>
      </c>
      <c r="G7">
        <v>122</v>
      </c>
      <c r="H7" s="4">
        <v>157</v>
      </c>
      <c r="I7">
        <v>63</v>
      </c>
      <c r="J7" s="4">
        <v>78</v>
      </c>
      <c r="K7">
        <v>36.46</v>
      </c>
      <c r="L7" s="3">
        <v>36.46</v>
      </c>
      <c r="M7">
        <v>11</v>
      </c>
      <c r="N7">
        <v>3.4</v>
      </c>
      <c r="O7">
        <v>46.6</v>
      </c>
      <c r="P7" s="4">
        <v>1.8800000000000001</v>
      </c>
      <c r="Q7">
        <v>482</v>
      </c>
      <c r="R7">
        <v>140</v>
      </c>
      <c r="S7" s="3">
        <v>140</v>
      </c>
      <c r="T7">
        <v>5.0759999999999996</v>
      </c>
      <c r="U7" s="3">
        <v>5.08</v>
      </c>
      <c r="V7">
        <v>42.17</v>
      </c>
      <c r="W7" s="3">
        <v>42.17</v>
      </c>
      <c r="X7" s="3">
        <v>2.0299999999999998</v>
      </c>
      <c r="Y7" s="4">
        <f t="shared" si="0"/>
        <v>1.5301587301587301</v>
      </c>
      <c r="Z7" s="4">
        <f t="shared" si="1"/>
        <v>1.2358974358974359</v>
      </c>
      <c r="AA7" s="4">
        <f t="shared" si="2"/>
        <v>1.6666666666666667</v>
      </c>
    </row>
    <row r="8" spans="1:27" x14ac:dyDescent="0.3">
      <c r="A8" s="3" t="s">
        <v>86</v>
      </c>
      <c r="B8" t="s">
        <v>60</v>
      </c>
      <c r="C8" s="4" t="s">
        <v>7</v>
      </c>
      <c r="D8">
        <v>52</v>
      </c>
      <c r="E8">
        <v>40</v>
      </c>
      <c r="F8">
        <v>103</v>
      </c>
      <c r="G8">
        <v>122</v>
      </c>
      <c r="H8" s="4">
        <v>155</v>
      </c>
      <c r="I8">
        <v>57</v>
      </c>
      <c r="J8" s="4">
        <v>79</v>
      </c>
      <c r="K8">
        <v>39</v>
      </c>
      <c r="L8" s="3">
        <v>39</v>
      </c>
      <c r="M8">
        <v>10.4</v>
      </c>
      <c r="N8">
        <v>3.6</v>
      </c>
      <c r="O8">
        <v>47.2</v>
      </c>
      <c r="P8" s="4">
        <v>2.08</v>
      </c>
      <c r="Q8">
        <v>560</v>
      </c>
      <c r="R8">
        <v>130</v>
      </c>
      <c r="S8" s="3">
        <v>130</v>
      </c>
      <c r="T8">
        <v>5.0969999999999995</v>
      </c>
      <c r="U8" s="3">
        <v>5.0999999999999996</v>
      </c>
      <c r="V8">
        <v>36.17</v>
      </c>
      <c r="W8" s="3">
        <v>36.17</v>
      </c>
      <c r="X8" s="3">
        <v>2.0699999999999998</v>
      </c>
      <c r="Y8" s="4">
        <f t="shared" si="0"/>
        <v>1.9649122807017543</v>
      </c>
      <c r="Z8" s="4">
        <f t="shared" si="1"/>
        <v>1.4177215189873418</v>
      </c>
      <c r="AA8" s="4">
        <f t="shared" si="2"/>
        <v>1.8421052631578947</v>
      </c>
    </row>
    <row r="9" spans="1:27" x14ac:dyDescent="0.3">
      <c r="A9" s="3" t="s">
        <v>86</v>
      </c>
      <c r="B9" t="s">
        <v>60</v>
      </c>
      <c r="C9" s="4" t="s">
        <v>228</v>
      </c>
      <c r="D9">
        <v>46</v>
      </c>
      <c r="E9">
        <v>40</v>
      </c>
      <c r="F9">
        <v>94</v>
      </c>
      <c r="G9">
        <v>48</v>
      </c>
      <c r="H9" s="4">
        <v>140</v>
      </c>
      <c r="I9">
        <v>22</v>
      </c>
      <c r="J9" s="4">
        <v>74</v>
      </c>
      <c r="K9">
        <v>31.4</v>
      </c>
      <c r="L9" s="3">
        <v>31.4</v>
      </c>
      <c r="M9">
        <v>8.8000000000000007</v>
      </c>
      <c r="N9">
        <v>2</v>
      </c>
      <c r="O9">
        <v>21.6</v>
      </c>
      <c r="P9" s="4">
        <v>2.04</v>
      </c>
      <c r="Q9">
        <v>179</v>
      </c>
      <c r="R9">
        <v>150</v>
      </c>
      <c r="S9" s="3">
        <v>150</v>
      </c>
      <c r="T9">
        <v>5.1230000000000002</v>
      </c>
      <c r="U9" s="3">
        <v>5.12</v>
      </c>
      <c r="V9">
        <v>34.76</v>
      </c>
      <c r="W9" s="3">
        <v>34.76</v>
      </c>
      <c r="X9" s="3">
        <v>2.15</v>
      </c>
      <c r="Y9" s="4">
        <f t="shared" si="0"/>
        <v>1.6272727272727272</v>
      </c>
      <c r="Z9" s="4">
        <f t="shared" si="1"/>
        <v>0.48378378378378378</v>
      </c>
      <c r="AA9" s="4">
        <f t="shared" si="2"/>
        <v>4.7727272727272725</v>
      </c>
    </row>
    <row r="10" spans="1:27" x14ac:dyDescent="0.3">
      <c r="A10" s="3" t="s">
        <v>86</v>
      </c>
      <c r="B10" t="s">
        <v>60</v>
      </c>
      <c r="C10" s="4" t="s">
        <v>224</v>
      </c>
      <c r="D10">
        <v>62.5</v>
      </c>
      <c r="E10">
        <v>50</v>
      </c>
      <c r="F10">
        <v>110</v>
      </c>
      <c r="G10">
        <v>162</v>
      </c>
      <c r="H10" s="4">
        <v>158</v>
      </c>
      <c r="I10">
        <v>83</v>
      </c>
      <c r="J10" s="4">
        <v>83</v>
      </c>
      <c r="K10">
        <v>48.18</v>
      </c>
      <c r="L10" s="3">
        <v>48.18</v>
      </c>
      <c r="M10">
        <v>12.4</v>
      </c>
      <c r="N10">
        <v>2.6</v>
      </c>
      <c r="O10">
        <v>71.2</v>
      </c>
      <c r="P10" s="4">
        <v>1.94</v>
      </c>
      <c r="Q10">
        <v>1620</v>
      </c>
      <c r="R10">
        <v>120</v>
      </c>
      <c r="S10" s="3">
        <v>120</v>
      </c>
      <c r="T10">
        <v>4.7669999999999995</v>
      </c>
      <c r="U10" s="3">
        <v>4.7699999999999996</v>
      </c>
      <c r="V10">
        <v>44.75</v>
      </c>
      <c r="W10" s="3">
        <v>44.75</v>
      </c>
      <c r="X10" s="3">
        <v>3.17</v>
      </c>
      <c r="Y10" s="4">
        <f t="shared" si="0"/>
        <v>3.9036144578313254</v>
      </c>
      <c r="Z10" s="4">
        <f t="shared" si="1"/>
        <v>3.9036144578313254</v>
      </c>
      <c r="AA10" s="4">
        <f t="shared" si="2"/>
        <v>1.2650602409638552</v>
      </c>
    </row>
    <row r="11" spans="1:27" x14ac:dyDescent="0.3">
      <c r="A11" s="3" t="s">
        <v>86</v>
      </c>
      <c r="B11" t="s">
        <v>60</v>
      </c>
      <c r="C11" s="4" t="s">
        <v>229</v>
      </c>
      <c r="D11">
        <v>40.25</v>
      </c>
      <c r="E11">
        <v>40</v>
      </c>
      <c r="F11">
        <v>101</v>
      </c>
      <c r="G11">
        <v>175</v>
      </c>
      <c r="H11" s="4">
        <v>160</v>
      </c>
      <c r="I11">
        <v>84</v>
      </c>
      <c r="J11" s="4">
        <v>81</v>
      </c>
      <c r="K11">
        <v>23.8</v>
      </c>
      <c r="L11" s="3">
        <v>23.8</v>
      </c>
      <c r="M11">
        <v>8</v>
      </c>
      <c r="N11">
        <v>3.4</v>
      </c>
      <c r="O11">
        <v>37.200000000000003</v>
      </c>
      <c r="P11" s="4">
        <v>2.2399999999999998</v>
      </c>
      <c r="Q11">
        <v>826</v>
      </c>
      <c r="R11">
        <v>100</v>
      </c>
      <c r="S11" s="3">
        <v>100</v>
      </c>
      <c r="T11">
        <v>4.3410000000000002</v>
      </c>
      <c r="U11" s="3">
        <v>4.34</v>
      </c>
      <c r="V11">
        <v>42.08</v>
      </c>
      <c r="W11" s="3">
        <v>42.08</v>
      </c>
      <c r="X11" s="3">
        <v>2.02</v>
      </c>
      <c r="Y11" s="4">
        <f t="shared" si="0"/>
        <v>1.9666666666666668</v>
      </c>
      <c r="Z11" s="4">
        <f t="shared" si="1"/>
        <v>2.0395061728395061</v>
      </c>
      <c r="AA11" s="4">
        <f t="shared" si="2"/>
        <v>1.25</v>
      </c>
    </row>
    <row r="12" spans="1:27" x14ac:dyDescent="0.3">
      <c r="A12" s="3" t="s">
        <v>86</v>
      </c>
      <c r="B12" t="s">
        <v>60</v>
      </c>
      <c r="C12" s="4" t="s">
        <v>230</v>
      </c>
      <c r="D12">
        <v>33.25</v>
      </c>
      <c r="E12">
        <v>40</v>
      </c>
      <c r="F12">
        <v>116</v>
      </c>
      <c r="G12">
        <v>139</v>
      </c>
      <c r="H12" s="4">
        <v>158</v>
      </c>
      <c r="I12">
        <v>73</v>
      </c>
      <c r="J12" s="4">
        <v>81</v>
      </c>
      <c r="K12">
        <v>34.5</v>
      </c>
      <c r="L12" s="3">
        <v>34.5</v>
      </c>
      <c r="M12">
        <v>8.4</v>
      </c>
      <c r="N12">
        <v>2.4</v>
      </c>
      <c r="O12">
        <v>34.6</v>
      </c>
      <c r="P12" s="4">
        <v>2.04</v>
      </c>
      <c r="Q12">
        <v>1042</v>
      </c>
      <c r="R12">
        <v>140</v>
      </c>
      <c r="S12" s="3">
        <v>140</v>
      </c>
      <c r="T12">
        <v>5.6120000000000001</v>
      </c>
      <c r="U12" s="3">
        <v>5.61</v>
      </c>
      <c r="V12">
        <v>38.659999999999997</v>
      </c>
      <c r="W12" s="3">
        <v>38.659999999999997</v>
      </c>
      <c r="X12" s="3">
        <v>2.29</v>
      </c>
      <c r="Y12" s="4">
        <f t="shared" si="0"/>
        <v>2.8547945205479448</v>
      </c>
      <c r="Z12" s="4">
        <f t="shared" si="1"/>
        <v>2.5728395061728397</v>
      </c>
      <c r="AA12" s="4">
        <f t="shared" si="2"/>
        <v>1.4383561643835616</v>
      </c>
    </row>
    <row r="13" spans="1:27" x14ac:dyDescent="0.3">
      <c r="A13" s="3" t="s">
        <v>86</v>
      </c>
      <c r="B13" t="s">
        <v>60</v>
      </c>
      <c r="C13" s="4" t="s">
        <v>231</v>
      </c>
      <c r="D13">
        <v>52.75</v>
      </c>
      <c r="E13">
        <v>43</v>
      </c>
      <c r="F13">
        <v>117</v>
      </c>
      <c r="G13">
        <v>112</v>
      </c>
      <c r="H13" s="4">
        <v>161</v>
      </c>
      <c r="I13">
        <v>52</v>
      </c>
      <c r="J13" s="4">
        <v>78</v>
      </c>
      <c r="K13">
        <v>32.76</v>
      </c>
      <c r="L13" s="3">
        <v>32.76</v>
      </c>
      <c r="M13">
        <v>9.6</v>
      </c>
      <c r="N13">
        <v>3.8</v>
      </c>
      <c r="O13">
        <v>39.200000000000003</v>
      </c>
      <c r="P13" s="4">
        <v>2.2800000000000002</v>
      </c>
      <c r="Q13">
        <v>1007</v>
      </c>
      <c r="R13">
        <v>150</v>
      </c>
      <c r="S13" s="3">
        <v>150</v>
      </c>
      <c r="T13">
        <v>4.8040000000000003</v>
      </c>
      <c r="U13" s="3">
        <v>4.8</v>
      </c>
      <c r="V13">
        <v>35.22</v>
      </c>
      <c r="W13" s="3">
        <v>35.22</v>
      </c>
      <c r="X13" s="3">
        <v>2.58</v>
      </c>
      <c r="Y13" s="4">
        <f t="shared" si="0"/>
        <v>3.8730769230769235</v>
      </c>
      <c r="Z13" s="4">
        <f t="shared" si="1"/>
        <v>2.5820512820512822</v>
      </c>
      <c r="AA13" s="4">
        <f t="shared" si="2"/>
        <v>2.0192307692307692</v>
      </c>
    </row>
    <row r="14" spans="1:27" x14ac:dyDescent="0.3">
      <c r="A14" s="3" t="s">
        <v>86</v>
      </c>
      <c r="B14" t="s">
        <v>60</v>
      </c>
      <c r="C14" s="4" t="s">
        <v>226</v>
      </c>
      <c r="D14">
        <v>32.5</v>
      </c>
      <c r="E14">
        <v>43</v>
      </c>
      <c r="F14">
        <v>117</v>
      </c>
      <c r="G14">
        <v>116</v>
      </c>
      <c r="H14" s="4">
        <v>159</v>
      </c>
      <c r="I14">
        <v>58</v>
      </c>
      <c r="J14" s="4">
        <v>80</v>
      </c>
      <c r="K14">
        <v>38.14</v>
      </c>
      <c r="L14" s="3">
        <v>38.14</v>
      </c>
      <c r="M14">
        <v>15.4</v>
      </c>
      <c r="N14">
        <v>4.5999999999999996</v>
      </c>
      <c r="O14">
        <v>55.2</v>
      </c>
      <c r="P14" s="4">
        <v>2.2800000000000002</v>
      </c>
      <c r="Q14">
        <v>1014</v>
      </c>
      <c r="R14">
        <v>160</v>
      </c>
      <c r="S14" s="3">
        <v>160</v>
      </c>
      <c r="T14">
        <v>5.7469999999999999</v>
      </c>
      <c r="U14" s="3">
        <v>5.75</v>
      </c>
      <c r="V14">
        <v>39.28</v>
      </c>
      <c r="W14" s="3">
        <v>39.28</v>
      </c>
      <c r="X14" s="3">
        <v>3.07</v>
      </c>
      <c r="Y14" s="4">
        <f t="shared" si="0"/>
        <v>3.4965517241379311</v>
      </c>
      <c r="Z14" s="4">
        <f t="shared" si="1"/>
        <v>2.5350000000000001</v>
      </c>
      <c r="AA14" s="4">
        <f t="shared" si="2"/>
        <v>1.8103448275862069</v>
      </c>
    </row>
    <row r="15" spans="1:27" x14ac:dyDescent="0.3">
      <c r="A15" s="3" t="s">
        <v>86</v>
      </c>
      <c r="B15" t="s">
        <v>60</v>
      </c>
      <c r="C15" s="4" t="s">
        <v>14</v>
      </c>
      <c r="D15">
        <v>42.75</v>
      </c>
      <c r="E15">
        <v>50</v>
      </c>
      <c r="F15">
        <v>110</v>
      </c>
      <c r="G15">
        <v>160</v>
      </c>
      <c r="H15" s="4">
        <v>160</v>
      </c>
      <c r="I15">
        <v>83</v>
      </c>
      <c r="J15" s="4">
        <v>83</v>
      </c>
      <c r="K15">
        <v>56.12</v>
      </c>
      <c r="L15" s="3">
        <v>56.12</v>
      </c>
      <c r="M15">
        <v>12.6</v>
      </c>
      <c r="N15">
        <v>4.2</v>
      </c>
      <c r="O15">
        <v>80.599999999999994</v>
      </c>
      <c r="P15" s="4">
        <v>2</v>
      </c>
      <c r="Q15">
        <v>1993</v>
      </c>
      <c r="R15">
        <v>110</v>
      </c>
      <c r="S15" s="3">
        <v>110</v>
      </c>
      <c r="T15">
        <v>5.008</v>
      </c>
      <c r="U15" s="3">
        <v>5.01</v>
      </c>
      <c r="V15">
        <v>34.950000000000003</v>
      </c>
      <c r="W15" s="3">
        <v>34.950000000000003</v>
      </c>
      <c r="X15" s="3">
        <v>3.36</v>
      </c>
      <c r="Y15" s="4">
        <f t="shared" si="0"/>
        <v>4.8024096385542165</v>
      </c>
      <c r="Z15" s="4">
        <f t="shared" si="1"/>
        <v>4.8024096385542165</v>
      </c>
      <c r="AA15" s="4">
        <f t="shared" si="2"/>
        <v>1.2650602409638552</v>
      </c>
    </row>
    <row r="16" spans="1:27" x14ac:dyDescent="0.3">
      <c r="A16" s="3" t="s">
        <v>86</v>
      </c>
      <c r="B16" t="s">
        <v>60</v>
      </c>
      <c r="C16" s="4" t="s">
        <v>15</v>
      </c>
      <c r="D16">
        <v>36.75</v>
      </c>
      <c r="E16">
        <v>43</v>
      </c>
      <c r="F16">
        <v>117</v>
      </c>
      <c r="G16">
        <v>119</v>
      </c>
      <c r="H16" s="4">
        <v>157</v>
      </c>
      <c r="I16">
        <v>65</v>
      </c>
      <c r="J16" s="4">
        <v>81</v>
      </c>
      <c r="K16">
        <v>40.94</v>
      </c>
      <c r="L16" s="3">
        <v>40.94</v>
      </c>
      <c r="M16">
        <v>11</v>
      </c>
      <c r="N16">
        <v>2.6</v>
      </c>
      <c r="O16">
        <v>43</v>
      </c>
      <c r="P16" s="4">
        <v>1.94</v>
      </c>
      <c r="Q16">
        <v>938</v>
      </c>
      <c r="R16">
        <v>120</v>
      </c>
      <c r="S16" s="3">
        <v>120</v>
      </c>
      <c r="T16">
        <v>4.8390000000000004</v>
      </c>
      <c r="U16" s="3">
        <v>4.84</v>
      </c>
      <c r="V16">
        <v>40.24</v>
      </c>
      <c r="W16" s="3">
        <v>40.24</v>
      </c>
      <c r="X16" s="3">
        <v>2.13</v>
      </c>
      <c r="Y16" s="4">
        <f t="shared" si="0"/>
        <v>2.8861538461538463</v>
      </c>
      <c r="Z16" s="4">
        <f t="shared" si="1"/>
        <v>2.3160493827160495</v>
      </c>
      <c r="AA16" s="4">
        <f t="shared" si="2"/>
        <v>1.6153846153846152</v>
      </c>
    </row>
    <row r="17" spans="1:27" x14ac:dyDescent="0.3">
      <c r="A17" s="3" t="s">
        <v>86</v>
      </c>
      <c r="B17" t="s">
        <v>74</v>
      </c>
      <c r="C17" s="4" t="s">
        <v>1</v>
      </c>
      <c r="D17">
        <v>33.5</v>
      </c>
      <c r="E17">
        <v>42</v>
      </c>
      <c r="F17">
        <v>125</v>
      </c>
      <c r="G17">
        <v>213</v>
      </c>
      <c r="H17" s="4">
        <v>140</v>
      </c>
      <c r="I17">
        <v>102</v>
      </c>
      <c r="J17" s="4">
        <v>72</v>
      </c>
      <c r="K17">
        <v>47.8</v>
      </c>
      <c r="L17" s="3">
        <v>34.36</v>
      </c>
      <c r="M17">
        <v>9.4</v>
      </c>
      <c r="N17">
        <v>3.2</v>
      </c>
      <c r="O17">
        <v>23.6</v>
      </c>
      <c r="P17" s="4">
        <v>2</v>
      </c>
      <c r="Q17">
        <v>443</v>
      </c>
      <c r="R17">
        <v>150</v>
      </c>
      <c r="S17" s="3">
        <v>150</v>
      </c>
      <c r="T17">
        <v>5.5040000000000004</v>
      </c>
      <c r="U17" s="3">
        <v>5.2</v>
      </c>
      <c r="V17">
        <v>40.200000000000003</v>
      </c>
      <c r="W17" s="3">
        <v>35.22</v>
      </c>
      <c r="X17" s="3">
        <v>2.15</v>
      </c>
      <c r="Y17" s="4">
        <f t="shared" si="0"/>
        <v>0.86862745098039207</v>
      </c>
      <c r="Z17" s="4">
        <f t="shared" si="1"/>
        <v>1.2305555555555554</v>
      </c>
      <c r="AA17" s="4">
        <f t="shared" si="2"/>
        <v>1.0294117647058825</v>
      </c>
    </row>
    <row r="18" spans="1:27" x14ac:dyDescent="0.3">
      <c r="A18" s="3" t="s">
        <v>86</v>
      </c>
      <c r="B18" t="s">
        <v>74</v>
      </c>
      <c r="C18" s="4" t="s">
        <v>2</v>
      </c>
      <c r="D18">
        <v>52.5</v>
      </c>
      <c r="E18">
        <v>45</v>
      </c>
      <c r="F18">
        <v>126</v>
      </c>
      <c r="G18">
        <v>213</v>
      </c>
      <c r="H18" s="4">
        <v>161</v>
      </c>
      <c r="I18">
        <v>102</v>
      </c>
      <c r="J18" s="4">
        <v>80</v>
      </c>
      <c r="K18">
        <v>62.24</v>
      </c>
      <c r="L18" s="3">
        <v>27.28</v>
      </c>
      <c r="M18">
        <v>14</v>
      </c>
      <c r="N18">
        <v>5</v>
      </c>
      <c r="O18">
        <v>89.8</v>
      </c>
      <c r="P18" s="4">
        <v>1.9</v>
      </c>
      <c r="Q18">
        <v>1697</v>
      </c>
      <c r="R18">
        <v>130</v>
      </c>
      <c r="S18" s="3">
        <v>100</v>
      </c>
      <c r="T18">
        <v>4.7279999999999998</v>
      </c>
      <c r="U18" s="3">
        <v>4.47</v>
      </c>
      <c r="V18">
        <v>41.13</v>
      </c>
      <c r="W18" s="3">
        <v>42.11</v>
      </c>
      <c r="X18" s="3">
        <v>1.76</v>
      </c>
      <c r="Y18" s="4">
        <f t="shared" si="0"/>
        <v>3.3274509803921566</v>
      </c>
      <c r="Z18" s="4">
        <f t="shared" si="1"/>
        <v>4.2424999999999997</v>
      </c>
      <c r="AA18" s="4">
        <f t="shared" si="2"/>
        <v>1.0294117647058825</v>
      </c>
    </row>
    <row r="19" spans="1:27" x14ac:dyDescent="0.3">
      <c r="A19" s="3" t="s">
        <v>86</v>
      </c>
      <c r="B19" t="s">
        <v>74</v>
      </c>
      <c r="C19" s="4" t="s">
        <v>227</v>
      </c>
      <c r="D19">
        <v>64.5</v>
      </c>
      <c r="E19">
        <v>43</v>
      </c>
      <c r="F19">
        <v>127</v>
      </c>
      <c r="G19">
        <v>188</v>
      </c>
      <c r="H19" s="4">
        <v>158</v>
      </c>
      <c r="I19">
        <v>94</v>
      </c>
      <c r="J19" s="4">
        <v>78</v>
      </c>
      <c r="K19">
        <v>47.82</v>
      </c>
      <c r="L19" s="3">
        <v>38.36</v>
      </c>
      <c r="M19">
        <v>9.4</v>
      </c>
      <c r="N19">
        <v>3.6</v>
      </c>
      <c r="O19">
        <v>36</v>
      </c>
      <c r="P19" s="4">
        <v>1.9600000000000002</v>
      </c>
      <c r="Q19">
        <v>456</v>
      </c>
      <c r="R19">
        <v>150</v>
      </c>
      <c r="S19" s="3">
        <v>130</v>
      </c>
      <c r="T19">
        <v>4.8440000000000003</v>
      </c>
      <c r="U19" s="3">
        <v>5.09</v>
      </c>
      <c r="V19">
        <v>39.57</v>
      </c>
      <c r="W19" s="3">
        <v>38.24</v>
      </c>
      <c r="X19" s="3">
        <v>2.29</v>
      </c>
      <c r="Y19" s="4">
        <f t="shared" si="0"/>
        <v>0.97021276595744688</v>
      </c>
      <c r="Z19" s="4">
        <f t="shared" si="1"/>
        <v>1.1692307692307693</v>
      </c>
      <c r="AA19" s="4">
        <f t="shared" si="2"/>
        <v>1.1170212765957444</v>
      </c>
    </row>
    <row r="20" spans="1:27" x14ac:dyDescent="0.3">
      <c r="A20" s="3" t="s">
        <v>86</v>
      </c>
      <c r="B20" t="s">
        <v>74</v>
      </c>
      <c r="C20" s="4" t="s">
        <v>4</v>
      </c>
      <c r="D20">
        <v>49</v>
      </c>
      <c r="E20">
        <v>42</v>
      </c>
      <c r="F20">
        <v>117</v>
      </c>
      <c r="G20">
        <v>110</v>
      </c>
      <c r="H20" s="4">
        <v>160</v>
      </c>
      <c r="I20">
        <v>66</v>
      </c>
      <c r="J20" s="4">
        <v>80</v>
      </c>
      <c r="K20">
        <v>38.119999999999997</v>
      </c>
      <c r="L20" s="3">
        <v>43.46</v>
      </c>
      <c r="M20">
        <v>9.8000000000000007</v>
      </c>
      <c r="N20">
        <v>4</v>
      </c>
      <c r="O20">
        <v>41</v>
      </c>
      <c r="P20" s="4">
        <v>1.86</v>
      </c>
      <c r="Q20">
        <v>993.33</v>
      </c>
      <c r="R20">
        <v>130</v>
      </c>
      <c r="S20" s="3">
        <v>150</v>
      </c>
      <c r="T20">
        <v>4.92</v>
      </c>
      <c r="U20" s="3">
        <v>4.9400000000000004</v>
      </c>
      <c r="V20">
        <v>37.119999999999997</v>
      </c>
      <c r="W20" s="3">
        <v>37.53</v>
      </c>
      <c r="X20" s="3">
        <v>2.0699999999999998</v>
      </c>
      <c r="Y20" s="4">
        <f t="shared" si="0"/>
        <v>3.0100909090909092</v>
      </c>
      <c r="Z20" s="4">
        <f t="shared" si="1"/>
        <v>2.4833249999999998</v>
      </c>
      <c r="AA20" s="4">
        <f t="shared" si="2"/>
        <v>1.5909090909090908</v>
      </c>
    </row>
    <row r="21" spans="1:27" x14ac:dyDescent="0.3">
      <c r="A21" s="3" t="s">
        <v>86</v>
      </c>
      <c r="B21" t="s">
        <v>74</v>
      </c>
      <c r="C21" s="4" t="s">
        <v>225</v>
      </c>
      <c r="D21">
        <v>40.5</v>
      </c>
      <c r="E21">
        <v>40</v>
      </c>
      <c r="F21">
        <v>100</v>
      </c>
      <c r="G21">
        <v>189</v>
      </c>
      <c r="H21" s="4">
        <v>159</v>
      </c>
      <c r="I21">
        <v>90</v>
      </c>
      <c r="J21" s="4">
        <v>78</v>
      </c>
      <c r="K21">
        <v>27.28</v>
      </c>
      <c r="L21" s="3">
        <v>38.119999999999997</v>
      </c>
      <c r="M21">
        <v>8.8000000000000007</v>
      </c>
      <c r="N21">
        <v>3.2</v>
      </c>
      <c r="O21">
        <v>47.6</v>
      </c>
      <c r="P21" s="4">
        <v>2.2600000000000002</v>
      </c>
      <c r="Q21">
        <v>1271</v>
      </c>
      <c r="R21">
        <v>100</v>
      </c>
      <c r="S21" s="3">
        <v>130</v>
      </c>
      <c r="T21">
        <v>4.4649999999999999</v>
      </c>
      <c r="U21" s="3">
        <v>4.92</v>
      </c>
      <c r="V21">
        <v>42.11</v>
      </c>
      <c r="W21" s="3">
        <v>37.119999999999997</v>
      </c>
      <c r="X21" s="3">
        <v>2.2000000000000002</v>
      </c>
      <c r="Y21" s="4">
        <f t="shared" si="0"/>
        <v>2.8244444444444445</v>
      </c>
      <c r="Z21" s="4">
        <f t="shared" si="1"/>
        <v>3.2589743589743589</v>
      </c>
      <c r="AA21" s="4">
        <f t="shared" si="2"/>
        <v>1.1666666666666665</v>
      </c>
    </row>
    <row r="22" spans="1:27" x14ac:dyDescent="0.3">
      <c r="A22" s="3" t="s">
        <v>86</v>
      </c>
      <c r="B22" t="s">
        <v>74</v>
      </c>
      <c r="C22" s="4" t="s">
        <v>6</v>
      </c>
      <c r="D22">
        <v>46.25</v>
      </c>
      <c r="E22">
        <v>40</v>
      </c>
      <c r="F22">
        <v>101</v>
      </c>
      <c r="G22">
        <v>165</v>
      </c>
      <c r="H22" s="4">
        <v>158</v>
      </c>
      <c r="I22">
        <v>81</v>
      </c>
      <c r="J22" s="4">
        <v>82</v>
      </c>
      <c r="K22">
        <v>38.840000000000003</v>
      </c>
      <c r="L22" s="3">
        <v>39.24</v>
      </c>
      <c r="M22">
        <v>10</v>
      </c>
      <c r="N22">
        <v>3.4</v>
      </c>
      <c r="O22">
        <v>31</v>
      </c>
      <c r="P22" s="4">
        <v>1.72</v>
      </c>
      <c r="Q22">
        <v>558</v>
      </c>
      <c r="R22">
        <v>120</v>
      </c>
      <c r="S22" s="3">
        <v>170</v>
      </c>
      <c r="T22">
        <v>5.1459999999999999</v>
      </c>
      <c r="U22" s="3">
        <v>5.31</v>
      </c>
      <c r="V22">
        <v>40.72</v>
      </c>
      <c r="W22" s="3">
        <v>39.65</v>
      </c>
      <c r="X22" s="3">
        <v>3.07</v>
      </c>
      <c r="Y22" s="4">
        <f t="shared" si="0"/>
        <v>1.3777777777777778</v>
      </c>
      <c r="Z22" s="4">
        <f t="shared" si="1"/>
        <v>1.3609756097560974</v>
      </c>
      <c r="AA22" s="4">
        <f t="shared" si="2"/>
        <v>1.2962962962962963</v>
      </c>
    </row>
    <row r="23" spans="1:27" x14ac:dyDescent="0.3">
      <c r="A23" s="3" t="s">
        <v>86</v>
      </c>
      <c r="B23" t="s">
        <v>74</v>
      </c>
      <c r="C23" s="4" t="s">
        <v>7</v>
      </c>
      <c r="D23">
        <v>63</v>
      </c>
      <c r="E23">
        <v>40</v>
      </c>
      <c r="F23">
        <v>103</v>
      </c>
      <c r="G23">
        <v>185</v>
      </c>
      <c r="H23" s="4">
        <v>159</v>
      </c>
      <c r="I23">
        <v>100</v>
      </c>
      <c r="J23" s="4">
        <v>81</v>
      </c>
      <c r="K23">
        <v>43.46</v>
      </c>
      <c r="L23" s="3">
        <v>48.38</v>
      </c>
      <c r="M23">
        <v>10</v>
      </c>
      <c r="N23">
        <v>4</v>
      </c>
      <c r="O23">
        <v>33.6</v>
      </c>
      <c r="P23" s="4">
        <v>1.8399999999999999</v>
      </c>
      <c r="Q23">
        <v>873</v>
      </c>
      <c r="R23">
        <v>150</v>
      </c>
      <c r="S23" s="3">
        <v>130</v>
      </c>
      <c r="T23">
        <v>4.9419999999999993</v>
      </c>
      <c r="U23" s="3">
        <v>5.23</v>
      </c>
      <c r="V23">
        <v>37.53</v>
      </c>
      <c r="W23" s="3">
        <v>39.68</v>
      </c>
      <c r="X23" s="3">
        <v>2.13</v>
      </c>
      <c r="Y23" s="4">
        <f t="shared" si="0"/>
        <v>1.746</v>
      </c>
      <c r="Z23" s="4">
        <f t="shared" si="1"/>
        <v>2.1555555555555554</v>
      </c>
      <c r="AA23" s="4">
        <f t="shared" si="2"/>
        <v>1.05</v>
      </c>
    </row>
    <row r="24" spans="1:27" x14ac:dyDescent="0.3">
      <c r="A24" s="3" t="s">
        <v>86</v>
      </c>
      <c r="B24" t="s">
        <v>74</v>
      </c>
      <c r="C24" s="4" t="s">
        <v>228</v>
      </c>
      <c r="D24">
        <v>15.5</v>
      </c>
      <c r="E24">
        <v>40</v>
      </c>
      <c r="F24">
        <v>95</v>
      </c>
      <c r="G24">
        <v>56</v>
      </c>
      <c r="H24" s="4">
        <v>163</v>
      </c>
      <c r="I24">
        <v>27</v>
      </c>
      <c r="J24" s="4">
        <v>82</v>
      </c>
      <c r="K24">
        <v>34.36</v>
      </c>
      <c r="L24" s="3">
        <v>62.24</v>
      </c>
      <c r="M24">
        <v>9.6</v>
      </c>
      <c r="N24">
        <v>3.8</v>
      </c>
      <c r="O24">
        <v>48.8</v>
      </c>
      <c r="P24" s="4">
        <v>1.78</v>
      </c>
      <c r="Q24">
        <v>242</v>
      </c>
      <c r="R24">
        <v>150</v>
      </c>
      <c r="S24" s="3">
        <v>130</v>
      </c>
      <c r="T24">
        <v>5.1960000000000006</v>
      </c>
      <c r="U24" s="3">
        <v>4.7300000000000004</v>
      </c>
      <c r="V24">
        <v>35.22</v>
      </c>
      <c r="W24" s="3">
        <v>41.13</v>
      </c>
      <c r="X24" s="3">
        <v>2.9</v>
      </c>
      <c r="Y24" s="4">
        <f t="shared" si="0"/>
        <v>1.7925925925925927</v>
      </c>
      <c r="Z24" s="4">
        <f t="shared" si="1"/>
        <v>0.59024390243902436</v>
      </c>
      <c r="AA24" s="4">
        <f t="shared" si="2"/>
        <v>3.8888888888888888</v>
      </c>
    </row>
    <row r="25" spans="1:27" x14ac:dyDescent="0.3">
      <c r="A25" s="3" t="s">
        <v>86</v>
      </c>
      <c r="B25" t="s">
        <v>74</v>
      </c>
      <c r="C25" s="4" t="s">
        <v>224</v>
      </c>
      <c r="D25">
        <v>56</v>
      </c>
      <c r="E25">
        <v>50</v>
      </c>
      <c r="F25">
        <v>110</v>
      </c>
      <c r="G25">
        <v>198</v>
      </c>
      <c r="H25" s="4">
        <v>158</v>
      </c>
      <c r="I25">
        <v>100</v>
      </c>
      <c r="J25" s="4">
        <v>80</v>
      </c>
      <c r="K25">
        <v>56.58</v>
      </c>
      <c r="L25" s="3">
        <v>56.58</v>
      </c>
      <c r="M25">
        <v>11.8</v>
      </c>
      <c r="N25">
        <v>3.4</v>
      </c>
      <c r="O25">
        <v>67</v>
      </c>
      <c r="P25" s="4">
        <v>2.06</v>
      </c>
      <c r="Q25">
        <v>1726</v>
      </c>
      <c r="R25">
        <v>110</v>
      </c>
      <c r="S25" s="3">
        <v>110</v>
      </c>
      <c r="T25">
        <v>4.8449999999999998</v>
      </c>
      <c r="U25" s="3">
        <v>4.8499999999999996</v>
      </c>
      <c r="V25">
        <v>42.14</v>
      </c>
      <c r="W25" s="3">
        <v>42.14</v>
      </c>
      <c r="X25" s="3">
        <v>3.17</v>
      </c>
      <c r="Y25" s="4">
        <f t="shared" si="0"/>
        <v>3.4520000000000004</v>
      </c>
      <c r="Z25" s="4">
        <f t="shared" si="1"/>
        <v>4.3150000000000004</v>
      </c>
      <c r="AA25" s="4">
        <f t="shared" si="2"/>
        <v>1.05</v>
      </c>
    </row>
    <row r="26" spans="1:27" x14ac:dyDescent="0.3">
      <c r="A26" s="3" t="s">
        <v>86</v>
      </c>
      <c r="B26" t="s">
        <v>74</v>
      </c>
      <c r="C26" s="4" t="s">
        <v>229</v>
      </c>
      <c r="D26">
        <v>47.5</v>
      </c>
      <c r="E26">
        <v>40</v>
      </c>
      <c r="F26">
        <v>101</v>
      </c>
      <c r="G26">
        <v>190</v>
      </c>
      <c r="H26" s="4">
        <v>161</v>
      </c>
      <c r="I26">
        <v>95</v>
      </c>
      <c r="J26" s="4">
        <v>79</v>
      </c>
      <c r="K26">
        <v>26.64</v>
      </c>
      <c r="L26" s="3">
        <v>58.14</v>
      </c>
      <c r="M26">
        <v>9.4</v>
      </c>
      <c r="N26">
        <v>4.2</v>
      </c>
      <c r="O26">
        <v>49.6</v>
      </c>
      <c r="P26" s="4">
        <v>2.38</v>
      </c>
      <c r="Q26">
        <v>994</v>
      </c>
      <c r="R26">
        <v>100</v>
      </c>
      <c r="S26" s="3">
        <v>120</v>
      </c>
      <c r="T26">
        <v>4.3340000000000005</v>
      </c>
      <c r="U26" s="3">
        <v>4.93</v>
      </c>
      <c r="V26">
        <v>42.12</v>
      </c>
      <c r="W26" s="3">
        <v>34.369999999999997</v>
      </c>
      <c r="X26" s="3">
        <v>3.36</v>
      </c>
      <c r="Y26" s="4">
        <f t="shared" si="0"/>
        <v>2.0926315789473682</v>
      </c>
      <c r="Z26" s="4">
        <f t="shared" si="1"/>
        <v>2.5164556962025313</v>
      </c>
      <c r="AA26" s="4">
        <f t="shared" si="2"/>
        <v>1.1052631578947369</v>
      </c>
    </row>
    <row r="27" spans="1:27" x14ac:dyDescent="0.3">
      <c r="A27" s="3" t="s">
        <v>86</v>
      </c>
      <c r="B27" t="s">
        <v>74</v>
      </c>
      <c r="C27" s="4" t="s">
        <v>230</v>
      </c>
      <c r="D27">
        <v>34.75</v>
      </c>
      <c r="E27">
        <v>40</v>
      </c>
      <c r="F27">
        <v>116</v>
      </c>
      <c r="G27">
        <v>89</v>
      </c>
      <c r="H27" s="4">
        <v>160</v>
      </c>
      <c r="I27">
        <v>52</v>
      </c>
      <c r="J27" s="4">
        <v>82</v>
      </c>
      <c r="K27">
        <v>38.36</v>
      </c>
      <c r="L27" s="3">
        <v>26.64</v>
      </c>
      <c r="M27">
        <v>10.199999999999999</v>
      </c>
      <c r="N27">
        <v>4.2</v>
      </c>
      <c r="O27">
        <v>50.4</v>
      </c>
      <c r="P27" s="4">
        <v>1.8800000000000001</v>
      </c>
      <c r="Q27">
        <v>879</v>
      </c>
      <c r="R27">
        <v>130</v>
      </c>
      <c r="S27" s="3">
        <v>100</v>
      </c>
      <c r="T27">
        <v>5.085</v>
      </c>
      <c r="U27" s="3">
        <v>4.33</v>
      </c>
      <c r="V27">
        <v>38.24</v>
      </c>
      <c r="W27" s="3">
        <v>42.12</v>
      </c>
      <c r="X27" s="3">
        <v>2.02</v>
      </c>
      <c r="Y27" s="4">
        <f t="shared" si="0"/>
        <v>3.3807692307692303</v>
      </c>
      <c r="Z27" s="4">
        <f t="shared" si="1"/>
        <v>2.1439024390243904</v>
      </c>
      <c r="AA27" s="4">
        <f t="shared" si="2"/>
        <v>2.0192307692307692</v>
      </c>
    </row>
    <row r="28" spans="1:27" x14ac:dyDescent="0.3">
      <c r="A28" s="3" t="s">
        <v>86</v>
      </c>
      <c r="B28" t="s">
        <v>74</v>
      </c>
      <c r="C28" s="4" t="s">
        <v>231</v>
      </c>
      <c r="D28">
        <v>42</v>
      </c>
      <c r="E28">
        <v>43</v>
      </c>
      <c r="F28">
        <v>117</v>
      </c>
      <c r="G28">
        <v>128</v>
      </c>
      <c r="H28" s="4">
        <v>162</v>
      </c>
      <c r="I28">
        <v>68</v>
      </c>
      <c r="J28" s="4">
        <v>78</v>
      </c>
      <c r="K28">
        <v>35.159999999999997</v>
      </c>
      <c r="L28" s="3">
        <v>35.159999999999997</v>
      </c>
      <c r="M28">
        <v>9.4</v>
      </c>
      <c r="N28">
        <v>4</v>
      </c>
      <c r="O28">
        <v>40.200000000000003</v>
      </c>
      <c r="P28" s="4">
        <v>1.98</v>
      </c>
      <c r="Q28">
        <v>1071</v>
      </c>
      <c r="R28">
        <v>170</v>
      </c>
      <c r="S28" s="3">
        <v>170</v>
      </c>
      <c r="T28">
        <v>5.4970000000000008</v>
      </c>
      <c r="U28" s="3">
        <v>5.5</v>
      </c>
      <c r="V28">
        <v>36.880000000000003</v>
      </c>
      <c r="W28" s="3">
        <v>36.880000000000003</v>
      </c>
      <c r="X28" s="3">
        <v>2.58</v>
      </c>
      <c r="Y28" s="4">
        <f t="shared" si="0"/>
        <v>3.15</v>
      </c>
      <c r="Z28" s="4">
        <f t="shared" si="1"/>
        <v>2.7461538461538462</v>
      </c>
      <c r="AA28" s="4">
        <f t="shared" si="2"/>
        <v>1.5441176470588236</v>
      </c>
    </row>
    <row r="29" spans="1:27" x14ac:dyDescent="0.3">
      <c r="A29" s="3" t="s">
        <v>86</v>
      </c>
      <c r="B29" t="s">
        <v>74</v>
      </c>
      <c r="C29" s="4" t="s">
        <v>226</v>
      </c>
      <c r="D29">
        <v>46.25</v>
      </c>
      <c r="E29">
        <v>43</v>
      </c>
      <c r="F29">
        <v>117</v>
      </c>
      <c r="G29">
        <v>158</v>
      </c>
      <c r="H29" s="4">
        <v>165</v>
      </c>
      <c r="I29">
        <v>90</v>
      </c>
      <c r="J29" s="4">
        <v>81</v>
      </c>
      <c r="K29">
        <v>39.24</v>
      </c>
      <c r="L29" s="3">
        <v>38.840000000000003</v>
      </c>
      <c r="M29">
        <v>9.1999999999999993</v>
      </c>
      <c r="N29">
        <v>5.2</v>
      </c>
      <c r="O29">
        <v>50.4</v>
      </c>
      <c r="P29" s="4">
        <v>2.16</v>
      </c>
      <c r="Q29">
        <v>1080</v>
      </c>
      <c r="R29">
        <v>170</v>
      </c>
      <c r="S29" s="3">
        <v>120</v>
      </c>
      <c r="T29">
        <v>5.3090000000000002</v>
      </c>
      <c r="U29" s="3">
        <v>5.15</v>
      </c>
      <c r="V29">
        <v>39.65</v>
      </c>
      <c r="W29" s="3">
        <v>40.72</v>
      </c>
      <c r="X29" s="3">
        <v>2.0299999999999998</v>
      </c>
      <c r="Y29" s="4">
        <f t="shared" si="0"/>
        <v>2.4</v>
      </c>
      <c r="Z29" s="4">
        <f t="shared" si="1"/>
        <v>2.666666666666667</v>
      </c>
      <c r="AA29" s="4">
        <f t="shared" si="2"/>
        <v>1.1666666666666665</v>
      </c>
    </row>
    <row r="30" spans="1:27" x14ac:dyDescent="0.3">
      <c r="A30" s="3" t="s">
        <v>86</v>
      </c>
      <c r="B30" t="s">
        <v>74</v>
      </c>
      <c r="C30" s="4" t="s">
        <v>14</v>
      </c>
      <c r="D30">
        <v>44</v>
      </c>
      <c r="E30">
        <v>50</v>
      </c>
      <c r="F30">
        <v>113</v>
      </c>
      <c r="G30">
        <v>191</v>
      </c>
      <c r="H30" s="4">
        <v>158</v>
      </c>
      <c r="I30">
        <v>106</v>
      </c>
      <c r="J30" s="4">
        <v>84</v>
      </c>
      <c r="K30">
        <v>58.14</v>
      </c>
      <c r="L30" s="3">
        <v>47.82</v>
      </c>
      <c r="M30">
        <v>12.6</v>
      </c>
      <c r="N30">
        <v>3</v>
      </c>
      <c r="O30">
        <v>67.400000000000006</v>
      </c>
      <c r="P30" s="4">
        <v>1.86</v>
      </c>
      <c r="Q30">
        <v>1879</v>
      </c>
      <c r="R30">
        <v>120</v>
      </c>
      <c r="S30" s="3">
        <v>150</v>
      </c>
      <c r="T30">
        <v>4.9279999999999999</v>
      </c>
      <c r="U30" s="3">
        <v>4.84</v>
      </c>
      <c r="V30">
        <v>34.369999999999997</v>
      </c>
      <c r="W30" s="3">
        <v>39.57</v>
      </c>
      <c r="X30" s="3">
        <v>2.8</v>
      </c>
      <c r="Y30" s="4">
        <f t="shared" si="0"/>
        <v>3.5452830188679245</v>
      </c>
      <c r="Z30" s="4">
        <f t="shared" si="1"/>
        <v>4.4738095238095239</v>
      </c>
      <c r="AA30" s="4">
        <f t="shared" si="2"/>
        <v>0.99056603773584906</v>
      </c>
    </row>
    <row r="31" spans="1:27" x14ac:dyDescent="0.3">
      <c r="A31" s="3" t="s">
        <v>86</v>
      </c>
      <c r="B31" t="s">
        <v>74</v>
      </c>
      <c r="C31" s="4" t="s">
        <v>15</v>
      </c>
      <c r="D31">
        <v>67.75</v>
      </c>
      <c r="E31">
        <v>43</v>
      </c>
      <c r="F31">
        <v>117</v>
      </c>
      <c r="G31">
        <v>179</v>
      </c>
      <c r="H31" s="4">
        <v>163</v>
      </c>
      <c r="I31">
        <v>81</v>
      </c>
      <c r="J31" s="4">
        <v>82</v>
      </c>
      <c r="K31">
        <v>48.38</v>
      </c>
      <c r="L31" s="3">
        <v>47.8</v>
      </c>
      <c r="M31">
        <v>10.8</v>
      </c>
      <c r="N31">
        <v>3.6</v>
      </c>
      <c r="O31">
        <v>30.8</v>
      </c>
      <c r="P31" s="4">
        <v>2.12</v>
      </c>
      <c r="Q31">
        <v>1158</v>
      </c>
      <c r="R31">
        <v>130</v>
      </c>
      <c r="S31" s="3">
        <v>150</v>
      </c>
      <c r="T31">
        <v>5.2310000000000008</v>
      </c>
      <c r="U31" s="3">
        <v>5.5</v>
      </c>
      <c r="V31">
        <v>39.68</v>
      </c>
      <c r="W31" s="3">
        <v>40.200000000000003</v>
      </c>
      <c r="X31" s="3">
        <v>1.72</v>
      </c>
      <c r="Y31" s="4">
        <f t="shared" si="0"/>
        <v>2.8592592592592592</v>
      </c>
      <c r="Z31" s="4">
        <f t="shared" si="1"/>
        <v>2.8243902439024389</v>
      </c>
      <c r="AA31" s="4">
        <f t="shared" si="2"/>
        <v>1.2962962962962963</v>
      </c>
    </row>
    <row r="32" spans="1:27" x14ac:dyDescent="0.3">
      <c r="A32" s="3" t="s">
        <v>86</v>
      </c>
      <c r="B32" t="s">
        <v>75</v>
      </c>
      <c r="C32" s="4" t="s">
        <v>1</v>
      </c>
      <c r="D32">
        <v>35.75</v>
      </c>
      <c r="E32">
        <v>42</v>
      </c>
      <c r="F32">
        <v>125</v>
      </c>
      <c r="G32">
        <v>163</v>
      </c>
      <c r="H32" s="4">
        <v>161</v>
      </c>
      <c r="I32">
        <v>73</v>
      </c>
      <c r="J32" s="4">
        <v>80</v>
      </c>
      <c r="K32">
        <v>43.44</v>
      </c>
      <c r="L32" s="3">
        <v>38.54</v>
      </c>
      <c r="M32">
        <v>11.8</v>
      </c>
      <c r="N32">
        <v>4.2</v>
      </c>
      <c r="O32">
        <v>33.200000000000003</v>
      </c>
      <c r="P32" s="4">
        <v>1.8</v>
      </c>
      <c r="Q32">
        <v>1055</v>
      </c>
      <c r="R32">
        <v>140</v>
      </c>
      <c r="S32" s="3">
        <v>120</v>
      </c>
      <c r="T32">
        <v>4.8249999999999993</v>
      </c>
      <c r="U32" s="3">
        <v>4.68</v>
      </c>
      <c r="V32">
        <v>39.950000000000003</v>
      </c>
      <c r="W32" s="3">
        <v>37.42</v>
      </c>
      <c r="X32" s="3">
        <v>2.29</v>
      </c>
      <c r="Y32" s="4">
        <f t="shared" si="0"/>
        <v>2.8904109589041096</v>
      </c>
      <c r="Z32" s="4">
        <f t="shared" si="1"/>
        <v>2.6375000000000002</v>
      </c>
      <c r="AA32" s="4">
        <f t="shared" si="2"/>
        <v>1.4383561643835616</v>
      </c>
    </row>
    <row r="33" spans="1:27" x14ac:dyDescent="0.3">
      <c r="A33" s="3" t="s">
        <v>86</v>
      </c>
      <c r="B33" t="s">
        <v>75</v>
      </c>
      <c r="C33" s="4" t="s">
        <v>2</v>
      </c>
      <c r="D33">
        <v>51.25</v>
      </c>
      <c r="E33">
        <v>45</v>
      </c>
      <c r="F33">
        <v>126</v>
      </c>
      <c r="G33">
        <v>163</v>
      </c>
      <c r="H33" s="4">
        <v>162</v>
      </c>
      <c r="I33">
        <v>73</v>
      </c>
      <c r="J33" s="4">
        <v>83</v>
      </c>
      <c r="K33">
        <v>45.62</v>
      </c>
      <c r="L33" s="3">
        <v>39.159999999999997</v>
      </c>
      <c r="M33">
        <v>10.199999999999999</v>
      </c>
      <c r="N33">
        <v>3.4</v>
      </c>
      <c r="O33">
        <v>25</v>
      </c>
      <c r="P33" s="4">
        <v>1.8199999999999998</v>
      </c>
      <c r="Q33">
        <v>1188</v>
      </c>
      <c r="R33">
        <v>110</v>
      </c>
      <c r="S33" s="3">
        <v>140</v>
      </c>
      <c r="T33">
        <v>4.6880000000000006</v>
      </c>
      <c r="U33" s="3">
        <v>4.9000000000000004</v>
      </c>
      <c r="V33">
        <v>40.98</v>
      </c>
      <c r="W33" s="3">
        <v>40.119999999999997</v>
      </c>
      <c r="X33" s="3">
        <v>2.0699999999999998</v>
      </c>
      <c r="Y33" s="4">
        <f t="shared" si="0"/>
        <v>3.2547945205479452</v>
      </c>
      <c r="Z33" s="4">
        <f t="shared" si="1"/>
        <v>2.8626506024096385</v>
      </c>
      <c r="AA33" s="4">
        <f t="shared" si="2"/>
        <v>1.4383561643835616</v>
      </c>
    </row>
    <row r="34" spans="1:27" x14ac:dyDescent="0.3">
      <c r="A34" s="3" t="s">
        <v>86</v>
      </c>
      <c r="B34" t="s">
        <v>75</v>
      </c>
      <c r="C34" s="4" t="s">
        <v>227</v>
      </c>
      <c r="D34">
        <v>41.5</v>
      </c>
      <c r="E34">
        <v>43</v>
      </c>
      <c r="F34">
        <v>127</v>
      </c>
      <c r="G34">
        <v>161</v>
      </c>
      <c r="H34" s="4">
        <v>142</v>
      </c>
      <c r="I34">
        <v>94</v>
      </c>
      <c r="J34" s="4">
        <v>75</v>
      </c>
      <c r="K34">
        <v>69.56</v>
      </c>
      <c r="L34" s="3">
        <v>33.14</v>
      </c>
      <c r="M34">
        <v>11.4</v>
      </c>
      <c r="N34">
        <v>5.4</v>
      </c>
      <c r="O34">
        <v>72.599999999999994</v>
      </c>
      <c r="P34" s="4">
        <v>2.12</v>
      </c>
      <c r="Q34">
        <v>1634</v>
      </c>
      <c r="R34">
        <v>130</v>
      </c>
      <c r="S34" s="3">
        <v>160</v>
      </c>
      <c r="T34">
        <v>4.7830000000000004</v>
      </c>
      <c r="U34" s="3">
        <v>5.2</v>
      </c>
      <c r="V34">
        <v>39.520000000000003</v>
      </c>
      <c r="W34" s="3">
        <v>35.020000000000003</v>
      </c>
      <c r="X34" s="3">
        <v>2.15</v>
      </c>
      <c r="Y34" s="4">
        <f t="shared" si="0"/>
        <v>3.4765957446808513</v>
      </c>
      <c r="Z34" s="4">
        <f t="shared" si="1"/>
        <v>4.3573333333333331</v>
      </c>
      <c r="AA34" s="4">
        <f t="shared" si="2"/>
        <v>1.1170212765957444</v>
      </c>
    </row>
    <row r="35" spans="1:27" x14ac:dyDescent="0.3">
      <c r="A35" s="3" t="s">
        <v>86</v>
      </c>
      <c r="B35" t="s">
        <v>75</v>
      </c>
      <c r="C35" s="4" t="s">
        <v>4</v>
      </c>
      <c r="D35">
        <v>32.25</v>
      </c>
      <c r="E35">
        <v>42</v>
      </c>
      <c r="F35">
        <v>117</v>
      </c>
      <c r="G35">
        <v>192</v>
      </c>
      <c r="H35" s="4">
        <v>156</v>
      </c>
      <c r="I35">
        <v>101</v>
      </c>
      <c r="J35" s="4">
        <v>78</v>
      </c>
      <c r="K35">
        <v>52.36</v>
      </c>
      <c r="L35" s="3">
        <v>56.88</v>
      </c>
      <c r="M35">
        <v>9.4</v>
      </c>
      <c r="N35">
        <v>3.4</v>
      </c>
      <c r="O35">
        <v>44.4</v>
      </c>
      <c r="P35" s="4">
        <v>2.06</v>
      </c>
      <c r="Q35">
        <v>1346</v>
      </c>
      <c r="R35">
        <v>140</v>
      </c>
      <c r="S35" s="3">
        <v>120</v>
      </c>
      <c r="T35">
        <v>5.3120000000000003</v>
      </c>
      <c r="U35" s="3">
        <v>4.72</v>
      </c>
      <c r="V35">
        <v>36.83</v>
      </c>
      <c r="W35" s="3">
        <v>35.22</v>
      </c>
      <c r="X35" s="3">
        <v>3.36</v>
      </c>
      <c r="Y35" s="4">
        <f t="shared" si="0"/>
        <v>2.6653465346534655</v>
      </c>
      <c r="Z35" s="4">
        <f t="shared" si="1"/>
        <v>3.451282051282051</v>
      </c>
      <c r="AA35" s="4">
        <f t="shared" si="2"/>
        <v>1.0396039603960396</v>
      </c>
    </row>
    <row r="36" spans="1:27" x14ac:dyDescent="0.3">
      <c r="A36" s="3" t="s">
        <v>86</v>
      </c>
      <c r="B36" t="s">
        <v>75</v>
      </c>
      <c r="C36" s="4" t="s">
        <v>225</v>
      </c>
      <c r="D36">
        <v>66</v>
      </c>
      <c r="E36">
        <v>40</v>
      </c>
      <c r="F36">
        <v>100</v>
      </c>
      <c r="G36">
        <v>212</v>
      </c>
      <c r="H36" s="4">
        <v>162</v>
      </c>
      <c r="I36">
        <v>102</v>
      </c>
      <c r="J36" s="4">
        <v>80</v>
      </c>
      <c r="K36">
        <v>28.16</v>
      </c>
      <c r="L36" s="3">
        <v>59.76</v>
      </c>
      <c r="M36">
        <v>10</v>
      </c>
      <c r="N36">
        <v>4.2</v>
      </c>
      <c r="O36">
        <v>46.4</v>
      </c>
      <c r="P36" s="4">
        <v>2.3600000000000003</v>
      </c>
      <c r="Q36">
        <v>1163</v>
      </c>
      <c r="R36">
        <v>100</v>
      </c>
      <c r="S36" s="3">
        <v>110</v>
      </c>
      <c r="T36">
        <v>4.423</v>
      </c>
      <c r="U36" s="3">
        <v>4.68</v>
      </c>
      <c r="V36">
        <v>41.56</v>
      </c>
      <c r="W36" s="3">
        <v>42.62</v>
      </c>
      <c r="X36" s="3">
        <v>3.17</v>
      </c>
      <c r="Y36" s="4">
        <f t="shared" si="0"/>
        <v>2.280392156862745</v>
      </c>
      <c r="Z36" s="4">
        <f t="shared" si="1"/>
        <v>2.9075000000000002</v>
      </c>
      <c r="AA36" s="4">
        <f t="shared" si="2"/>
        <v>1.0294117647058825</v>
      </c>
    </row>
    <row r="37" spans="1:27" x14ac:dyDescent="0.3">
      <c r="A37" s="3" t="s">
        <v>86</v>
      </c>
      <c r="B37" t="s">
        <v>75</v>
      </c>
      <c r="C37" s="4" t="s">
        <v>6</v>
      </c>
      <c r="D37">
        <v>44.75</v>
      </c>
      <c r="E37">
        <v>40</v>
      </c>
      <c r="F37">
        <v>101</v>
      </c>
      <c r="G37">
        <v>188</v>
      </c>
      <c r="H37" s="4">
        <v>159</v>
      </c>
      <c r="I37">
        <v>92</v>
      </c>
      <c r="J37" s="4">
        <v>79</v>
      </c>
      <c r="K37">
        <v>50.24</v>
      </c>
      <c r="L37" s="3">
        <v>33.24</v>
      </c>
      <c r="M37">
        <v>11.2</v>
      </c>
      <c r="N37">
        <v>2.4</v>
      </c>
      <c r="O37">
        <v>39.799999999999997</v>
      </c>
      <c r="P37" s="4">
        <v>1.8399999999999999</v>
      </c>
      <c r="Q37">
        <v>745</v>
      </c>
      <c r="R37">
        <v>130</v>
      </c>
      <c r="S37" s="3">
        <v>110</v>
      </c>
      <c r="T37">
        <v>4.9290000000000003</v>
      </c>
      <c r="U37" s="3">
        <v>4.5</v>
      </c>
      <c r="V37">
        <v>42.06</v>
      </c>
      <c r="W37" s="3">
        <v>42.14</v>
      </c>
      <c r="X37" s="3">
        <v>2.02</v>
      </c>
      <c r="Y37" s="4">
        <f t="shared" si="0"/>
        <v>1.6195652173913042</v>
      </c>
      <c r="Z37" s="4">
        <f t="shared" si="1"/>
        <v>1.8860759493670887</v>
      </c>
      <c r="AA37" s="4">
        <f t="shared" si="2"/>
        <v>1.1413043478260869</v>
      </c>
    </row>
    <row r="38" spans="1:27" x14ac:dyDescent="0.3">
      <c r="A38" s="3" t="s">
        <v>86</v>
      </c>
      <c r="B38" t="s">
        <v>75</v>
      </c>
      <c r="C38" s="4" t="s">
        <v>7</v>
      </c>
      <c r="D38">
        <v>49.5</v>
      </c>
      <c r="E38">
        <v>40</v>
      </c>
      <c r="F38">
        <v>103</v>
      </c>
      <c r="G38">
        <v>170</v>
      </c>
      <c r="H38" s="4">
        <v>161</v>
      </c>
      <c r="I38">
        <v>93</v>
      </c>
      <c r="J38" s="4">
        <v>84</v>
      </c>
      <c r="K38">
        <v>39.159999999999997</v>
      </c>
      <c r="L38" s="3">
        <v>69.56</v>
      </c>
      <c r="M38">
        <v>8.1999999999999993</v>
      </c>
      <c r="N38">
        <v>2.8</v>
      </c>
      <c r="O38">
        <v>30.8</v>
      </c>
      <c r="P38" s="4">
        <v>2.1800000000000002</v>
      </c>
      <c r="Q38">
        <v>603</v>
      </c>
      <c r="R38">
        <v>140</v>
      </c>
      <c r="S38" s="3">
        <v>130</v>
      </c>
      <c r="T38">
        <v>4.899</v>
      </c>
      <c r="U38" s="3">
        <v>4.78</v>
      </c>
      <c r="V38">
        <v>40.119999999999997</v>
      </c>
      <c r="W38" s="3">
        <v>39.520000000000003</v>
      </c>
      <c r="X38" s="3">
        <v>2.8</v>
      </c>
      <c r="Y38" s="4">
        <f t="shared" si="0"/>
        <v>1.2967741935483867</v>
      </c>
      <c r="Z38" s="4">
        <f t="shared" si="1"/>
        <v>1.4357142857142857</v>
      </c>
      <c r="AA38" s="4">
        <f t="shared" si="2"/>
        <v>1.129032258064516</v>
      </c>
    </row>
    <row r="39" spans="1:27" x14ac:dyDescent="0.3">
      <c r="A39" s="3" t="s">
        <v>86</v>
      </c>
      <c r="B39" t="s">
        <v>75</v>
      </c>
      <c r="C39" s="4" t="s">
        <v>228</v>
      </c>
      <c r="D39">
        <v>63.5</v>
      </c>
      <c r="E39">
        <v>40</v>
      </c>
      <c r="F39">
        <v>94</v>
      </c>
      <c r="G39">
        <v>33</v>
      </c>
      <c r="H39" s="4">
        <v>163</v>
      </c>
      <c r="I39">
        <v>18</v>
      </c>
      <c r="J39" s="4">
        <v>83</v>
      </c>
      <c r="K39">
        <v>33.14</v>
      </c>
      <c r="L39" s="3">
        <v>45.62</v>
      </c>
      <c r="M39">
        <v>8.1999999999999993</v>
      </c>
      <c r="N39">
        <v>1</v>
      </c>
      <c r="O39">
        <v>35.799999999999997</v>
      </c>
      <c r="P39" s="4">
        <v>2.1399999999999997</v>
      </c>
      <c r="Q39">
        <v>92</v>
      </c>
      <c r="R39">
        <v>160</v>
      </c>
      <c r="S39" s="3">
        <v>110</v>
      </c>
      <c r="T39">
        <v>5.2030000000000003</v>
      </c>
      <c r="U39" s="3">
        <v>4.6900000000000004</v>
      </c>
      <c r="V39">
        <v>35.020000000000003</v>
      </c>
      <c r="W39" s="3">
        <v>40.98</v>
      </c>
      <c r="X39" s="3">
        <v>2.9</v>
      </c>
      <c r="Y39" s="4">
        <f t="shared" si="0"/>
        <v>1.0222222222222221</v>
      </c>
      <c r="Z39" s="4">
        <f t="shared" si="1"/>
        <v>0.22168674698795179</v>
      </c>
      <c r="AA39" s="4">
        <f t="shared" si="2"/>
        <v>5.8333333333333339</v>
      </c>
    </row>
    <row r="40" spans="1:27" x14ac:dyDescent="0.3">
      <c r="A40" s="3" t="s">
        <v>86</v>
      </c>
      <c r="B40" t="s">
        <v>75</v>
      </c>
      <c r="C40" s="4" t="s">
        <v>224</v>
      </c>
      <c r="D40">
        <v>32.25</v>
      </c>
      <c r="E40">
        <v>50</v>
      </c>
      <c r="F40">
        <v>110</v>
      </c>
      <c r="G40">
        <v>192</v>
      </c>
      <c r="H40" s="4">
        <v>158</v>
      </c>
      <c r="I40">
        <v>89</v>
      </c>
      <c r="J40" s="4">
        <v>79</v>
      </c>
      <c r="K40">
        <v>59.76</v>
      </c>
      <c r="L40" s="3">
        <v>51.97</v>
      </c>
      <c r="M40">
        <v>13.2</v>
      </c>
      <c r="N40">
        <v>3</v>
      </c>
      <c r="O40">
        <v>70.400000000000006</v>
      </c>
      <c r="P40" s="4">
        <v>1.9</v>
      </c>
      <c r="Q40">
        <v>1599</v>
      </c>
      <c r="R40">
        <v>110</v>
      </c>
      <c r="S40" s="3">
        <v>130</v>
      </c>
      <c r="T40">
        <v>4.6820000000000004</v>
      </c>
      <c r="U40" s="3">
        <v>5.17</v>
      </c>
      <c r="V40">
        <v>42.62</v>
      </c>
      <c r="W40" s="3">
        <v>40.28</v>
      </c>
      <c r="X40" s="3">
        <v>2.13</v>
      </c>
      <c r="Y40" s="4">
        <f t="shared" si="0"/>
        <v>3.5932584269662922</v>
      </c>
      <c r="Z40" s="4">
        <f t="shared" si="1"/>
        <v>4.0481012658227851</v>
      </c>
      <c r="AA40" s="4">
        <f t="shared" si="2"/>
        <v>1.1797752808988764</v>
      </c>
    </row>
    <row r="41" spans="1:27" x14ac:dyDescent="0.3">
      <c r="A41" s="3" t="s">
        <v>86</v>
      </c>
      <c r="B41" t="s">
        <v>75</v>
      </c>
      <c r="C41" s="4" t="s">
        <v>229</v>
      </c>
      <c r="D41">
        <v>51.75</v>
      </c>
      <c r="E41">
        <v>40</v>
      </c>
      <c r="F41">
        <v>101</v>
      </c>
      <c r="G41">
        <v>212</v>
      </c>
      <c r="H41" s="4">
        <v>163</v>
      </c>
      <c r="I41">
        <v>118</v>
      </c>
      <c r="J41" s="4">
        <v>83</v>
      </c>
      <c r="K41">
        <v>33.24</v>
      </c>
      <c r="L41" s="3">
        <v>43.44</v>
      </c>
      <c r="M41">
        <v>10</v>
      </c>
      <c r="N41">
        <v>3.8</v>
      </c>
      <c r="O41">
        <v>56</v>
      </c>
      <c r="P41" s="4">
        <v>2.2800000000000002</v>
      </c>
      <c r="Q41">
        <v>1112</v>
      </c>
      <c r="R41">
        <v>110</v>
      </c>
      <c r="S41" s="3">
        <v>140</v>
      </c>
      <c r="T41">
        <v>4.5040000000000004</v>
      </c>
      <c r="U41" s="3">
        <v>4.83</v>
      </c>
      <c r="V41">
        <v>42.14</v>
      </c>
      <c r="W41" s="3">
        <v>39.950000000000003</v>
      </c>
      <c r="X41" s="3">
        <v>1.72</v>
      </c>
      <c r="Y41" s="4">
        <f t="shared" si="0"/>
        <v>1.8847457627118644</v>
      </c>
      <c r="Z41" s="4">
        <f t="shared" si="1"/>
        <v>2.6795180722891567</v>
      </c>
      <c r="AA41" s="4">
        <f t="shared" si="2"/>
        <v>0.88983050847457623</v>
      </c>
    </row>
    <row r="42" spans="1:27" x14ac:dyDescent="0.3">
      <c r="A42" s="3" t="s">
        <v>86</v>
      </c>
      <c r="B42" t="s">
        <v>75</v>
      </c>
      <c r="C42" s="4" t="s">
        <v>230</v>
      </c>
      <c r="D42">
        <v>45.75</v>
      </c>
      <c r="E42">
        <v>40</v>
      </c>
      <c r="F42">
        <v>116</v>
      </c>
      <c r="G42">
        <v>161</v>
      </c>
      <c r="H42" s="4">
        <v>158</v>
      </c>
      <c r="I42">
        <v>90</v>
      </c>
      <c r="J42" s="4">
        <v>82</v>
      </c>
      <c r="K42">
        <v>38.54</v>
      </c>
      <c r="L42" s="3">
        <v>50.24</v>
      </c>
      <c r="M42">
        <v>9.8000000000000007</v>
      </c>
      <c r="N42">
        <v>4.2</v>
      </c>
      <c r="O42">
        <v>46.4</v>
      </c>
      <c r="P42" s="4">
        <v>2.2199999999999998</v>
      </c>
      <c r="Q42">
        <v>687</v>
      </c>
      <c r="R42">
        <v>120</v>
      </c>
      <c r="S42" s="3">
        <v>130</v>
      </c>
      <c r="T42">
        <v>4.6820000000000004</v>
      </c>
      <c r="U42" s="3">
        <v>4.93</v>
      </c>
      <c r="V42">
        <v>37.42</v>
      </c>
      <c r="W42" s="3">
        <v>42.06</v>
      </c>
      <c r="X42" s="3">
        <v>2.0299999999999998</v>
      </c>
      <c r="Y42" s="4">
        <f t="shared" si="0"/>
        <v>1.5266666666666668</v>
      </c>
      <c r="Z42" s="4">
        <f t="shared" si="1"/>
        <v>1.6756097560975611</v>
      </c>
      <c r="AA42" s="4">
        <f t="shared" si="2"/>
        <v>1.1666666666666665</v>
      </c>
    </row>
    <row r="43" spans="1:27" x14ac:dyDescent="0.3">
      <c r="A43" s="3" t="s">
        <v>86</v>
      </c>
      <c r="B43" t="s">
        <v>75</v>
      </c>
      <c r="C43" s="4" t="s">
        <v>231</v>
      </c>
      <c r="D43">
        <v>47.25</v>
      </c>
      <c r="E43">
        <v>43</v>
      </c>
      <c r="F43">
        <v>117</v>
      </c>
      <c r="G43">
        <v>182</v>
      </c>
      <c r="H43" s="4">
        <v>162</v>
      </c>
      <c r="I43">
        <v>84</v>
      </c>
      <c r="J43" s="4">
        <v>84</v>
      </c>
      <c r="K43">
        <v>37.82</v>
      </c>
      <c r="L43" s="3">
        <v>37.82</v>
      </c>
      <c r="M43">
        <v>9</v>
      </c>
      <c r="N43">
        <v>3.4</v>
      </c>
      <c r="O43">
        <v>46</v>
      </c>
      <c r="P43" s="4">
        <v>2.16</v>
      </c>
      <c r="Q43">
        <v>1501</v>
      </c>
      <c r="R43">
        <v>140</v>
      </c>
      <c r="S43" s="3">
        <v>140</v>
      </c>
      <c r="T43">
        <v>5.0030000000000001</v>
      </c>
      <c r="U43" s="3">
        <v>5</v>
      </c>
      <c r="V43">
        <v>35.69</v>
      </c>
      <c r="W43" s="3">
        <v>35.69</v>
      </c>
      <c r="X43" s="3">
        <v>2.58</v>
      </c>
      <c r="Y43" s="4">
        <f t="shared" si="0"/>
        <v>3.5738095238095244</v>
      </c>
      <c r="Z43" s="4">
        <f t="shared" si="1"/>
        <v>3.5738095238095244</v>
      </c>
      <c r="AA43" s="4">
        <f t="shared" si="2"/>
        <v>1.25</v>
      </c>
    </row>
    <row r="44" spans="1:27" x14ac:dyDescent="0.3">
      <c r="A44" s="3" t="s">
        <v>86</v>
      </c>
      <c r="B44" t="s">
        <v>75</v>
      </c>
      <c r="C44" s="4" t="s">
        <v>226</v>
      </c>
      <c r="D44">
        <v>42.5</v>
      </c>
      <c r="E44">
        <v>43</v>
      </c>
      <c r="F44">
        <v>117</v>
      </c>
      <c r="G44">
        <v>164</v>
      </c>
      <c r="H44" s="4">
        <v>160</v>
      </c>
      <c r="I44">
        <v>91</v>
      </c>
      <c r="J44" s="4">
        <v>80</v>
      </c>
      <c r="K44">
        <v>41.84</v>
      </c>
      <c r="L44" s="3">
        <v>52.36</v>
      </c>
      <c r="M44">
        <v>9.4</v>
      </c>
      <c r="N44">
        <v>2.8</v>
      </c>
      <c r="O44">
        <v>42.8</v>
      </c>
      <c r="P44" s="4">
        <v>2.1800000000000002</v>
      </c>
      <c r="Q44">
        <v>1671</v>
      </c>
      <c r="R44">
        <v>140</v>
      </c>
      <c r="S44" s="3">
        <v>140</v>
      </c>
      <c r="T44">
        <v>5.08</v>
      </c>
      <c r="U44" s="3">
        <v>5.31</v>
      </c>
      <c r="V44">
        <v>40.020000000000003</v>
      </c>
      <c r="W44" s="3">
        <v>36.83</v>
      </c>
      <c r="X44" s="3">
        <v>2.2000000000000002</v>
      </c>
      <c r="Y44" s="4">
        <f t="shared" si="0"/>
        <v>3.6725274725274719</v>
      </c>
      <c r="Z44" s="4">
        <f t="shared" si="1"/>
        <v>4.1775000000000002</v>
      </c>
      <c r="AA44" s="4">
        <f t="shared" si="2"/>
        <v>1.1538461538461537</v>
      </c>
    </row>
    <row r="45" spans="1:27" x14ac:dyDescent="0.3">
      <c r="A45" s="3" t="s">
        <v>86</v>
      </c>
      <c r="B45" t="s">
        <v>75</v>
      </c>
      <c r="C45" s="4" t="s">
        <v>14</v>
      </c>
      <c r="D45">
        <v>40</v>
      </c>
      <c r="E45">
        <v>50</v>
      </c>
      <c r="F45">
        <v>114</v>
      </c>
      <c r="G45">
        <v>174</v>
      </c>
      <c r="H45" s="4">
        <v>155</v>
      </c>
      <c r="I45">
        <v>77</v>
      </c>
      <c r="J45" s="4">
        <v>58</v>
      </c>
      <c r="K45">
        <v>56.88</v>
      </c>
      <c r="L45" s="3">
        <v>28.16</v>
      </c>
      <c r="M45">
        <v>12.8</v>
      </c>
      <c r="N45">
        <v>3.4</v>
      </c>
      <c r="O45">
        <v>68.2</v>
      </c>
      <c r="P45" s="4">
        <v>2.02</v>
      </c>
      <c r="Q45">
        <v>1794</v>
      </c>
      <c r="R45">
        <v>120</v>
      </c>
      <c r="S45" s="3">
        <v>100</v>
      </c>
      <c r="T45">
        <v>4.7239999999999993</v>
      </c>
      <c r="U45" s="3">
        <v>4.42</v>
      </c>
      <c r="V45">
        <v>35.22</v>
      </c>
      <c r="W45" s="3">
        <v>41.56</v>
      </c>
      <c r="X45" s="3">
        <v>1.76</v>
      </c>
      <c r="Y45" s="4">
        <f t="shared" si="0"/>
        <v>4.6597402597402597</v>
      </c>
      <c r="Z45" s="4">
        <f t="shared" si="1"/>
        <v>6.1862068965517238</v>
      </c>
      <c r="AA45" s="4">
        <f t="shared" si="2"/>
        <v>1.3636363636363638</v>
      </c>
    </row>
    <row r="46" spans="1:27" x14ac:dyDescent="0.3">
      <c r="A46" s="3" t="s">
        <v>86</v>
      </c>
      <c r="B46" t="s">
        <v>75</v>
      </c>
      <c r="C46" s="4" t="s">
        <v>15</v>
      </c>
      <c r="D46">
        <v>50.25</v>
      </c>
      <c r="E46">
        <v>43</v>
      </c>
      <c r="F46">
        <v>117</v>
      </c>
      <c r="G46">
        <v>156</v>
      </c>
      <c r="H46" s="4">
        <v>157</v>
      </c>
      <c r="I46">
        <v>95</v>
      </c>
      <c r="J46" s="4">
        <v>81</v>
      </c>
      <c r="K46">
        <v>51.97</v>
      </c>
      <c r="L46" s="3">
        <v>41.84</v>
      </c>
      <c r="M46">
        <v>12.4</v>
      </c>
      <c r="N46">
        <v>4</v>
      </c>
      <c r="O46">
        <v>52</v>
      </c>
      <c r="P46" s="4">
        <v>2.1</v>
      </c>
      <c r="Q46">
        <v>976</v>
      </c>
      <c r="R46">
        <v>130</v>
      </c>
      <c r="S46" s="3">
        <v>140</v>
      </c>
      <c r="T46">
        <v>5.165</v>
      </c>
      <c r="U46" s="3">
        <v>5.08</v>
      </c>
      <c r="V46">
        <v>40.28</v>
      </c>
      <c r="W46" s="3">
        <v>40.020000000000003</v>
      </c>
      <c r="X46" s="3">
        <v>3.07</v>
      </c>
      <c r="Y46" s="4">
        <f t="shared" si="0"/>
        <v>2.0547368421052634</v>
      </c>
      <c r="Z46" s="4">
        <f t="shared" si="1"/>
        <v>2.4098765432098763</v>
      </c>
      <c r="AA46" s="4">
        <f t="shared" si="2"/>
        <v>1.1052631578947369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workbookViewId="0"/>
  </sheetViews>
  <sheetFormatPr defaultRowHeight="14.4" x14ac:dyDescent="0.3"/>
  <sheetData>
    <row r="1" spans="1:52" x14ac:dyDescent="0.3">
      <c r="A1" s="3" t="s">
        <v>0</v>
      </c>
      <c r="B1" s="3" t="s">
        <v>88</v>
      </c>
      <c r="C1" s="3" t="s">
        <v>89</v>
      </c>
      <c r="D1" s="3" t="s">
        <v>90</v>
      </c>
      <c r="E1" s="3" t="s">
        <v>30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32</v>
      </c>
      <c r="L1" s="3" t="s">
        <v>96</v>
      </c>
      <c r="M1" s="3" t="s">
        <v>97</v>
      </c>
      <c r="N1" s="3" t="s">
        <v>38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110</v>
      </c>
      <c r="AB1" s="3" t="s">
        <v>111</v>
      </c>
      <c r="AC1" s="3" t="s">
        <v>112</v>
      </c>
      <c r="AD1" s="3" t="s">
        <v>113</v>
      </c>
      <c r="AE1" s="3" t="s">
        <v>114</v>
      </c>
      <c r="AF1" s="3" t="s">
        <v>115</v>
      </c>
      <c r="AG1" s="3" t="s">
        <v>116</v>
      </c>
      <c r="AH1" s="3" t="s">
        <v>117</v>
      </c>
      <c r="AI1" s="3" t="s">
        <v>118</v>
      </c>
      <c r="AJ1" s="3" t="s">
        <v>204</v>
      </c>
      <c r="AK1" s="3" t="s">
        <v>203</v>
      </c>
      <c r="AL1" s="3" t="s">
        <v>213</v>
      </c>
      <c r="AM1" s="3" t="s">
        <v>214</v>
      </c>
      <c r="AN1" s="3" t="s">
        <v>215</v>
      </c>
      <c r="AO1" s="3" t="s">
        <v>216</v>
      </c>
      <c r="AP1" s="3" t="s">
        <v>217</v>
      </c>
      <c r="AQ1" s="3" t="s">
        <v>218</v>
      </c>
      <c r="AR1" s="3" t="s">
        <v>219</v>
      </c>
      <c r="AS1" s="3" t="s">
        <v>220</v>
      </c>
      <c r="AT1" s="3" t="s">
        <v>119</v>
      </c>
      <c r="AU1" s="3" t="s">
        <v>120</v>
      </c>
      <c r="AV1" s="3" t="s">
        <v>121</v>
      </c>
      <c r="AW1" s="3" t="s">
        <v>122</v>
      </c>
      <c r="AX1" s="3" t="s">
        <v>43</v>
      </c>
      <c r="AY1" s="3" t="s">
        <v>39</v>
      </c>
    </row>
    <row r="2" spans="1:52" x14ac:dyDescent="0.3">
      <c r="A2" s="3">
        <v>1</v>
      </c>
      <c r="B2" s="3" t="s">
        <v>123</v>
      </c>
      <c r="C2" s="3" t="s">
        <v>1</v>
      </c>
      <c r="D2" s="3" t="s">
        <v>124</v>
      </c>
      <c r="E2" s="3">
        <v>76</v>
      </c>
      <c r="F2" s="3" t="s">
        <v>125</v>
      </c>
      <c r="G2" s="3" t="s">
        <v>126</v>
      </c>
      <c r="H2" s="3" t="s">
        <v>127</v>
      </c>
      <c r="I2" s="3">
        <v>42</v>
      </c>
      <c r="J2" s="3" t="s">
        <v>128</v>
      </c>
      <c r="K2" s="3">
        <v>125</v>
      </c>
      <c r="L2" s="3">
        <v>143</v>
      </c>
      <c r="M2" s="3">
        <v>72</v>
      </c>
      <c r="N2" s="3">
        <v>44.86</v>
      </c>
      <c r="O2" s="3">
        <v>8</v>
      </c>
      <c r="P2" s="3">
        <v>11</v>
      </c>
      <c r="Q2" s="3">
        <v>11</v>
      </c>
      <c r="R2" s="3">
        <v>13</v>
      </c>
      <c r="S2" s="3">
        <v>11</v>
      </c>
      <c r="T2" s="3">
        <v>7</v>
      </c>
      <c r="U2" s="3">
        <v>2</v>
      </c>
      <c r="V2" s="3">
        <v>4</v>
      </c>
      <c r="W2" s="3">
        <v>6</v>
      </c>
      <c r="X2" s="3">
        <v>6</v>
      </c>
      <c r="Y2" s="3">
        <v>17</v>
      </c>
      <c r="Z2" s="3">
        <v>30</v>
      </c>
      <c r="AA2" s="3">
        <v>46</v>
      </c>
      <c r="AB2" s="3">
        <v>33</v>
      </c>
      <c r="AC2" s="3">
        <v>42</v>
      </c>
      <c r="AD2" s="3">
        <v>20</v>
      </c>
      <c r="AE2" s="3">
        <v>18</v>
      </c>
      <c r="AF2" s="3">
        <v>22</v>
      </c>
      <c r="AG2" s="3">
        <v>19</v>
      </c>
      <c r="AH2" s="3">
        <v>23</v>
      </c>
      <c r="AI2" s="3">
        <v>525</v>
      </c>
      <c r="AJ2" s="3">
        <v>5.42</v>
      </c>
      <c r="AK2" s="3">
        <v>4.92</v>
      </c>
      <c r="AL2" s="3">
        <v>4.66</v>
      </c>
      <c r="AM2" s="3">
        <v>5.37</v>
      </c>
      <c r="AN2" s="3">
        <v>4.3499999999999996</v>
      </c>
      <c r="AO2" s="3">
        <v>5.43</v>
      </c>
      <c r="AP2" s="3">
        <v>5.12</v>
      </c>
      <c r="AQ2" s="3">
        <v>5.15</v>
      </c>
      <c r="AR2" s="3">
        <v>4.76</v>
      </c>
      <c r="AS2" s="3">
        <v>5.27</v>
      </c>
      <c r="AT2" s="3" t="s">
        <v>129</v>
      </c>
      <c r="AU2" s="3" t="s">
        <v>130</v>
      </c>
      <c r="AV2" s="3" t="s">
        <v>127</v>
      </c>
      <c r="AW2" s="3" t="s">
        <v>125</v>
      </c>
      <c r="AX2" s="3">
        <v>140</v>
      </c>
      <c r="AY2" s="3">
        <v>39.03</v>
      </c>
    </row>
    <row r="3" spans="1:52" x14ac:dyDescent="0.3">
      <c r="A3" s="3">
        <v>2</v>
      </c>
      <c r="B3" s="3" t="s">
        <v>131</v>
      </c>
      <c r="C3" s="3" t="s">
        <v>2</v>
      </c>
      <c r="D3" s="3" t="s">
        <v>124</v>
      </c>
      <c r="E3" s="3">
        <v>56</v>
      </c>
      <c r="F3" s="3" t="s">
        <v>125</v>
      </c>
      <c r="G3" s="3" t="s">
        <v>126</v>
      </c>
      <c r="H3" s="3" t="s">
        <v>127</v>
      </c>
      <c r="I3" s="3">
        <v>45</v>
      </c>
      <c r="J3" s="3" t="s">
        <v>128</v>
      </c>
      <c r="K3" s="3">
        <v>126</v>
      </c>
      <c r="L3" s="3">
        <v>126</v>
      </c>
      <c r="M3" s="3">
        <v>65</v>
      </c>
      <c r="N3" s="3">
        <v>65.540000000000006</v>
      </c>
      <c r="O3" s="3">
        <v>15</v>
      </c>
      <c r="P3" s="3">
        <v>14</v>
      </c>
      <c r="Q3" s="3">
        <v>15</v>
      </c>
      <c r="R3" s="3">
        <v>16</v>
      </c>
      <c r="S3" s="3">
        <v>14</v>
      </c>
      <c r="T3" s="3">
        <v>5</v>
      </c>
      <c r="U3" s="3">
        <v>6</v>
      </c>
      <c r="V3" s="3">
        <v>5</v>
      </c>
      <c r="W3" s="3">
        <v>5</v>
      </c>
      <c r="X3" s="3">
        <v>7</v>
      </c>
      <c r="Y3" s="3">
        <v>77</v>
      </c>
      <c r="Z3" s="3">
        <v>44</v>
      </c>
      <c r="AA3" s="3">
        <v>30</v>
      </c>
      <c r="AB3" s="3">
        <v>112</v>
      </c>
      <c r="AC3" s="3">
        <v>43</v>
      </c>
      <c r="AD3" s="3">
        <v>24</v>
      </c>
      <c r="AE3" s="3">
        <v>18</v>
      </c>
      <c r="AF3" s="3">
        <v>20</v>
      </c>
      <c r="AG3" s="3">
        <v>21</v>
      </c>
      <c r="AH3" s="3">
        <v>18</v>
      </c>
      <c r="AI3" s="3">
        <v>794</v>
      </c>
      <c r="AJ3" s="3">
        <v>5.37</v>
      </c>
      <c r="AK3" s="3">
        <v>4.67</v>
      </c>
      <c r="AL3" s="3">
        <v>5.04</v>
      </c>
      <c r="AM3" s="3">
        <v>5.42</v>
      </c>
      <c r="AN3" s="3">
        <v>5.45</v>
      </c>
      <c r="AO3" s="3">
        <v>5.36</v>
      </c>
      <c r="AP3" s="3">
        <v>5.99</v>
      </c>
      <c r="AQ3" s="3">
        <v>4.9000000000000004</v>
      </c>
      <c r="AR3" s="3">
        <v>5.19</v>
      </c>
      <c r="AS3" s="3">
        <v>4.54</v>
      </c>
      <c r="AT3" s="3" t="s">
        <v>129</v>
      </c>
      <c r="AU3" s="3" t="s">
        <v>130</v>
      </c>
      <c r="AV3" s="3" t="s">
        <v>127</v>
      </c>
      <c r="AW3" s="3" t="s">
        <v>132</v>
      </c>
      <c r="AX3" s="3">
        <v>130</v>
      </c>
      <c r="AY3" s="3">
        <v>41.27</v>
      </c>
      <c r="AZ3" s="4"/>
    </row>
    <row r="4" spans="1:52" x14ac:dyDescent="0.3">
      <c r="A4" s="3">
        <v>3</v>
      </c>
      <c r="B4" s="3" t="s">
        <v>133</v>
      </c>
      <c r="C4" s="3" t="s">
        <v>3</v>
      </c>
      <c r="D4" s="3" t="s">
        <v>124</v>
      </c>
      <c r="E4" s="3">
        <v>57.5</v>
      </c>
      <c r="F4" s="3" t="s">
        <v>134</v>
      </c>
      <c r="G4" s="3" t="s">
        <v>126</v>
      </c>
      <c r="H4" s="3" t="s">
        <v>127</v>
      </c>
      <c r="I4" s="3">
        <v>43</v>
      </c>
      <c r="J4" s="3" t="s">
        <v>128</v>
      </c>
      <c r="K4" s="3">
        <v>127</v>
      </c>
      <c r="L4" s="3">
        <v>144</v>
      </c>
      <c r="M4" s="3">
        <v>90</v>
      </c>
      <c r="N4" s="3">
        <v>40.299999999999997</v>
      </c>
      <c r="O4" s="3">
        <v>7</v>
      </c>
      <c r="P4" s="3">
        <v>12</v>
      </c>
      <c r="Q4" s="3">
        <v>10</v>
      </c>
      <c r="R4" s="3">
        <v>10</v>
      </c>
      <c r="S4" s="3">
        <v>8</v>
      </c>
      <c r="T4" s="3">
        <v>4</v>
      </c>
      <c r="U4" s="3">
        <v>4</v>
      </c>
      <c r="V4" s="3">
        <v>7</v>
      </c>
      <c r="W4" s="3">
        <v>5</v>
      </c>
      <c r="X4" s="3">
        <v>5</v>
      </c>
      <c r="Y4" s="3">
        <v>37</v>
      </c>
      <c r="Z4" s="3">
        <v>105</v>
      </c>
      <c r="AA4" s="3">
        <v>33</v>
      </c>
      <c r="AB4" s="3">
        <v>39</v>
      </c>
      <c r="AC4" s="3">
        <v>52</v>
      </c>
      <c r="AD4" s="3">
        <v>20</v>
      </c>
      <c r="AE4" s="3">
        <v>25</v>
      </c>
      <c r="AF4" s="3">
        <v>19</v>
      </c>
      <c r="AG4" s="3">
        <v>20</v>
      </c>
      <c r="AH4" s="3">
        <v>18</v>
      </c>
      <c r="AI4" s="3">
        <v>1126</v>
      </c>
      <c r="AJ4" s="3">
        <v>4.7</v>
      </c>
      <c r="AK4" s="3">
        <v>4.93</v>
      </c>
      <c r="AL4" s="3">
        <v>5.37</v>
      </c>
      <c r="AM4" s="3">
        <v>5.12</v>
      </c>
      <c r="AN4" s="3">
        <v>5.76</v>
      </c>
      <c r="AO4" s="3">
        <v>4.43</v>
      </c>
      <c r="AP4" s="3">
        <v>4.49</v>
      </c>
      <c r="AQ4" s="3">
        <v>4.9800000000000004</v>
      </c>
      <c r="AR4" s="3">
        <v>5.1100000000000003</v>
      </c>
      <c r="AS4" s="3">
        <v>4.71</v>
      </c>
      <c r="AT4" s="3" t="s">
        <v>129</v>
      </c>
      <c r="AU4" s="3" t="s">
        <v>130</v>
      </c>
      <c r="AV4" s="3" t="s">
        <v>135</v>
      </c>
      <c r="AW4" s="3" t="s">
        <v>125</v>
      </c>
      <c r="AX4" s="3">
        <v>120</v>
      </c>
      <c r="AY4" s="3">
        <v>40.92</v>
      </c>
      <c r="AZ4" s="4"/>
    </row>
    <row r="5" spans="1:52" x14ac:dyDescent="0.3">
      <c r="A5" s="3">
        <v>4</v>
      </c>
      <c r="B5" s="3" t="s">
        <v>136</v>
      </c>
      <c r="C5" s="3" t="s">
        <v>4</v>
      </c>
      <c r="D5" s="3" t="s">
        <v>124</v>
      </c>
      <c r="E5" s="3">
        <v>50</v>
      </c>
      <c r="F5" s="3" t="s">
        <v>125</v>
      </c>
      <c r="G5" s="3" t="s">
        <v>137</v>
      </c>
      <c r="H5" s="3" t="s">
        <v>127</v>
      </c>
      <c r="I5" s="3">
        <v>42</v>
      </c>
      <c r="J5" s="3" t="s">
        <v>128</v>
      </c>
      <c r="K5" s="3">
        <v>117</v>
      </c>
      <c r="L5" s="3">
        <v>112</v>
      </c>
      <c r="M5" s="3">
        <v>63</v>
      </c>
      <c r="N5" s="3">
        <v>38.880000000000003</v>
      </c>
      <c r="O5" s="3">
        <v>10</v>
      </c>
      <c r="P5" s="3">
        <v>6</v>
      </c>
      <c r="Q5" s="3">
        <v>10</v>
      </c>
      <c r="R5" s="3">
        <v>10</v>
      </c>
      <c r="S5" s="3">
        <v>7</v>
      </c>
      <c r="T5" s="3">
        <v>5</v>
      </c>
      <c r="U5" s="3">
        <v>2</v>
      </c>
      <c r="V5" s="3">
        <v>10</v>
      </c>
      <c r="W5" s="3">
        <v>7</v>
      </c>
      <c r="X5" s="3">
        <v>3</v>
      </c>
      <c r="Y5" s="3">
        <v>48</v>
      </c>
      <c r="Z5" s="3">
        <v>12</v>
      </c>
      <c r="AA5" s="3">
        <v>49</v>
      </c>
      <c r="AB5" s="3">
        <v>34</v>
      </c>
      <c r="AC5" s="3">
        <v>29</v>
      </c>
      <c r="AD5" s="3">
        <v>20</v>
      </c>
      <c r="AE5" s="3">
        <v>20</v>
      </c>
      <c r="AF5" s="3">
        <v>21</v>
      </c>
      <c r="AG5" s="3">
        <v>18</v>
      </c>
      <c r="AH5" s="3">
        <v>19</v>
      </c>
      <c r="AI5" s="3">
        <v>530</v>
      </c>
      <c r="AJ5" s="3">
        <v>4.79</v>
      </c>
      <c r="AK5" s="3">
        <v>5.04</v>
      </c>
      <c r="AL5" s="3">
        <v>4.4400000000000004</v>
      </c>
      <c r="AM5" s="3">
        <v>5.67</v>
      </c>
      <c r="AN5" s="3">
        <v>4.1500000000000004</v>
      </c>
      <c r="AO5" s="3">
        <v>4.95</v>
      </c>
      <c r="AP5" s="3">
        <v>4.95</v>
      </c>
      <c r="AQ5" s="3">
        <v>4.51</v>
      </c>
      <c r="AR5" s="3">
        <v>4.05</v>
      </c>
      <c r="AS5" s="3">
        <v>4.8499999999999996</v>
      </c>
      <c r="AT5" s="3" t="s">
        <v>129</v>
      </c>
      <c r="AU5" s="3" t="s">
        <v>138</v>
      </c>
      <c r="AV5" s="3" t="s">
        <v>135</v>
      </c>
      <c r="AW5" s="3" t="s">
        <v>125</v>
      </c>
      <c r="AX5" s="3">
        <v>150</v>
      </c>
      <c r="AY5" s="3">
        <v>36.04</v>
      </c>
      <c r="AZ5" s="4"/>
    </row>
    <row r="6" spans="1:52" x14ac:dyDescent="0.3">
      <c r="A6" s="3">
        <v>5</v>
      </c>
      <c r="B6" s="3" t="s">
        <v>139</v>
      </c>
      <c r="C6" s="3" t="s">
        <v>5</v>
      </c>
      <c r="D6" s="3" t="s">
        <v>140</v>
      </c>
      <c r="E6" s="3">
        <v>28.5</v>
      </c>
      <c r="F6" s="3" t="s">
        <v>141</v>
      </c>
      <c r="G6" s="3" t="s">
        <v>137</v>
      </c>
      <c r="H6" s="3" t="s">
        <v>142</v>
      </c>
      <c r="I6" s="3">
        <v>40</v>
      </c>
      <c r="J6" s="3" t="s">
        <v>140</v>
      </c>
      <c r="K6" s="3">
        <v>101</v>
      </c>
      <c r="L6" s="3">
        <v>181</v>
      </c>
      <c r="M6" s="3">
        <v>100</v>
      </c>
      <c r="N6" s="3">
        <v>24.94</v>
      </c>
      <c r="O6" s="3">
        <v>8</v>
      </c>
      <c r="P6" s="3">
        <v>11</v>
      </c>
      <c r="Q6" s="3">
        <v>9</v>
      </c>
      <c r="R6" s="3">
        <v>9</v>
      </c>
      <c r="S6" s="3">
        <v>5</v>
      </c>
      <c r="T6" s="3">
        <v>2</v>
      </c>
      <c r="U6" s="3">
        <v>3</v>
      </c>
      <c r="V6" s="3">
        <v>3</v>
      </c>
      <c r="W6" s="3">
        <v>5</v>
      </c>
      <c r="X6" s="3">
        <v>4</v>
      </c>
      <c r="Y6" s="3">
        <v>29</v>
      </c>
      <c r="Z6" s="3">
        <v>46</v>
      </c>
      <c r="AA6" s="3">
        <v>44</v>
      </c>
      <c r="AB6" s="3">
        <v>43</v>
      </c>
      <c r="AC6" s="3">
        <v>24</v>
      </c>
      <c r="AD6" s="3">
        <v>22</v>
      </c>
      <c r="AE6" s="3">
        <v>21</v>
      </c>
      <c r="AF6" s="3">
        <v>24</v>
      </c>
      <c r="AG6" s="3">
        <v>21</v>
      </c>
      <c r="AH6" s="3">
        <v>16</v>
      </c>
      <c r="AI6" s="3">
        <v>1057</v>
      </c>
      <c r="AJ6" s="3">
        <v>4.21</v>
      </c>
      <c r="AK6" s="3">
        <v>4.24</v>
      </c>
      <c r="AL6" s="3">
        <v>4.8</v>
      </c>
      <c r="AM6" s="3">
        <v>4.42</v>
      </c>
      <c r="AN6" s="3">
        <v>4.67</v>
      </c>
      <c r="AO6" s="3">
        <v>4.1399999999999997</v>
      </c>
      <c r="AP6" s="3">
        <v>3.81</v>
      </c>
      <c r="AQ6" s="3">
        <v>3.9</v>
      </c>
      <c r="AR6" s="3">
        <v>4.55</v>
      </c>
      <c r="AS6" s="3">
        <v>4.16</v>
      </c>
      <c r="AT6" s="3" t="s">
        <v>143</v>
      </c>
      <c r="AU6" s="3" t="s">
        <v>144</v>
      </c>
      <c r="AV6" s="3" t="s">
        <v>142</v>
      </c>
      <c r="AW6" s="3" t="s">
        <v>125</v>
      </c>
      <c r="AX6" s="3">
        <v>100</v>
      </c>
      <c r="AY6" s="3">
        <v>42.11</v>
      </c>
      <c r="AZ6" s="4"/>
    </row>
    <row r="7" spans="1:52" x14ac:dyDescent="0.3">
      <c r="A7" s="3">
        <v>6</v>
      </c>
      <c r="B7" s="3" t="s">
        <v>145</v>
      </c>
      <c r="C7" s="3" t="s">
        <v>6</v>
      </c>
      <c r="D7" s="3" t="s">
        <v>124</v>
      </c>
      <c r="E7" s="3">
        <v>23</v>
      </c>
      <c r="F7" s="3" t="s">
        <v>125</v>
      </c>
      <c r="G7" s="3" t="s">
        <v>137</v>
      </c>
      <c r="H7" s="3" t="s">
        <v>127</v>
      </c>
      <c r="I7" s="3">
        <v>40</v>
      </c>
      <c r="J7" s="3" t="s">
        <v>128</v>
      </c>
      <c r="K7" s="3">
        <v>100</v>
      </c>
      <c r="L7" s="3">
        <v>122</v>
      </c>
      <c r="M7" s="3">
        <v>63</v>
      </c>
      <c r="N7" s="3">
        <v>36.46</v>
      </c>
      <c r="O7" s="3">
        <v>11</v>
      </c>
      <c r="P7" s="3">
        <v>11</v>
      </c>
      <c r="Q7" s="3">
        <v>12</v>
      </c>
      <c r="R7" s="3">
        <v>10</v>
      </c>
      <c r="S7" s="3">
        <v>11</v>
      </c>
      <c r="T7" s="3">
        <v>5</v>
      </c>
      <c r="U7" s="3">
        <v>4</v>
      </c>
      <c r="V7" s="3">
        <v>3</v>
      </c>
      <c r="W7" s="3">
        <v>3</v>
      </c>
      <c r="X7" s="3">
        <v>2</v>
      </c>
      <c r="Y7" s="3">
        <v>35</v>
      </c>
      <c r="Z7" s="3">
        <v>61</v>
      </c>
      <c r="AA7" s="3">
        <v>44</v>
      </c>
      <c r="AB7" s="3">
        <v>46</v>
      </c>
      <c r="AC7" s="3">
        <v>47</v>
      </c>
      <c r="AD7" s="3">
        <v>20</v>
      </c>
      <c r="AE7" s="3">
        <v>17</v>
      </c>
      <c r="AF7" s="3">
        <v>18</v>
      </c>
      <c r="AG7" s="3">
        <v>19</v>
      </c>
      <c r="AH7" s="3">
        <v>20</v>
      </c>
      <c r="AI7" s="3">
        <v>482</v>
      </c>
      <c r="AJ7" s="3">
        <v>4.8600000000000003</v>
      </c>
      <c r="AK7" s="3">
        <v>5.59</v>
      </c>
      <c r="AL7" s="3">
        <v>5.3</v>
      </c>
      <c r="AM7" s="3">
        <v>5.67</v>
      </c>
      <c r="AN7" s="3">
        <v>3.81</v>
      </c>
      <c r="AO7" s="3">
        <v>4.97</v>
      </c>
      <c r="AP7" s="3">
        <v>5.55</v>
      </c>
      <c r="AQ7" s="3">
        <v>4.68</v>
      </c>
      <c r="AR7" s="3">
        <v>4.8899999999999997</v>
      </c>
      <c r="AS7" s="3">
        <v>5.44</v>
      </c>
      <c r="AT7" s="3" t="s">
        <v>128</v>
      </c>
      <c r="AU7" s="3" t="s">
        <v>130</v>
      </c>
      <c r="AV7" s="3" t="s">
        <v>127</v>
      </c>
      <c r="AW7" s="3" t="s">
        <v>125</v>
      </c>
      <c r="AX7" s="3">
        <v>140</v>
      </c>
      <c r="AY7" s="3">
        <v>42.17</v>
      </c>
      <c r="AZ7" s="4"/>
    </row>
    <row r="8" spans="1:52" x14ac:dyDescent="0.3">
      <c r="A8" s="3">
        <v>7</v>
      </c>
      <c r="B8" s="3" t="s">
        <v>146</v>
      </c>
      <c r="C8" s="3" t="s">
        <v>7</v>
      </c>
      <c r="D8" s="3" t="s">
        <v>140</v>
      </c>
      <c r="E8" s="3">
        <v>52</v>
      </c>
      <c r="F8" s="3" t="s">
        <v>125</v>
      </c>
      <c r="G8" s="3" t="s">
        <v>137</v>
      </c>
      <c r="H8" s="3" t="s">
        <v>127</v>
      </c>
      <c r="I8" s="3">
        <v>40</v>
      </c>
      <c r="J8" s="3" t="s">
        <v>140</v>
      </c>
      <c r="K8" s="3">
        <v>103</v>
      </c>
      <c r="L8" s="3">
        <v>122</v>
      </c>
      <c r="M8" s="3">
        <v>57</v>
      </c>
      <c r="N8" s="3">
        <v>39</v>
      </c>
      <c r="O8" s="3">
        <v>11</v>
      </c>
      <c r="P8" s="3">
        <v>11</v>
      </c>
      <c r="Q8" s="3">
        <v>12</v>
      </c>
      <c r="R8" s="3">
        <v>8</v>
      </c>
      <c r="S8" s="3">
        <v>10</v>
      </c>
      <c r="T8" s="3">
        <v>4</v>
      </c>
      <c r="U8" s="3">
        <v>4</v>
      </c>
      <c r="V8" s="3">
        <v>4</v>
      </c>
      <c r="W8" s="3">
        <v>2</v>
      </c>
      <c r="X8" s="3">
        <v>4</v>
      </c>
      <c r="Y8" s="3">
        <v>37</v>
      </c>
      <c r="Z8" s="3">
        <v>51</v>
      </c>
      <c r="AA8" s="3">
        <v>82</v>
      </c>
      <c r="AB8" s="3">
        <v>26</v>
      </c>
      <c r="AC8" s="3">
        <v>40</v>
      </c>
      <c r="AD8" s="3">
        <v>20</v>
      </c>
      <c r="AE8" s="3">
        <v>23</v>
      </c>
      <c r="AF8" s="3">
        <v>22</v>
      </c>
      <c r="AG8" s="3">
        <v>18</v>
      </c>
      <c r="AH8" s="3">
        <v>21</v>
      </c>
      <c r="AI8" s="3">
        <v>560</v>
      </c>
      <c r="AJ8" s="3">
        <v>5.16</v>
      </c>
      <c r="AK8" s="3">
        <v>5.04</v>
      </c>
      <c r="AL8" s="3">
        <v>5.33</v>
      </c>
      <c r="AM8" s="3">
        <v>5.01</v>
      </c>
      <c r="AN8" s="3">
        <v>4.82</v>
      </c>
      <c r="AO8" s="3">
        <v>5.29</v>
      </c>
      <c r="AP8" s="3">
        <v>5.67</v>
      </c>
      <c r="AQ8" s="3">
        <v>4.87</v>
      </c>
      <c r="AR8" s="3">
        <v>4.58</v>
      </c>
      <c r="AS8" s="3">
        <v>5.2</v>
      </c>
      <c r="AT8" s="3" t="s">
        <v>129</v>
      </c>
      <c r="AU8" s="3" t="s">
        <v>130</v>
      </c>
      <c r="AV8" s="3" t="s">
        <v>135</v>
      </c>
      <c r="AW8" s="3" t="s">
        <v>125</v>
      </c>
      <c r="AX8" s="3">
        <v>130</v>
      </c>
      <c r="AY8" s="3">
        <v>36.17</v>
      </c>
      <c r="AZ8" s="4"/>
    </row>
    <row r="9" spans="1:52" x14ac:dyDescent="0.3">
      <c r="A9" s="3">
        <v>8</v>
      </c>
      <c r="B9" s="3" t="s">
        <v>147</v>
      </c>
      <c r="C9" s="3" t="s">
        <v>8</v>
      </c>
      <c r="D9" s="3" t="s">
        <v>140</v>
      </c>
      <c r="E9" s="3">
        <v>46</v>
      </c>
      <c r="F9" s="3" t="s">
        <v>125</v>
      </c>
      <c r="G9" s="3" t="s">
        <v>137</v>
      </c>
      <c r="H9" s="3" t="s">
        <v>148</v>
      </c>
      <c r="I9" s="3">
        <v>40</v>
      </c>
      <c r="J9" s="3" t="s">
        <v>149</v>
      </c>
      <c r="K9" s="3">
        <v>94</v>
      </c>
      <c r="L9" s="3">
        <v>48</v>
      </c>
      <c r="M9" s="3">
        <v>22</v>
      </c>
      <c r="N9" s="3">
        <v>31.4</v>
      </c>
      <c r="O9" s="3">
        <v>7</v>
      </c>
      <c r="P9" s="3">
        <v>11</v>
      </c>
      <c r="Q9" s="3">
        <v>12</v>
      </c>
      <c r="R9" s="3">
        <v>6</v>
      </c>
      <c r="S9" s="3">
        <v>8</v>
      </c>
      <c r="T9" s="3">
        <v>0</v>
      </c>
      <c r="U9" s="3">
        <v>4</v>
      </c>
      <c r="V9" s="3">
        <v>2</v>
      </c>
      <c r="W9" s="3">
        <v>0</v>
      </c>
      <c r="X9" s="3">
        <v>4</v>
      </c>
      <c r="Y9" s="3">
        <v>15</v>
      </c>
      <c r="Z9" s="3">
        <v>18</v>
      </c>
      <c r="AA9" s="3">
        <v>34</v>
      </c>
      <c r="AB9" s="3">
        <v>9</v>
      </c>
      <c r="AC9" s="3">
        <v>32</v>
      </c>
      <c r="AD9" s="3">
        <v>16</v>
      </c>
      <c r="AE9" s="3">
        <v>23</v>
      </c>
      <c r="AF9" s="3">
        <v>26</v>
      </c>
      <c r="AG9" s="3">
        <v>16</v>
      </c>
      <c r="AH9" s="3">
        <v>21</v>
      </c>
      <c r="AI9" s="3">
        <v>179</v>
      </c>
      <c r="AJ9" s="3">
        <v>5.04</v>
      </c>
      <c r="AK9" s="3">
        <v>5.41</v>
      </c>
      <c r="AL9" s="3">
        <v>5.62</v>
      </c>
      <c r="AM9" s="3">
        <v>4.55</v>
      </c>
      <c r="AN9" s="3">
        <v>4.8</v>
      </c>
      <c r="AO9" s="3">
        <v>5.48</v>
      </c>
      <c r="AP9" s="3">
        <v>5.23</v>
      </c>
      <c r="AQ9" s="3">
        <v>5.44</v>
      </c>
      <c r="AR9" s="3">
        <v>5.14</v>
      </c>
      <c r="AS9" s="3">
        <v>4.5199999999999996</v>
      </c>
      <c r="AT9" s="3" t="s">
        <v>124</v>
      </c>
      <c r="AU9" s="3" t="s">
        <v>130</v>
      </c>
      <c r="AV9" s="3" t="s">
        <v>135</v>
      </c>
      <c r="AW9" s="3" t="s">
        <v>125</v>
      </c>
      <c r="AX9" s="3">
        <v>150</v>
      </c>
      <c r="AY9" s="3">
        <v>34.76</v>
      </c>
      <c r="AZ9" s="4"/>
    </row>
    <row r="10" spans="1:52" x14ac:dyDescent="0.3">
      <c r="A10" s="3">
        <v>9</v>
      </c>
      <c r="B10" s="3" t="s">
        <v>150</v>
      </c>
      <c r="C10" s="3" t="s">
        <v>9</v>
      </c>
      <c r="D10" s="3" t="s">
        <v>140</v>
      </c>
      <c r="E10" s="3">
        <v>62.5</v>
      </c>
      <c r="F10" s="3" t="s">
        <v>151</v>
      </c>
      <c r="G10" s="3" t="s">
        <v>152</v>
      </c>
      <c r="H10" s="3" t="s">
        <v>127</v>
      </c>
      <c r="I10" s="3">
        <v>50</v>
      </c>
      <c r="J10" s="3" t="s">
        <v>140</v>
      </c>
      <c r="K10" s="3">
        <v>110</v>
      </c>
      <c r="L10" s="3">
        <v>162</v>
      </c>
      <c r="M10" s="3">
        <v>83</v>
      </c>
      <c r="N10" s="3">
        <v>48.18</v>
      </c>
      <c r="O10" s="3">
        <v>15</v>
      </c>
      <c r="P10" s="3">
        <v>12</v>
      </c>
      <c r="Q10" s="3">
        <v>12</v>
      </c>
      <c r="R10" s="3">
        <v>9</v>
      </c>
      <c r="S10" s="3">
        <v>14</v>
      </c>
      <c r="T10" s="3">
        <v>5</v>
      </c>
      <c r="U10" s="3">
        <v>3</v>
      </c>
      <c r="V10" s="3">
        <v>3</v>
      </c>
      <c r="W10" s="3">
        <v>0</v>
      </c>
      <c r="X10" s="3">
        <v>2</v>
      </c>
      <c r="Y10" s="3">
        <v>75</v>
      </c>
      <c r="Z10" s="3">
        <v>84</v>
      </c>
      <c r="AA10" s="3">
        <v>92</v>
      </c>
      <c r="AB10" s="3">
        <v>31</v>
      </c>
      <c r="AC10" s="3">
        <v>74</v>
      </c>
      <c r="AD10" s="3">
        <v>19</v>
      </c>
      <c r="AE10" s="3">
        <v>21</v>
      </c>
      <c r="AF10" s="3">
        <v>19</v>
      </c>
      <c r="AG10" s="3">
        <v>19</v>
      </c>
      <c r="AH10" s="3">
        <v>19</v>
      </c>
      <c r="AI10" s="3">
        <v>1620</v>
      </c>
      <c r="AJ10" s="3">
        <v>4</v>
      </c>
      <c r="AK10" s="3">
        <v>4.7300000000000004</v>
      </c>
      <c r="AL10" s="3">
        <v>4.78</v>
      </c>
      <c r="AM10" s="3">
        <v>5.16</v>
      </c>
      <c r="AN10" s="3">
        <v>5.18</v>
      </c>
      <c r="AO10" s="3">
        <v>4.58</v>
      </c>
      <c r="AP10" s="3">
        <v>4.68</v>
      </c>
      <c r="AQ10" s="3">
        <v>4.8600000000000003</v>
      </c>
      <c r="AR10" s="3">
        <v>5.05</v>
      </c>
      <c r="AS10" s="3">
        <v>4.6500000000000004</v>
      </c>
      <c r="AT10" s="3" t="s">
        <v>143</v>
      </c>
      <c r="AU10" s="3" t="s">
        <v>130</v>
      </c>
      <c r="AV10" s="3" t="s">
        <v>127</v>
      </c>
      <c r="AW10" s="3" t="s">
        <v>125</v>
      </c>
      <c r="AX10" s="3">
        <v>120</v>
      </c>
      <c r="AY10" s="3">
        <v>44.75</v>
      </c>
      <c r="AZ10" s="4"/>
    </row>
    <row r="11" spans="1:52" x14ac:dyDescent="0.3">
      <c r="A11" s="3">
        <v>10</v>
      </c>
      <c r="B11" s="3" t="s">
        <v>153</v>
      </c>
      <c r="C11" s="3" t="s">
        <v>10</v>
      </c>
      <c r="D11" s="3" t="s">
        <v>140</v>
      </c>
      <c r="E11" s="3">
        <v>40.25</v>
      </c>
      <c r="F11" s="3" t="s">
        <v>125</v>
      </c>
      <c r="G11" s="3" t="s">
        <v>154</v>
      </c>
      <c r="H11" s="3" t="s">
        <v>142</v>
      </c>
      <c r="I11" s="3">
        <v>40</v>
      </c>
      <c r="J11" s="3" t="s">
        <v>140</v>
      </c>
      <c r="K11" s="3">
        <v>101</v>
      </c>
      <c r="L11" s="3">
        <v>175</v>
      </c>
      <c r="M11" s="3">
        <v>84</v>
      </c>
      <c r="N11" s="3">
        <v>23.8</v>
      </c>
      <c r="O11" s="3">
        <v>9</v>
      </c>
      <c r="P11" s="3">
        <v>8</v>
      </c>
      <c r="Q11" s="3">
        <v>8</v>
      </c>
      <c r="R11" s="3">
        <v>9</v>
      </c>
      <c r="S11" s="3">
        <v>6</v>
      </c>
      <c r="T11" s="3">
        <v>3</v>
      </c>
      <c r="U11" s="3">
        <v>4</v>
      </c>
      <c r="V11" s="3">
        <v>3</v>
      </c>
      <c r="W11" s="3">
        <v>4</v>
      </c>
      <c r="X11" s="3">
        <v>3</v>
      </c>
      <c r="Y11" s="3">
        <v>33</v>
      </c>
      <c r="Z11" s="3">
        <v>38</v>
      </c>
      <c r="AA11" s="3">
        <v>46</v>
      </c>
      <c r="AB11" s="3">
        <v>43</v>
      </c>
      <c r="AC11" s="3">
        <v>26</v>
      </c>
      <c r="AD11" s="3">
        <v>23</v>
      </c>
      <c r="AE11" s="3">
        <v>22</v>
      </c>
      <c r="AF11" s="3">
        <v>24</v>
      </c>
      <c r="AG11" s="3">
        <v>21</v>
      </c>
      <c r="AH11" s="3">
        <v>22</v>
      </c>
      <c r="AI11" s="3">
        <v>826</v>
      </c>
      <c r="AJ11" s="3">
        <v>3.91</v>
      </c>
      <c r="AK11" s="3">
        <v>4.09</v>
      </c>
      <c r="AL11" s="3">
        <v>4.83</v>
      </c>
      <c r="AM11" s="3">
        <v>3.96</v>
      </c>
      <c r="AN11" s="3">
        <v>4.97</v>
      </c>
      <c r="AO11" s="3">
        <v>3.95</v>
      </c>
      <c r="AP11" s="3">
        <v>4.78</v>
      </c>
      <c r="AQ11" s="3">
        <v>4.12</v>
      </c>
      <c r="AR11" s="3">
        <v>4.2</v>
      </c>
      <c r="AS11" s="3">
        <v>4.5999999999999996</v>
      </c>
      <c r="AT11" s="3" t="s">
        <v>143</v>
      </c>
      <c r="AU11" s="3" t="s">
        <v>144</v>
      </c>
      <c r="AV11" s="3" t="s">
        <v>142</v>
      </c>
      <c r="AW11" s="3" t="s">
        <v>125</v>
      </c>
      <c r="AX11" s="3">
        <v>100</v>
      </c>
      <c r="AY11" s="3">
        <v>42.08</v>
      </c>
      <c r="AZ11" s="4"/>
    </row>
    <row r="12" spans="1:52" x14ac:dyDescent="0.3">
      <c r="A12" s="3">
        <v>11</v>
      </c>
      <c r="B12" s="3" t="s">
        <v>155</v>
      </c>
      <c r="C12" s="3" t="s">
        <v>11</v>
      </c>
      <c r="D12" s="3" t="s">
        <v>124</v>
      </c>
      <c r="E12" s="3">
        <v>33.25</v>
      </c>
      <c r="F12" s="3" t="s">
        <v>125</v>
      </c>
      <c r="G12" s="3" t="s">
        <v>137</v>
      </c>
      <c r="H12" s="3" t="s">
        <v>127</v>
      </c>
      <c r="I12" s="3">
        <v>40</v>
      </c>
      <c r="J12" s="3" t="s">
        <v>128</v>
      </c>
      <c r="K12" s="3">
        <v>116</v>
      </c>
      <c r="L12" s="3">
        <v>139</v>
      </c>
      <c r="M12" s="3">
        <v>73</v>
      </c>
      <c r="N12" s="3">
        <v>34.5</v>
      </c>
      <c r="O12" s="3">
        <v>9</v>
      </c>
      <c r="P12" s="3">
        <v>9</v>
      </c>
      <c r="Q12" s="3">
        <v>7</v>
      </c>
      <c r="R12" s="3">
        <v>7</v>
      </c>
      <c r="S12" s="3">
        <v>10</v>
      </c>
      <c r="T12" s="3">
        <v>3</v>
      </c>
      <c r="U12" s="3">
        <v>2</v>
      </c>
      <c r="V12" s="3">
        <v>2</v>
      </c>
      <c r="W12" s="3">
        <v>3</v>
      </c>
      <c r="X12" s="3">
        <v>2</v>
      </c>
      <c r="Y12" s="3">
        <v>45</v>
      </c>
      <c r="Z12" s="3">
        <v>38</v>
      </c>
      <c r="AA12" s="3">
        <v>40</v>
      </c>
      <c r="AB12" s="3">
        <v>26</v>
      </c>
      <c r="AC12" s="3">
        <v>24</v>
      </c>
      <c r="AD12" s="3">
        <v>21</v>
      </c>
      <c r="AE12" s="3">
        <v>19</v>
      </c>
      <c r="AF12" s="3">
        <v>26</v>
      </c>
      <c r="AG12" s="3">
        <v>19</v>
      </c>
      <c r="AH12" s="3">
        <v>17</v>
      </c>
      <c r="AI12" s="3">
        <v>1042</v>
      </c>
      <c r="AJ12" s="3">
        <v>5.79</v>
      </c>
      <c r="AK12" s="3">
        <v>5.54</v>
      </c>
      <c r="AL12" s="3">
        <v>5.16</v>
      </c>
      <c r="AM12" s="3">
        <v>6</v>
      </c>
      <c r="AN12" s="3">
        <v>5.31</v>
      </c>
      <c r="AO12" s="3">
        <v>5.93</v>
      </c>
      <c r="AP12" s="3">
        <v>5.29</v>
      </c>
      <c r="AQ12" s="3">
        <v>5.44</v>
      </c>
      <c r="AR12" s="3">
        <v>6</v>
      </c>
      <c r="AS12" s="3">
        <v>5.66</v>
      </c>
      <c r="AT12" s="3" t="s">
        <v>129</v>
      </c>
      <c r="AU12" s="3" t="s">
        <v>130</v>
      </c>
      <c r="AV12" s="3" t="s">
        <v>127</v>
      </c>
      <c r="AW12" s="3" t="s">
        <v>125</v>
      </c>
      <c r="AX12" s="3">
        <v>140</v>
      </c>
      <c r="AY12" s="3">
        <v>38.659999999999997</v>
      </c>
      <c r="AZ12" s="4"/>
    </row>
    <row r="13" spans="1:52" x14ac:dyDescent="0.3">
      <c r="A13" s="3">
        <v>12</v>
      </c>
      <c r="B13" s="3" t="s">
        <v>156</v>
      </c>
      <c r="C13" s="3" t="s">
        <v>12</v>
      </c>
      <c r="D13" s="3" t="s">
        <v>124</v>
      </c>
      <c r="E13" s="3">
        <v>52.75</v>
      </c>
      <c r="F13" s="3" t="s">
        <v>125</v>
      </c>
      <c r="G13" s="3" t="s">
        <v>154</v>
      </c>
      <c r="H13" s="3" t="s">
        <v>127</v>
      </c>
      <c r="I13" s="3">
        <v>43</v>
      </c>
      <c r="J13" s="3" t="s">
        <v>128</v>
      </c>
      <c r="K13" s="3">
        <v>117</v>
      </c>
      <c r="L13" s="3">
        <v>112</v>
      </c>
      <c r="M13" s="3">
        <v>52</v>
      </c>
      <c r="N13" s="3">
        <v>32.76</v>
      </c>
      <c r="O13" s="3">
        <v>12</v>
      </c>
      <c r="P13" s="3">
        <v>10</v>
      </c>
      <c r="Q13" s="3">
        <v>10</v>
      </c>
      <c r="R13" s="3">
        <v>9</v>
      </c>
      <c r="S13" s="3">
        <v>7</v>
      </c>
      <c r="T13" s="3">
        <v>5</v>
      </c>
      <c r="U13" s="3">
        <v>4</v>
      </c>
      <c r="V13" s="3">
        <v>4</v>
      </c>
      <c r="W13" s="3">
        <v>3</v>
      </c>
      <c r="X13" s="3">
        <v>3</v>
      </c>
      <c r="Y13" s="3">
        <v>43</v>
      </c>
      <c r="Z13" s="3">
        <v>39</v>
      </c>
      <c r="AA13" s="3">
        <v>46</v>
      </c>
      <c r="AB13" s="3">
        <v>43</v>
      </c>
      <c r="AC13" s="3">
        <v>25</v>
      </c>
      <c r="AD13" s="3">
        <v>22</v>
      </c>
      <c r="AE13" s="3">
        <v>24</v>
      </c>
      <c r="AF13" s="3">
        <v>23</v>
      </c>
      <c r="AG13" s="3">
        <v>21</v>
      </c>
      <c r="AH13" s="3">
        <v>24</v>
      </c>
      <c r="AI13" s="3">
        <v>1007</v>
      </c>
      <c r="AJ13" s="3">
        <v>5.41</v>
      </c>
      <c r="AK13" s="3">
        <v>5.56</v>
      </c>
      <c r="AL13" s="3">
        <v>4.24</v>
      </c>
      <c r="AM13" s="3">
        <v>4.49</v>
      </c>
      <c r="AN13" s="3">
        <v>4.58</v>
      </c>
      <c r="AO13" s="3">
        <v>5.58</v>
      </c>
      <c r="AP13" s="3">
        <v>5.05</v>
      </c>
      <c r="AQ13" s="3">
        <v>3.96</v>
      </c>
      <c r="AR13" s="3">
        <v>4.6399999999999997</v>
      </c>
      <c r="AS13" s="3">
        <v>4.53</v>
      </c>
      <c r="AT13" s="3" t="s">
        <v>129</v>
      </c>
      <c r="AU13" s="3" t="s">
        <v>130</v>
      </c>
      <c r="AV13" s="3" t="s">
        <v>142</v>
      </c>
      <c r="AW13" s="3" t="s">
        <v>125</v>
      </c>
      <c r="AX13" s="3">
        <v>150</v>
      </c>
      <c r="AY13" s="3">
        <v>35.22</v>
      </c>
      <c r="AZ13" s="4"/>
    </row>
    <row r="14" spans="1:52" x14ac:dyDescent="0.3">
      <c r="A14" s="3">
        <v>13</v>
      </c>
      <c r="B14" s="3" t="s">
        <v>157</v>
      </c>
      <c r="C14" s="3" t="s">
        <v>13</v>
      </c>
      <c r="D14" s="3" t="s">
        <v>124</v>
      </c>
      <c r="E14" s="3">
        <v>32.5</v>
      </c>
      <c r="F14" s="3" t="s">
        <v>158</v>
      </c>
      <c r="G14" s="3" t="s">
        <v>154</v>
      </c>
      <c r="H14" s="3" t="s">
        <v>127</v>
      </c>
      <c r="I14" s="3">
        <v>43</v>
      </c>
      <c r="J14" s="3" t="s">
        <v>128</v>
      </c>
      <c r="K14" s="3">
        <v>117</v>
      </c>
      <c r="L14" s="3">
        <v>116</v>
      </c>
      <c r="M14" s="3">
        <v>58</v>
      </c>
      <c r="N14" s="3">
        <v>38.14</v>
      </c>
      <c r="O14" s="3">
        <v>19</v>
      </c>
      <c r="P14" s="3">
        <v>17</v>
      </c>
      <c r="Q14" s="3">
        <v>16</v>
      </c>
      <c r="R14" s="3">
        <v>13</v>
      </c>
      <c r="S14" s="3">
        <v>12</v>
      </c>
      <c r="T14" s="3">
        <v>5</v>
      </c>
      <c r="U14" s="3">
        <v>6</v>
      </c>
      <c r="V14" s="3">
        <v>5</v>
      </c>
      <c r="W14" s="3">
        <v>4</v>
      </c>
      <c r="X14" s="3">
        <v>3</v>
      </c>
      <c r="Y14" s="3">
        <v>74</v>
      </c>
      <c r="Z14" s="3">
        <v>63</v>
      </c>
      <c r="AA14" s="3">
        <v>45</v>
      </c>
      <c r="AB14" s="3">
        <v>55</v>
      </c>
      <c r="AC14" s="3">
        <v>39</v>
      </c>
      <c r="AD14" s="3">
        <v>21</v>
      </c>
      <c r="AE14" s="3">
        <v>25</v>
      </c>
      <c r="AF14" s="3">
        <v>21</v>
      </c>
      <c r="AG14" s="3">
        <v>27</v>
      </c>
      <c r="AH14" s="3">
        <v>20</v>
      </c>
      <c r="AI14" s="3">
        <v>1014</v>
      </c>
      <c r="AJ14" s="3">
        <v>6.21</v>
      </c>
      <c r="AK14" s="3">
        <v>7.04</v>
      </c>
      <c r="AL14" s="3">
        <v>6.25</v>
      </c>
      <c r="AM14" s="3">
        <v>5.75</v>
      </c>
      <c r="AN14" s="3">
        <v>5.42</v>
      </c>
      <c r="AO14" s="3">
        <v>6.3</v>
      </c>
      <c r="AP14" s="3">
        <v>5.0999999999999996</v>
      </c>
      <c r="AQ14" s="3">
        <v>4.5599999999999996</v>
      </c>
      <c r="AR14" s="3">
        <v>5.98</v>
      </c>
      <c r="AS14" s="3">
        <v>4.8600000000000003</v>
      </c>
      <c r="AT14" s="3" t="s">
        <v>129</v>
      </c>
      <c r="AU14" s="3" t="s">
        <v>138</v>
      </c>
      <c r="AV14" s="3" t="s">
        <v>135</v>
      </c>
      <c r="AW14" s="3" t="s">
        <v>125</v>
      </c>
      <c r="AX14" s="3">
        <v>160</v>
      </c>
      <c r="AY14" s="3">
        <v>39.28</v>
      </c>
      <c r="AZ14" s="4"/>
    </row>
    <row r="15" spans="1:52" x14ac:dyDescent="0.3">
      <c r="A15" s="3">
        <v>14</v>
      </c>
      <c r="B15" s="3" t="s">
        <v>159</v>
      </c>
      <c r="C15" s="3" t="s">
        <v>14</v>
      </c>
      <c r="D15" s="3" t="s">
        <v>140</v>
      </c>
      <c r="E15" s="3">
        <v>42.75</v>
      </c>
      <c r="F15" s="3" t="s">
        <v>125</v>
      </c>
      <c r="G15" s="3" t="s">
        <v>137</v>
      </c>
      <c r="H15" s="3" t="s">
        <v>127</v>
      </c>
      <c r="I15" s="3">
        <v>50</v>
      </c>
      <c r="J15" s="3" t="s">
        <v>140</v>
      </c>
      <c r="K15" s="3">
        <v>110</v>
      </c>
      <c r="L15" s="3">
        <v>160</v>
      </c>
      <c r="M15" s="3">
        <v>83</v>
      </c>
      <c r="N15" s="3">
        <v>56.12</v>
      </c>
      <c r="O15" s="3">
        <v>16</v>
      </c>
      <c r="P15" s="3">
        <v>11</v>
      </c>
      <c r="Q15" s="3">
        <v>13</v>
      </c>
      <c r="R15" s="3">
        <v>12</v>
      </c>
      <c r="S15" s="3">
        <v>11</v>
      </c>
      <c r="T15" s="3">
        <v>6</v>
      </c>
      <c r="U15" s="3">
        <v>2</v>
      </c>
      <c r="V15" s="3">
        <v>5</v>
      </c>
      <c r="W15" s="3">
        <v>3</v>
      </c>
      <c r="X15" s="3">
        <v>5</v>
      </c>
      <c r="Y15" s="3">
        <v>101</v>
      </c>
      <c r="Z15" s="3">
        <v>54</v>
      </c>
      <c r="AA15" s="3">
        <v>99</v>
      </c>
      <c r="AB15" s="3">
        <v>72</v>
      </c>
      <c r="AC15" s="3">
        <v>77</v>
      </c>
      <c r="AD15" s="3">
        <v>20</v>
      </c>
      <c r="AE15" s="3">
        <v>23</v>
      </c>
      <c r="AF15" s="3">
        <v>18</v>
      </c>
      <c r="AG15" s="3">
        <v>21</v>
      </c>
      <c r="AH15" s="3">
        <v>18</v>
      </c>
      <c r="AI15" s="3">
        <v>1993</v>
      </c>
      <c r="AJ15" s="3">
        <v>5.25</v>
      </c>
      <c r="AK15" s="3">
        <v>5.07</v>
      </c>
      <c r="AL15" s="3">
        <v>4.8099999999999996</v>
      </c>
      <c r="AM15" s="3">
        <v>5.18</v>
      </c>
      <c r="AN15" s="3">
        <v>5.01</v>
      </c>
      <c r="AO15" s="3">
        <v>5.4</v>
      </c>
      <c r="AP15" s="3">
        <v>4.8099999999999996</v>
      </c>
      <c r="AQ15" s="3">
        <v>4.58</v>
      </c>
      <c r="AR15" s="3">
        <v>5.35</v>
      </c>
      <c r="AS15" s="3">
        <v>4.62</v>
      </c>
      <c r="AT15" s="3" t="s">
        <v>129</v>
      </c>
      <c r="AU15" s="3" t="s">
        <v>144</v>
      </c>
      <c r="AV15" s="3" t="s">
        <v>127</v>
      </c>
      <c r="AW15" s="3" t="s">
        <v>132</v>
      </c>
      <c r="AX15" s="3">
        <v>110</v>
      </c>
      <c r="AY15" s="3">
        <v>34.950000000000003</v>
      </c>
      <c r="AZ15" s="4"/>
    </row>
    <row r="16" spans="1:52" x14ac:dyDescent="0.3">
      <c r="A16" s="3">
        <v>15</v>
      </c>
      <c r="B16" s="3" t="s">
        <v>160</v>
      </c>
      <c r="C16" s="3" t="s">
        <v>15</v>
      </c>
      <c r="D16" s="3" t="s">
        <v>140</v>
      </c>
      <c r="E16" s="3">
        <v>36.75</v>
      </c>
      <c r="F16" s="3" t="s">
        <v>125</v>
      </c>
      <c r="G16" s="3" t="s">
        <v>137</v>
      </c>
      <c r="H16" s="3" t="s">
        <v>142</v>
      </c>
      <c r="I16" s="3">
        <v>43</v>
      </c>
      <c r="J16" s="3" t="s">
        <v>128</v>
      </c>
      <c r="K16" s="3">
        <v>117</v>
      </c>
      <c r="L16" s="3">
        <v>119</v>
      </c>
      <c r="M16" s="3">
        <v>65</v>
      </c>
      <c r="N16" s="3">
        <v>40.94</v>
      </c>
      <c r="O16" s="3">
        <v>12</v>
      </c>
      <c r="P16" s="3">
        <v>11</v>
      </c>
      <c r="Q16" s="3">
        <v>10</v>
      </c>
      <c r="R16" s="3">
        <v>13</v>
      </c>
      <c r="S16" s="3">
        <v>9</v>
      </c>
      <c r="T16" s="3">
        <v>2</v>
      </c>
      <c r="U16" s="3">
        <v>3</v>
      </c>
      <c r="V16" s="3">
        <v>4</v>
      </c>
      <c r="W16" s="3">
        <v>2</v>
      </c>
      <c r="X16" s="3">
        <v>2</v>
      </c>
      <c r="Y16" s="3">
        <v>34</v>
      </c>
      <c r="Z16" s="3">
        <v>41</v>
      </c>
      <c r="AA16" s="3">
        <v>46</v>
      </c>
      <c r="AB16" s="3">
        <v>46</v>
      </c>
      <c r="AC16" s="3">
        <v>48</v>
      </c>
      <c r="AD16" s="3">
        <v>22</v>
      </c>
      <c r="AE16" s="3">
        <v>18</v>
      </c>
      <c r="AF16" s="3">
        <v>19</v>
      </c>
      <c r="AG16" s="3">
        <v>20</v>
      </c>
      <c r="AH16" s="3">
        <v>18</v>
      </c>
      <c r="AI16" s="3">
        <v>938</v>
      </c>
      <c r="AJ16" s="3">
        <v>4.5</v>
      </c>
      <c r="AK16" s="3">
        <v>4.3899999999999997</v>
      </c>
      <c r="AL16" s="3">
        <v>4.6399999999999997</v>
      </c>
      <c r="AM16" s="3">
        <v>5.59</v>
      </c>
      <c r="AN16" s="3">
        <v>4.8099999999999996</v>
      </c>
      <c r="AO16" s="3">
        <v>4.9800000000000004</v>
      </c>
      <c r="AP16" s="3">
        <v>4.7699999999999996</v>
      </c>
      <c r="AQ16" s="3">
        <v>4.97</v>
      </c>
      <c r="AR16" s="3">
        <v>5.07</v>
      </c>
      <c r="AS16" s="3">
        <v>4.67</v>
      </c>
      <c r="AT16" s="3" t="s">
        <v>129</v>
      </c>
      <c r="AU16" s="3" t="s">
        <v>130</v>
      </c>
      <c r="AV16" s="3" t="s">
        <v>142</v>
      </c>
      <c r="AW16" s="3" t="s">
        <v>125</v>
      </c>
      <c r="AX16" s="3">
        <v>120</v>
      </c>
      <c r="AY16" s="3">
        <v>40.24</v>
      </c>
      <c r="AZ16" s="4"/>
    </row>
    <row r="17" spans="1:52" x14ac:dyDescent="0.3">
      <c r="A17" s="3">
        <v>16</v>
      </c>
      <c r="B17" s="3" t="s">
        <v>123</v>
      </c>
      <c r="C17" s="3" t="s">
        <v>1</v>
      </c>
      <c r="D17" s="3"/>
      <c r="E17" s="3">
        <v>33.5</v>
      </c>
      <c r="F17" s="3"/>
      <c r="G17" s="3"/>
      <c r="H17" s="3"/>
      <c r="I17" s="3"/>
      <c r="J17" s="3"/>
      <c r="K17" s="3">
        <v>125</v>
      </c>
      <c r="L17" s="3">
        <v>213</v>
      </c>
      <c r="M17" s="3">
        <v>102</v>
      </c>
      <c r="N17" s="3">
        <v>47.8</v>
      </c>
      <c r="O17" s="3">
        <v>9</v>
      </c>
      <c r="P17" s="3">
        <v>12</v>
      </c>
      <c r="Q17" s="3">
        <v>7</v>
      </c>
      <c r="R17" s="3">
        <v>10</v>
      </c>
      <c r="S17" s="3">
        <v>9</v>
      </c>
      <c r="T17" s="3">
        <v>2</v>
      </c>
      <c r="U17" s="3">
        <v>5</v>
      </c>
      <c r="V17" s="3">
        <v>3</v>
      </c>
      <c r="W17" s="3">
        <v>4</v>
      </c>
      <c r="X17" s="3">
        <v>2</v>
      </c>
      <c r="Y17" s="3">
        <v>30</v>
      </c>
      <c r="Z17" s="3">
        <v>22</v>
      </c>
      <c r="AA17" s="3">
        <v>16</v>
      </c>
      <c r="AB17" s="3">
        <v>31</v>
      </c>
      <c r="AC17" s="3">
        <v>19</v>
      </c>
      <c r="AD17" s="3">
        <v>22</v>
      </c>
      <c r="AE17" s="3">
        <v>20</v>
      </c>
      <c r="AF17" s="3">
        <v>20</v>
      </c>
      <c r="AG17" s="3">
        <v>20</v>
      </c>
      <c r="AH17" s="3">
        <v>18</v>
      </c>
      <c r="AI17" s="3">
        <v>443</v>
      </c>
      <c r="AJ17" s="3">
        <v>4.91</v>
      </c>
      <c r="AK17" s="3">
        <v>5.65</v>
      </c>
      <c r="AL17" s="3">
        <v>6.86</v>
      </c>
      <c r="AM17" s="3">
        <v>5.42</v>
      </c>
      <c r="AN17" s="3">
        <v>5.24</v>
      </c>
      <c r="AO17" s="3">
        <v>5.51</v>
      </c>
      <c r="AP17" s="3">
        <v>5.38</v>
      </c>
      <c r="AQ17" s="3">
        <v>6.04</v>
      </c>
      <c r="AR17" s="3">
        <v>4.95</v>
      </c>
      <c r="AS17" s="3">
        <v>5.08</v>
      </c>
      <c r="AT17" s="3"/>
      <c r="AU17" s="3"/>
      <c r="AV17" s="3"/>
      <c r="AW17" s="3"/>
      <c r="AX17" s="3">
        <v>150</v>
      </c>
      <c r="AY17" s="3">
        <v>40.200000000000003</v>
      </c>
      <c r="AZ17" s="4"/>
    </row>
    <row r="18" spans="1:52" x14ac:dyDescent="0.3">
      <c r="A18" s="3">
        <v>17</v>
      </c>
      <c r="B18" s="3" t="s">
        <v>131</v>
      </c>
      <c r="C18" s="3" t="s">
        <v>2</v>
      </c>
      <c r="D18" s="3"/>
      <c r="E18" s="3">
        <v>52.5</v>
      </c>
      <c r="F18" s="3"/>
      <c r="G18" s="3"/>
      <c r="H18" s="3"/>
      <c r="I18" s="3"/>
      <c r="J18" s="3"/>
      <c r="K18" s="3">
        <v>126</v>
      </c>
      <c r="L18" s="3">
        <v>213</v>
      </c>
      <c r="M18" s="3">
        <v>102</v>
      </c>
      <c r="N18" s="3">
        <v>62.24</v>
      </c>
      <c r="O18" s="3">
        <v>16</v>
      </c>
      <c r="P18" s="3">
        <v>15</v>
      </c>
      <c r="Q18" s="3">
        <v>12</v>
      </c>
      <c r="R18" s="3">
        <v>13</v>
      </c>
      <c r="S18" s="3">
        <v>14</v>
      </c>
      <c r="T18" s="3">
        <v>4</v>
      </c>
      <c r="U18" s="3">
        <v>6</v>
      </c>
      <c r="V18" s="3">
        <v>7</v>
      </c>
      <c r="W18" s="3">
        <v>4</v>
      </c>
      <c r="X18" s="3">
        <v>4</v>
      </c>
      <c r="Y18" s="3">
        <v>97</v>
      </c>
      <c r="Z18" s="3">
        <v>98</v>
      </c>
      <c r="AA18" s="3">
        <v>81</v>
      </c>
      <c r="AB18" s="3">
        <v>99</v>
      </c>
      <c r="AC18" s="3">
        <v>74</v>
      </c>
      <c r="AD18" s="3">
        <v>19</v>
      </c>
      <c r="AE18" s="3">
        <v>18</v>
      </c>
      <c r="AF18" s="3">
        <v>20</v>
      </c>
      <c r="AG18" s="3">
        <v>18</v>
      </c>
      <c r="AH18" s="3">
        <v>20</v>
      </c>
      <c r="AI18" s="3">
        <v>1697</v>
      </c>
      <c r="AJ18" s="3">
        <v>5.16</v>
      </c>
      <c r="AK18" s="3">
        <v>5.0999999999999996</v>
      </c>
      <c r="AL18" s="3">
        <v>4.6100000000000003</v>
      </c>
      <c r="AM18" s="3">
        <v>4.34</v>
      </c>
      <c r="AN18" s="3">
        <v>4.13</v>
      </c>
      <c r="AO18" s="3">
        <v>4.9800000000000004</v>
      </c>
      <c r="AP18" s="3">
        <v>5.03</v>
      </c>
      <c r="AQ18" s="3">
        <v>4.8099999999999996</v>
      </c>
      <c r="AR18" s="3">
        <v>4.62</v>
      </c>
      <c r="AS18" s="3">
        <v>4.5</v>
      </c>
      <c r="AT18" s="3"/>
      <c r="AU18" s="3"/>
      <c r="AV18" s="3"/>
      <c r="AW18" s="3"/>
      <c r="AX18" s="3">
        <v>130</v>
      </c>
      <c r="AY18" s="3">
        <v>41.13</v>
      </c>
      <c r="AZ18" s="4"/>
    </row>
    <row r="19" spans="1:52" x14ac:dyDescent="0.3">
      <c r="A19" s="3">
        <v>18</v>
      </c>
      <c r="B19" s="3" t="s">
        <v>133</v>
      </c>
      <c r="C19" s="3" t="s">
        <v>3</v>
      </c>
      <c r="D19" s="3"/>
      <c r="E19" s="3">
        <v>64.5</v>
      </c>
      <c r="F19" s="3"/>
      <c r="G19" s="3"/>
      <c r="H19" s="3"/>
      <c r="I19" s="3"/>
      <c r="J19" s="3"/>
      <c r="K19" s="3">
        <v>127</v>
      </c>
      <c r="L19" s="3">
        <v>188</v>
      </c>
      <c r="M19" s="3">
        <v>94</v>
      </c>
      <c r="N19" s="3">
        <v>47.82</v>
      </c>
      <c r="O19" s="3">
        <v>8</v>
      </c>
      <c r="P19" s="3">
        <v>10</v>
      </c>
      <c r="Q19" s="3">
        <v>8</v>
      </c>
      <c r="R19" s="3">
        <v>10</v>
      </c>
      <c r="S19" s="3">
        <v>11</v>
      </c>
      <c r="T19" s="3">
        <v>3</v>
      </c>
      <c r="U19" s="3">
        <v>3</v>
      </c>
      <c r="V19" s="3">
        <v>4</v>
      </c>
      <c r="W19" s="3">
        <v>3</v>
      </c>
      <c r="X19" s="3">
        <v>5</v>
      </c>
      <c r="Y19" s="3">
        <v>31</v>
      </c>
      <c r="Z19" s="3">
        <v>52</v>
      </c>
      <c r="AA19" s="3">
        <v>19</v>
      </c>
      <c r="AB19" s="3">
        <v>34</v>
      </c>
      <c r="AC19" s="3">
        <v>44</v>
      </c>
      <c r="AD19" s="3">
        <v>21</v>
      </c>
      <c r="AE19" s="3">
        <v>21</v>
      </c>
      <c r="AF19" s="3">
        <v>18</v>
      </c>
      <c r="AG19" s="3">
        <v>20</v>
      </c>
      <c r="AH19" s="3">
        <v>18</v>
      </c>
      <c r="AI19" s="3">
        <v>456</v>
      </c>
      <c r="AJ19" s="3">
        <v>5.13</v>
      </c>
      <c r="AK19" s="3">
        <v>5.6</v>
      </c>
      <c r="AL19" s="3">
        <v>4.82</v>
      </c>
      <c r="AM19" s="3">
        <v>5.2</v>
      </c>
      <c r="AN19" s="3">
        <v>4.43</v>
      </c>
      <c r="AO19" s="3">
        <v>4.8499999999999996</v>
      </c>
      <c r="AP19" s="3">
        <v>4.5999999999999996</v>
      </c>
      <c r="AQ19" s="3">
        <v>4.2</v>
      </c>
      <c r="AR19" s="3">
        <v>4.62</v>
      </c>
      <c r="AS19" s="3">
        <v>4.99</v>
      </c>
      <c r="AT19" s="3"/>
      <c r="AU19" s="3"/>
      <c r="AV19" s="3"/>
      <c r="AW19" s="3"/>
      <c r="AX19" s="3">
        <v>150</v>
      </c>
      <c r="AY19" s="3">
        <v>39.57</v>
      </c>
      <c r="AZ19" s="4"/>
    </row>
    <row r="20" spans="1:52" x14ac:dyDescent="0.3">
      <c r="A20" s="3">
        <v>19</v>
      </c>
      <c r="B20" s="3" t="s">
        <v>136</v>
      </c>
      <c r="C20" s="3" t="s">
        <v>4</v>
      </c>
      <c r="D20" s="3"/>
      <c r="E20" s="3">
        <v>49</v>
      </c>
      <c r="F20" s="3"/>
      <c r="G20" s="3"/>
      <c r="H20" s="3"/>
      <c r="I20" s="3"/>
      <c r="J20" s="3"/>
      <c r="K20" s="3">
        <v>117</v>
      </c>
      <c r="L20" s="3">
        <v>110</v>
      </c>
      <c r="M20" s="3">
        <v>66</v>
      </c>
      <c r="N20" s="3">
        <v>38.119999999999997</v>
      </c>
      <c r="O20" s="3">
        <v>13</v>
      </c>
      <c r="P20" s="3">
        <v>8</v>
      </c>
      <c r="Q20" s="3">
        <v>9</v>
      </c>
      <c r="R20" s="3">
        <v>8</v>
      </c>
      <c r="S20" s="3">
        <v>11</v>
      </c>
      <c r="T20" s="3">
        <v>4</v>
      </c>
      <c r="U20" s="3">
        <v>4</v>
      </c>
      <c r="V20" s="3">
        <v>4</v>
      </c>
      <c r="W20" s="3">
        <v>3</v>
      </c>
      <c r="X20" s="3">
        <v>5</v>
      </c>
      <c r="Y20" s="3">
        <v>58</v>
      </c>
      <c r="Z20" s="3">
        <v>32</v>
      </c>
      <c r="AA20" s="3">
        <v>30</v>
      </c>
      <c r="AB20" s="3">
        <v>28</v>
      </c>
      <c r="AC20" s="3">
        <v>57</v>
      </c>
      <c r="AD20" s="3">
        <v>19</v>
      </c>
      <c r="AE20" s="3">
        <v>18</v>
      </c>
      <c r="AF20" s="3">
        <v>18</v>
      </c>
      <c r="AG20" s="3">
        <v>18</v>
      </c>
      <c r="AH20" s="3">
        <v>20</v>
      </c>
      <c r="AI20" s="3">
        <v>993.33</v>
      </c>
      <c r="AJ20" s="3">
        <v>4.6900000000000004</v>
      </c>
      <c r="AK20" s="3">
        <v>4.8</v>
      </c>
      <c r="AL20" s="3">
        <v>4.91</v>
      </c>
      <c r="AM20" s="3">
        <v>5.01</v>
      </c>
      <c r="AN20" s="3">
        <v>4.93</v>
      </c>
      <c r="AO20" s="3">
        <v>5.1100000000000003</v>
      </c>
      <c r="AP20" s="3">
        <v>5.15</v>
      </c>
      <c r="AQ20" s="3">
        <v>5.52</v>
      </c>
      <c r="AR20" s="3">
        <v>4.74</v>
      </c>
      <c r="AS20" s="3">
        <v>4.34</v>
      </c>
      <c r="AT20" s="3"/>
      <c r="AU20" s="3"/>
      <c r="AV20" s="3"/>
      <c r="AW20" s="3"/>
      <c r="AX20" s="3">
        <v>130</v>
      </c>
      <c r="AY20" s="3">
        <v>37.119999999999997</v>
      </c>
      <c r="AZ20" s="4"/>
    </row>
    <row r="21" spans="1:52" x14ac:dyDescent="0.3">
      <c r="A21" s="3">
        <v>20</v>
      </c>
      <c r="B21" s="3" t="s">
        <v>139</v>
      </c>
      <c r="C21" s="3" t="s">
        <v>5</v>
      </c>
      <c r="D21" s="3"/>
      <c r="E21" s="3">
        <v>40.5</v>
      </c>
      <c r="F21" s="3"/>
      <c r="G21" s="3"/>
      <c r="H21" s="3"/>
      <c r="I21" s="3"/>
      <c r="J21" s="3"/>
      <c r="K21" s="3">
        <v>100</v>
      </c>
      <c r="L21" s="3">
        <v>189</v>
      </c>
      <c r="M21" s="3">
        <v>90</v>
      </c>
      <c r="N21" s="3">
        <v>27.28</v>
      </c>
      <c r="O21" s="3">
        <v>12</v>
      </c>
      <c r="P21" s="3">
        <v>8</v>
      </c>
      <c r="Q21" s="3">
        <v>8</v>
      </c>
      <c r="R21" s="3">
        <v>8</v>
      </c>
      <c r="S21" s="3">
        <v>8</v>
      </c>
      <c r="T21" s="3">
        <v>4</v>
      </c>
      <c r="U21" s="3">
        <v>4</v>
      </c>
      <c r="V21" s="3">
        <v>2</v>
      </c>
      <c r="W21" s="3">
        <v>2</v>
      </c>
      <c r="X21" s="3">
        <v>4</v>
      </c>
      <c r="Y21" s="3">
        <v>40</v>
      </c>
      <c r="Z21" s="3">
        <v>60</v>
      </c>
      <c r="AA21" s="3">
        <v>26</v>
      </c>
      <c r="AB21" s="3">
        <v>40</v>
      </c>
      <c r="AC21" s="3">
        <v>72</v>
      </c>
      <c r="AD21" s="3">
        <v>24</v>
      </c>
      <c r="AE21" s="3">
        <v>28</v>
      </c>
      <c r="AF21" s="3">
        <v>18</v>
      </c>
      <c r="AG21" s="3">
        <v>22</v>
      </c>
      <c r="AH21" s="3">
        <v>21</v>
      </c>
      <c r="AI21" s="3">
        <v>1271</v>
      </c>
      <c r="AJ21" s="3">
        <v>4.6500000000000004</v>
      </c>
      <c r="AK21" s="3">
        <v>3.71</v>
      </c>
      <c r="AL21" s="3">
        <v>4.84</v>
      </c>
      <c r="AM21" s="3">
        <v>5.59</v>
      </c>
      <c r="AN21" s="3">
        <v>4.5999999999999996</v>
      </c>
      <c r="AO21" s="3">
        <v>4.45</v>
      </c>
      <c r="AP21" s="3">
        <v>3.72</v>
      </c>
      <c r="AQ21" s="3">
        <v>4.84</v>
      </c>
      <c r="AR21" s="3">
        <v>4.6100000000000003</v>
      </c>
      <c r="AS21" s="3">
        <v>3.64</v>
      </c>
      <c r="AT21" s="3"/>
      <c r="AU21" s="3"/>
      <c r="AV21" s="3"/>
      <c r="AW21" s="3"/>
      <c r="AX21" s="3">
        <v>100</v>
      </c>
      <c r="AY21" s="3">
        <v>42.11</v>
      </c>
      <c r="AZ21" s="4"/>
    </row>
    <row r="22" spans="1:52" x14ac:dyDescent="0.3">
      <c r="A22" s="3">
        <v>21</v>
      </c>
      <c r="B22" s="3" t="s">
        <v>145</v>
      </c>
      <c r="C22" s="3" t="s">
        <v>6</v>
      </c>
      <c r="D22" s="3"/>
      <c r="E22" s="3">
        <v>46.25</v>
      </c>
      <c r="F22" s="3"/>
      <c r="G22" s="3"/>
      <c r="H22" s="3"/>
      <c r="I22" s="3"/>
      <c r="J22" s="3"/>
      <c r="K22" s="3">
        <v>101</v>
      </c>
      <c r="L22" s="3">
        <v>165</v>
      </c>
      <c r="M22" s="3">
        <v>81</v>
      </c>
      <c r="N22" s="3">
        <v>38.840000000000003</v>
      </c>
      <c r="O22" s="3">
        <v>8</v>
      </c>
      <c r="P22" s="3">
        <v>11</v>
      </c>
      <c r="Q22" s="3">
        <v>9</v>
      </c>
      <c r="R22" s="3">
        <v>12</v>
      </c>
      <c r="S22" s="3">
        <v>10</v>
      </c>
      <c r="T22" s="3">
        <v>0</v>
      </c>
      <c r="U22" s="3">
        <v>4</v>
      </c>
      <c r="V22" s="3">
        <v>5</v>
      </c>
      <c r="W22" s="3">
        <v>5</v>
      </c>
      <c r="X22" s="3">
        <v>3</v>
      </c>
      <c r="Y22" s="3">
        <v>26</v>
      </c>
      <c r="Z22" s="3">
        <v>42</v>
      </c>
      <c r="AA22" s="3">
        <v>25</v>
      </c>
      <c r="AB22" s="3">
        <v>32</v>
      </c>
      <c r="AC22" s="3">
        <v>30</v>
      </c>
      <c r="AD22" s="3">
        <v>17</v>
      </c>
      <c r="AE22" s="3">
        <v>15</v>
      </c>
      <c r="AF22" s="3">
        <v>17</v>
      </c>
      <c r="AG22" s="3">
        <v>19</v>
      </c>
      <c r="AH22" s="3">
        <v>18</v>
      </c>
      <c r="AI22" s="3">
        <v>558</v>
      </c>
      <c r="AJ22" s="3">
        <v>4.2699999999999996</v>
      </c>
      <c r="AK22" s="3">
        <v>5.46</v>
      </c>
      <c r="AL22" s="3">
        <v>5.65</v>
      </c>
      <c r="AM22" s="3">
        <v>5.54</v>
      </c>
      <c r="AN22" s="3">
        <v>5.63</v>
      </c>
      <c r="AO22" s="3">
        <v>5.16</v>
      </c>
      <c r="AP22" s="3">
        <v>5.4</v>
      </c>
      <c r="AQ22" s="3">
        <v>4.34</v>
      </c>
      <c r="AR22" s="3">
        <v>4.79</v>
      </c>
      <c r="AS22" s="3">
        <v>5.22</v>
      </c>
      <c r="AT22" s="3"/>
      <c r="AU22" s="3"/>
      <c r="AV22" s="3"/>
      <c r="AW22" s="3"/>
      <c r="AX22" s="3">
        <v>120</v>
      </c>
      <c r="AY22" s="3">
        <v>40.72</v>
      </c>
      <c r="AZ22" s="4"/>
    </row>
    <row r="23" spans="1:52" x14ac:dyDescent="0.3">
      <c r="A23" s="3">
        <v>22</v>
      </c>
      <c r="B23" s="3" t="s">
        <v>146</v>
      </c>
      <c r="C23" s="3" t="s">
        <v>7</v>
      </c>
      <c r="D23" s="3"/>
      <c r="E23" s="3">
        <v>63</v>
      </c>
      <c r="F23" s="3"/>
      <c r="G23" s="3"/>
      <c r="H23" s="3"/>
      <c r="I23" s="3"/>
      <c r="J23" s="3"/>
      <c r="K23" s="3">
        <v>103</v>
      </c>
      <c r="L23" s="3">
        <v>185</v>
      </c>
      <c r="M23" s="3">
        <v>100</v>
      </c>
      <c r="N23" s="3">
        <v>43.46</v>
      </c>
      <c r="O23" s="3">
        <v>11</v>
      </c>
      <c r="P23" s="3">
        <v>9</v>
      </c>
      <c r="Q23" s="3">
        <v>10</v>
      </c>
      <c r="R23" s="3">
        <v>11</v>
      </c>
      <c r="S23" s="3">
        <v>9</v>
      </c>
      <c r="T23" s="3">
        <v>5</v>
      </c>
      <c r="U23" s="3">
        <v>4</v>
      </c>
      <c r="V23" s="3">
        <v>4</v>
      </c>
      <c r="W23" s="3">
        <v>3</v>
      </c>
      <c r="X23" s="3">
        <v>4</v>
      </c>
      <c r="Y23" s="3">
        <v>38</v>
      </c>
      <c r="Z23" s="3">
        <v>22</v>
      </c>
      <c r="AA23" s="3">
        <v>31</v>
      </c>
      <c r="AB23" s="3">
        <v>39</v>
      </c>
      <c r="AC23" s="3">
        <v>38</v>
      </c>
      <c r="AD23" s="3">
        <v>22</v>
      </c>
      <c r="AE23" s="3">
        <v>20</v>
      </c>
      <c r="AF23" s="3">
        <v>15</v>
      </c>
      <c r="AG23" s="3">
        <v>18</v>
      </c>
      <c r="AH23" s="3">
        <v>17</v>
      </c>
      <c r="AI23" s="3">
        <v>873</v>
      </c>
      <c r="AJ23" s="3">
        <v>5.29</v>
      </c>
      <c r="AK23" s="3">
        <v>4.66</v>
      </c>
      <c r="AL23" s="3">
        <v>5.1100000000000003</v>
      </c>
      <c r="AM23" s="3">
        <v>5.36</v>
      </c>
      <c r="AN23" s="3">
        <v>4.82</v>
      </c>
      <c r="AO23" s="3">
        <v>4.1500000000000004</v>
      </c>
      <c r="AP23" s="3">
        <v>5.03</v>
      </c>
      <c r="AQ23" s="3">
        <v>5.08</v>
      </c>
      <c r="AR23" s="3">
        <v>5.16</v>
      </c>
      <c r="AS23" s="3">
        <v>4.76</v>
      </c>
      <c r="AT23" s="3"/>
      <c r="AU23" s="3"/>
      <c r="AV23" s="3"/>
      <c r="AW23" s="3"/>
      <c r="AX23" s="3">
        <v>150</v>
      </c>
      <c r="AY23" s="3">
        <v>37.53</v>
      </c>
      <c r="AZ23" s="4"/>
    </row>
    <row r="24" spans="1:52" x14ac:dyDescent="0.3">
      <c r="A24" s="3">
        <v>23</v>
      </c>
      <c r="B24" s="3" t="s">
        <v>147</v>
      </c>
      <c r="C24" s="3" t="s">
        <v>8</v>
      </c>
      <c r="D24" s="3"/>
      <c r="E24" s="3">
        <v>15.5</v>
      </c>
      <c r="F24" s="3"/>
      <c r="G24" s="3"/>
      <c r="H24" s="3"/>
      <c r="I24" s="3"/>
      <c r="J24" s="3"/>
      <c r="K24" s="3">
        <v>95</v>
      </c>
      <c r="L24" s="3">
        <v>56</v>
      </c>
      <c r="M24" s="3">
        <v>27</v>
      </c>
      <c r="N24" s="3">
        <v>34.36</v>
      </c>
      <c r="O24" s="3">
        <v>10</v>
      </c>
      <c r="P24" s="3">
        <v>11</v>
      </c>
      <c r="Q24" s="3">
        <v>10</v>
      </c>
      <c r="R24" s="3">
        <v>9</v>
      </c>
      <c r="S24" s="3">
        <v>8</v>
      </c>
      <c r="T24" s="3">
        <v>5</v>
      </c>
      <c r="U24" s="3">
        <v>5</v>
      </c>
      <c r="V24" s="3">
        <v>4</v>
      </c>
      <c r="W24" s="3">
        <v>3</v>
      </c>
      <c r="X24" s="3">
        <v>2</v>
      </c>
      <c r="Y24" s="3">
        <v>44</v>
      </c>
      <c r="Z24" s="3">
        <v>60</v>
      </c>
      <c r="AA24" s="3">
        <v>26</v>
      </c>
      <c r="AB24" s="3">
        <v>64</v>
      </c>
      <c r="AC24" s="3">
        <v>50</v>
      </c>
      <c r="AD24" s="3">
        <v>16</v>
      </c>
      <c r="AE24" s="3">
        <v>14</v>
      </c>
      <c r="AF24" s="3">
        <v>19</v>
      </c>
      <c r="AG24" s="3">
        <v>18</v>
      </c>
      <c r="AH24" s="3">
        <v>22</v>
      </c>
      <c r="AI24" s="3">
        <v>242</v>
      </c>
      <c r="AJ24" s="3">
        <v>5.32</v>
      </c>
      <c r="AK24" s="3">
        <v>5.38</v>
      </c>
      <c r="AL24" s="3">
        <v>5.8</v>
      </c>
      <c r="AM24" s="3">
        <v>4.99</v>
      </c>
      <c r="AN24" s="3">
        <v>4.9000000000000004</v>
      </c>
      <c r="AO24" s="3">
        <v>5.63</v>
      </c>
      <c r="AP24" s="3">
        <v>4.92</v>
      </c>
      <c r="AQ24" s="3">
        <v>4.67</v>
      </c>
      <c r="AR24" s="3">
        <v>5.39</v>
      </c>
      <c r="AS24" s="3">
        <v>4.96</v>
      </c>
      <c r="AT24" s="3"/>
      <c r="AU24" s="3"/>
      <c r="AV24" s="3"/>
      <c r="AW24" s="3"/>
      <c r="AX24" s="3">
        <v>150</v>
      </c>
      <c r="AY24" s="3">
        <v>35.22</v>
      </c>
      <c r="AZ24" s="4"/>
    </row>
    <row r="25" spans="1:52" x14ac:dyDescent="0.3">
      <c r="A25" s="3">
        <v>24</v>
      </c>
      <c r="B25" s="3" t="s">
        <v>150</v>
      </c>
      <c r="C25" s="3" t="s">
        <v>9</v>
      </c>
      <c r="D25" s="3"/>
      <c r="E25" s="3">
        <v>56</v>
      </c>
      <c r="F25" s="3"/>
      <c r="G25" s="3"/>
      <c r="H25" s="3"/>
      <c r="I25" s="3"/>
      <c r="J25" s="3"/>
      <c r="K25" s="3">
        <v>110</v>
      </c>
      <c r="L25" s="3">
        <v>198</v>
      </c>
      <c r="M25" s="3">
        <v>100</v>
      </c>
      <c r="N25" s="3">
        <v>56.58</v>
      </c>
      <c r="O25" s="3">
        <v>15</v>
      </c>
      <c r="P25" s="3">
        <v>13</v>
      </c>
      <c r="Q25" s="3">
        <v>12</v>
      </c>
      <c r="R25" s="3">
        <v>9</v>
      </c>
      <c r="S25" s="3">
        <v>10</v>
      </c>
      <c r="T25" s="3">
        <v>4</v>
      </c>
      <c r="U25" s="3">
        <v>4</v>
      </c>
      <c r="V25" s="3">
        <v>5</v>
      </c>
      <c r="W25" s="3">
        <v>3</v>
      </c>
      <c r="X25" s="3">
        <v>1</v>
      </c>
      <c r="Y25" s="3">
        <v>77</v>
      </c>
      <c r="Z25" s="3">
        <v>83</v>
      </c>
      <c r="AA25" s="3">
        <v>69</v>
      </c>
      <c r="AB25" s="3">
        <v>50</v>
      </c>
      <c r="AC25" s="3">
        <v>56</v>
      </c>
      <c r="AD25" s="3">
        <v>22</v>
      </c>
      <c r="AE25" s="3">
        <v>20</v>
      </c>
      <c r="AF25" s="3">
        <v>20</v>
      </c>
      <c r="AG25" s="3">
        <v>20</v>
      </c>
      <c r="AH25" s="3">
        <v>21</v>
      </c>
      <c r="AI25" s="3">
        <v>1726</v>
      </c>
      <c r="AJ25" s="3">
        <v>5</v>
      </c>
      <c r="AK25" s="3">
        <v>4.84</v>
      </c>
      <c r="AL25" s="3">
        <v>4.49</v>
      </c>
      <c r="AM25" s="3">
        <v>4.93</v>
      </c>
      <c r="AN25" s="3">
        <v>4.93</v>
      </c>
      <c r="AO25" s="3">
        <v>5.58</v>
      </c>
      <c r="AP25" s="3">
        <v>4.6900000000000004</v>
      </c>
      <c r="AQ25" s="3">
        <v>4.3499999999999996</v>
      </c>
      <c r="AR25" s="3">
        <v>4.93</v>
      </c>
      <c r="AS25" s="3">
        <v>4.71</v>
      </c>
      <c r="AT25" s="3"/>
      <c r="AU25" s="3"/>
      <c r="AV25" s="3"/>
      <c r="AW25" s="3"/>
      <c r="AX25" s="3">
        <v>110</v>
      </c>
      <c r="AY25" s="3">
        <v>42.14</v>
      </c>
      <c r="AZ25" s="4"/>
    </row>
    <row r="26" spans="1:52" x14ac:dyDescent="0.3">
      <c r="A26" s="3">
        <v>25</v>
      </c>
      <c r="B26" s="3" t="s">
        <v>153</v>
      </c>
      <c r="C26" s="3" t="s">
        <v>10</v>
      </c>
      <c r="D26" s="3"/>
      <c r="E26" s="3">
        <v>47.5</v>
      </c>
      <c r="F26" s="3"/>
      <c r="G26" s="3"/>
      <c r="H26" s="3"/>
      <c r="I26" s="3"/>
      <c r="J26" s="3"/>
      <c r="K26" s="3">
        <v>101</v>
      </c>
      <c r="L26" s="3">
        <v>190</v>
      </c>
      <c r="M26" s="3">
        <v>95</v>
      </c>
      <c r="N26" s="3">
        <v>26.64</v>
      </c>
      <c r="O26" s="3">
        <v>10</v>
      </c>
      <c r="P26" s="3">
        <v>9</v>
      </c>
      <c r="Q26" s="3">
        <v>9</v>
      </c>
      <c r="R26" s="3">
        <v>9</v>
      </c>
      <c r="S26" s="3">
        <v>10</v>
      </c>
      <c r="T26" s="3">
        <v>4</v>
      </c>
      <c r="U26" s="3">
        <v>7</v>
      </c>
      <c r="V26" s="3">
        <v>4</v>
      </c>
      <c r="W26" s="3">
        <v>3</v>
      </c>
      <c r="X26" s="3">
        <v>3</v>
      </c>
      <c r="Y26" s="3">
        <v>61</v>
      </c>
      <c r="Z26" s="3">
        <v>49</v>
      </c>
      <c r="AA26" s="3">
        <v>45</v>
      </c>
      <c r="AB26" s="3">
        <v>35</v>
      </c>
      <c r="AC26" s="3">
        <v>58</v>
      </c>
      <c r="AD26" s="3">
        <v>26</v>
      </c>
      <c r="AE26" s="3">
        <v>22</v>
      </c>
      <c r="AF26" s="3">
        <v>24</v>
      </c>
      <c r="AG26" s="3">
        <v>27</v>
      </c>
      <c r="AH26" s="3">
        <v>20</v>
      </c>
      <c r="AI26" s="3">
        <v>994</v>
      </c>
      <c r="AJ26" s="3">
        <v>4.26</v>
      </c>
      <c r="AK26" s="3">
        <v>4.55</v>
      </c>
      <c r="AL26" s="3">
        <v>4.32</v>
      </c>
      <c r="AM26" s="3">
        <v>4.16</v>
      </c>
      <c r="AN26" s="3">
        <v>4.21</v>
      </c>
      <c r="AO26" s="3">
        <v>3.96</v>
      </c>
      <c r="AP26" s="3">
        <v>4.96</v>
      </c>
      <c r="AQ26" s="3">
        <v>4.43</v>
      </c>
      <c r="AR26" s="3">
        <v>4.33</v>
      </c>
      <c r="AS26" s="3">
        <v>4.16</v>
      </c>
      <c r="AT26" s="3"/>
      <c r="AU26" s="3"/>
      <c r="AV26" s="3"/>
      <c r="AW26" s="3"/>
      <c r="AX26" s="3">
        <v>100</v>
      </c>
      <c r="AY26" s="3">
        <v>42.12</v>
      </c>
      <c r="AZ26" s="4"/>
    </row>
    <row r="27" spans="1:52" x14ac:dyDescent="0.3">
      <c r="A27" s="3">
        <v>26</v>
      </c>
      <c r="B27" s="3" t="s">
        <v>155</v>
      </c>
      <c r="C27" s="3" t="s">
        <v>11</v>
      </c>
      <c r="D27" s="3"/>
      <c r="E27" s="3">
        <v>34.75</v>
      </c>
      <c r="F27" s="3"/>
      <c r="G27" s="3"/>
      <c r="H27" s="3"/>
      <c r="I27" s="3"/>
      <c r="J27" s="3"/>
      <c r="K27" s="3">
        <v>116</v>
      </c>
      <c r="L27" s="3">
        <v>89</v>
      </c>
      <c r="M27" s="3">
        <v>52</v>
      </c>
      <c r="N27" s="3">
        <v>38.36</v>
      </c>
      <c r="O27" s="3">
        <v>11</v>
      </c>
      <c r="P27" s="3">
        <v>9</v>
      </c>
      <c r="Q27" s="3">
        <v>9</v>
      </c>
      <c r="R27" s="3">
        <v>11</v>
      </c>
      <c r="S27" s="3">
        <v>11</v>
      </c>
      <c r="T27" s="3">
        <v>9</v>
      </c>
      <c r="U27" s="3">
        <v>2</v>
      </c>
      <c r="V27" s="3">
        <v>4</v>
      </c>
      <c r="W27" s="3">
        <v>3</v>
      </c>
      <c r="X27" s="3">
        <v>3</v>
      </c>
      <c r="Y27" s="3">
        <v>69</v>
      </c>
      <c r="Z27" s="3">
        <v>40</v>
      </c>
      <c r="AA27" s="3">
        <v>33</v>
      </c>
      <c r="AB27" s="3">
        <v>59</v>
      </c>
      <c r="AC27" s="3">
        <v>51</v>
      </c>
      <c r="AD27" s="3">
        <v>24</v>
      </c>
      <c r="AE27" s="3">
        <v>17</v>
      </c>
      <c r="AF27" s="3">
        <v>19</v>
      </c>
      <c r="AG27" s="3">
        <v>16</v>
      </c>
      <c r="AH27" s="3">
        <v>18</v>
      </c>
      <c r="AI27" s="3">
        <v>879</v>
      </c>
      <c r="AJ27" s="3">
        <v>5.81</v>
      </c>
      <c r="AK27" s="3">
        <v>5.99</v>
      </c>
      <c r="AL27" s="3">
        <v>4.18</v>
      </c>
      <c r="AM27" s="3">
        <v>5.46</v>
      </c>
      <c r="AN27" s="3">
        <v>4.93</v>
      </c>
      <c r="AO27" s="3">
        <v>4.93</v>
      </c>
      <c r="AP27" s="3">
        <v>5.58</v>
      </c>
      <c r="AQ27" s="3">
        <v>4.6900000000000004</v>
      </c>
      <c r="AR27" s="3">
        <v>4.3499999999999996</v>
      </c>
      <c r="AS27" s="3">
        <v>4.93</v>
      </c>
      <c r="AT27" s="3"/>
      <c r="AU27" s="3"/>
      <c r="AV27" s="3"/>
      <c r="AW27" s="3"/>
      <c r="AX27" s="3">
        <v>130</v>
      </c>
      <c r="AY27" s="3">
        <v>38.24</v>
      </c>
      <c r="AZ27" s="4"/>
    </row>
    <row r="28" spans="1:52" x14ac:dyDescent="0.3">
      <c r="A28" s="3">
        <v>27</v>
      </c>
      <c r="B28" s="3" t="s">
        <v>156</v>
      </c>
      <c r="C28" s="3" t="s">
        <v>12</v>
      </c>
      <c r="D28" s="3"/>
      <c r="E28" s="3">
        <v>42</v>
      </c>
      <c r="F28" s="3"/>
      <c r="G28" s="3"/>
      <c r="H28" s="3"/>
      <c r="I28" s="3"/>
      <c r="J28" s="3"/>
      <c r="K28" s="3">
        <v>117</v>
      </c>
      <c r="L28" s="3">
        <v>128</v>
      </c>
      <c r="M28" s="3">
        <v>68</v>
      </c>
      <c r="N28" s="3">
        <v>35.159999999999997</v>
      </c>
      <c r="O28" s="3">
        <v>8</v>
      </c>
      <c r="P28" s="3">
        <v>10</v>
      </c>
      <c r="Q28" s="3">
        <v>9</v>
      </c>
      <c r="R28" s="3">
        <v>11</v>
      </c>
      <c r="S28" s="3">
        <v>9</v>
      </c>
      <c r="T28" s="3">
        <v>3</v>
      </c>
      <c r="U28" s="3">
        <v>2</v>
      </c>
      <c r="V28" s="3">
        <v>6</v>
      </c>
      <c r="W28" s="3">
        <v>5</v>
      </c>
      <c r="X28" s="3">
        <v>4</v>
      </c>
      <c r="Y28" s="3">
        <v>19</v>
      </c>
      <c r="Z28" s="3">
        <v>41</v>
      </c>
      <c r="AA28" s="3">
        <v>39</v>
      </c>
      <c r="AB28" s="3">
        <v>58</v>
      </c>
      <c r="AC28" s="3">
        <v>44</v>
      </c>
      <c r="AD28" s="3">
        <v>16</v>
      </c>
      <c r="AE28" s="3">
        <v>24</v>
      </c>
      <c r="AF28" s="3">
        <v>18</v>
      </c>
      <c r="AG28" s="3">
        <v>22</v>
      </c>
      <c r="AH28" s="3">
        <v>19</v>
      </c>
      <c r="AI28" s="3">
        <v>1071</v>
      </c>
      <c r="AJ28" s="3">
        <v>5.37</v>
      </c>
      <c r="AK28" s="3">
        <v>5.68</v>
      </c>
      <c r="AL28" s="3">
        <v>5.61</v>
      </c>
      <c r="AM28" s="3">
        <v>5.72</v>
      </c>
      <c r="AN28" s="3">
        <v>5.64</v>
      </c>
      <c r="AO28" s="3">
        <v>4.8600000000000003</v>
      </c>
      <c r="AP28" s="3">
        <v>6.04</v>
      </c>
      <c r="AQ28" s="3">
        <v>5.92</v>
      </c>
      <c r="AR28" s="3">
        <v>4.84</v>
      </c>
      <c r="AS28" s="3">
        <v>5.29</v>
      </c>
      <c r="AT28" s="3"/>
      <c r="AU28" s="3"/>
      <c r="AV28" s="3"/>
      <c r="AW28" s="3"/>
      <c r="AX28" s="3">
        <v>170</v>
      </c>
      <c r="AY28" s="3">
        <v>36.880000000000003</v>
      </c>
      <c r="AZ28" s="4"/>
    </row>
    <row r="29" spans="1:52" x14ac:dyDescent="0.3">
      <c r="A29" s="3">
        <v>28</v>
      </c>
      <c r="B29" s="3" t="s">
        <v>157</v>
      </c>
      <c r="C29" s="3" t="s">
        <v>13</v>
      </c>
      <c r="D29" s="3"/>
      <c r="E29" s="3">
        <v>46.25</v>
      </c>
      <c r="F29" s="3"/>
      <c r="G29" s="3"/>
      <c r="H29" s="3"/>
      <c r="I29" s="3"/>
      <c r="J29" s="3"/>
      <c r="K29" s="3">
        <v>117</v>
      </c>
      <c r="L29" s="3">
        <v>158</v>
      </c>
      <c r="M29" s="3">
        <v>90</v>
      </c>
      <c r="N29" s="3">
        <v>39.24</v>
      </c>
      <c r="O29" s="3">
        <v>10</v>
      </c>
      <c r="P29" s="3">
        <v>9</v>
      </c>
      <c r="Q29" s="3">
        <v>9</v>
      </c>
      <c r="R29" s="3">
        <v>9</v>
      </c>
      <c r="S29" s="3">
        <v>9</v>
      </c>
      <c r="T29" s="3">
        <v>8</v>
      </c>
      <c r="U29" s="3">
        <v>5</v>
      </c>
      <c r="V29" s="3">
        <v>4</v>
      </c>
      <c r="W29" s="3">
        <v>4</v>
      </c>
      <c r="X29" s="3">
        <v>5</v>
      </c>
      <c r="Y29" s="3">
        <v>58</v>
      </c>
      <c r="Z29" s="3">
        <v>58</v>
      </c>
      <c r="AA29" s="3">
        <v>53</v>
      </c>
      <c r="AB29" s="3">
        <v>42</v>
      </c>
      <c r="AC29" s="3">
        <v>41</v>
      </c>
      <c r="AD29" s="3">
        <v>25</v>
      </c>
      <c r="AE29" s="3">
        <v>21</v>
      </c>
      <c r="AF29" s="3">
        <v>19</v>
      </c>
      <c r="AG29" s="3">
        <v>19</v>
      </c>
      <c r="AH29" s="3">
        <v>24</v>
      </c>
      <c r="AI29" s="3">
        <v>1080</v>
      </c>
      <c r="AJ29" s="3">
        <v>6.09</v>
      </c>
      <c r="AK29" s="3">
        <v>5.44</v>
      </c>
      <c r="AL29" s="3">
        <v>5.29</v>
      </c>
      <c r="AM29" s="3">
        <v>4.72</v>
      </c>
      <c r="AN29" s="3">
        <v>4.83</v>
      </c>
      <c r="AO29" s="3">
        <v>4.74</v>
      </c>
      <c r="AP29" s="3">
        <v>5.1100000000000003</v>
      </c>
      <c r="AQ29" s="3">
        <v>5.56</v>
      </c>
      <c r="AR29" s="3">
        <v>6.4</v>
      </c>
      <c r="AS29" s="3">
        <v>4.91</v>
      </c>
      <c r="AT29" s="3"/>
      <c r="AU29" s="3"/>
      <c r="AV29" s="3"/>
      <c r="AW29" s="3"/>
      <c r="AX29" s="3">
        <v>170</v>
      </c>
      <c r="AY29" s="3">
        <v>39.65</v>
      </c>
      <c r="AZ29" s="4"/>
    </row>
    <row r="30" spans="1:52" x14ac:dyDescent="0.3">
      <c r="A30" s="3">
        <v>29</v>
      </c>
      <c r="B30" s="3" t="s">
        <v>159</v>
      </c>
      <c r="C30" s="3" t="s">
        <v>14</v>
      </c>
      <c r="D30" s="3"/>
      <c r="E30" s="3">
        <v>44</v>
      </c>
      <c r="F30" s="3"/>
      <c r="G30" s="3"/>
      <c r="H30" s="3"/>
      <c r="I30" s="3"/>
      <c r="J30" s="3"/>
      <c r="K30" s="3">
        <v>113</v>
      </c>
      <c r="L30" s="3">
        <v>191</v>
      </c>
      <c r="M30" s="3">
        <v>106</v>
      </c>
      <c r="N30" s="3">
        <v>58.14</v>
      </c>
      <c r="O30" s="3">
        <v>13</v>
      </c>
      <c r="P30" s="3">
        <v>12</v>
      </c>
      <c r="Q30" s="3">
        <v>10</v>
      </c>
      <c r="R30" s="3">
        <v>15</v>
      </c>
      <c r="S30" s="3">
        <v>13</v>
      </c>
      <c r="T30" s="3">
        <v>3</v>
      </c>
      <c r="U30" s="3">
        <v>2</v>
      </c>
      <c r="V30" s="3">
        <v>3</v>
      </c>
      <c r="W30" s="3">
        <v>4</v>
      </c>
      <c r="X30" s="3">
        <v>3</v>
      </c>
      <c r="Y30" s="3">
        <v>75</v>
      </c>
      <c r="Z30" s="3">
        <v>73</v>
      </c>
      <c r="AA30" s="3">
        <v>33</v>
      </c>
      <c r="AB30" s="3">
        <v>85</v>
      </c>
      <c r="AC30" s="3">
        <v>71</v>
      </c>
      <c r="AD30" s="3">
        <v>19</v>
      </c>
      <c r="AE30" s="3">
        <v>16</v>
      </c>
      <c r="AF30" s="3">
        <v>20</v>
      </c>
      <c r="AG30" s="3">
        <v>20</v>
      </c>
      <c r="AH30" s="3">
        <v>18</v>
      </c>
      <c r="AI30" s="3">
        <v>1879</v>
      </c>
      <c r="AJ30" s="3">
        <v>5.5</v>
      </c>
      <c r="AK30" s="3">
        <v>5.28</v>
      </c>
      <c r="AL30" s="3">
        <v>4.76</v>
      </c>
      <c r="AM30" s="3">
        <v>5.3</v>
      </c>
      <c r="AN30" s="3">
        <v>4.76</v>
      </c>
      <c r="AO30" s="3">
        <v>5.2</v>
      </c>
      <c r="AP30" s="3">
        <v>4.6500000000000004</v>
      </c>
      <c r="AQ30" s="3">
        <v>4.83</v>
      </c>
      <c r="AR30" s="3">
        <v>3.96</v>
      </c>
      <c r="AS30" s="3">
        <v>5.04</v>
      </c>
      <c r="AT30" s="3"/>
      <c r="AU30" s="3"/>
      <c r="AV30" s="3"/>
      <c r="AW30" s="3"/>
      <c r="AX30" s="3">
        <v>120</v>
      </c>
      <c r="AY30" s="3">
        <v>34.369999999999997</v>
      </c>
      <c r="AZ30" s="4"/>
    </row>
    <row r="31" spans="1:52" x14ac:dyDescent="0.3">
      <c r="A31" s="3">
        <v>30</v>
      </c>
      <c r="B31" s="3" t="s">
        <v>160</v>
      </c>
      <c r="C31" s="3" t="s">
        <v>15</v>
      </c>
      <c r="D31" s="3"/>
      <c r="E31" s="3">
        <v>67.75</v>
      </c>
      <c r="F31" s="3"/>
      <c r="G31" s="3"/>
      <c r="H31" s="3"/>
      <c r="I31" s="3"/>
      <c r="J31" s="3"/>
      <c r="K31" s="3">
        <v>117</v>
      </c>
      <c r="L31" s="3">
        <v>179</v>
      </c>
      <c r="M31" s="3">
        <v>81</v>
      </c>
      <c r="N31" s="3">
        <v>48.38</v>
      </c>
      <c r="O31" s="3">
        <v>10</v>
      </c>
      <c r="P31" s="3">
        <v>8</v>
      </c>
      <c r="Q31" s="3">
        <v>13</v>
      </c>
      <c r="R31" s="3">
        <v>12</v>
      </c>
      <c r="S31" s="3">
        <v>11</v>
      </c>
      <c r="T31" s="3">
        <v>3</v>
      </c>
      <c r="U31" s="3">
        <v>4</v>
      </c>
      <c r="V31" s="3">
        <v>3</v>
      </c>
      <c r="W31" s="3">
        <v>3</v>
      </c>
      <c r="X31" s="3">
        <v>5</v>
      </c>
      <c r="Y31" s="3">
        <v>37</v>
      </c>
      <c r="Z31" s="3">
        <v>20</v>
      </c>
      <c r="AA31" s="3">
        <v>28</v>
      </c>
      <c r="AB31" s="3">
        <v>37</v>
      </c>
      <c r="AC31" s="3">
        <v>32</v>
      </c>
      <c r="AD31" s="3">
        <v>20</v>
      </c>
      <c r="AE31" s="3">
        <v>21</v>
      </c>
      <c r="AF31" s="3">
        <v>23</v>
      </c>
      <c r="AG31" s="3">
        <v>25</v>
      </c>
      <c r="AH31" s="3">
        <v>17</v>
      </c>
      <c r="AI31" s="3">
        <v>1158</v>
      </c>
      <c r="AJ31" s="3">
        <v>5.2</v>
      </c>
      <c r="AK31" s="3">
        <v>5.53</v>
      </c>
      <c r="AL31" s="3">
        <v>5.3</v>
      </c>
      <c r="AM31" s="3">
        <v>4.9400000000000004</v>
      </c>
      <c r="AN31" s="3">
        <v>6.48</v>
      </c>
      <c r="AO31" s="3">
        <v>5.17</v>
      </c>
      <c r="AP31" s="3">
        <v>4.99</v>
      </c>
      <c r="AQ31" s="3">
        <v>5.19</v>
      </c>
      <c r="AR31" s="3">
        <v>5.27</v>
      </c>
      <c r="AS31" s="3">
        <v>4.24</v>
      </c>
      <c r="AT31" s="3"/>
      <c r="AU31" s="3"/>
      <c r="AV31" s="3"/>
      <c r="AW31" s="3"/>
      <c r="AX31" s="3">
        <v>130</v>
      </c>
      <c r="AY31" s="3">
        <v>39.68</v>
      </c>
      <c r="AZ31" s="4"/>
    </row>
    <row r="32" spans="1:52" x14ac:dyDescent="0.3">
      <c r="A32" s="3">
        <v>31</v>
      </c>
      <c r="B32" s="3" t="s">
        <v>123</v>
      </c>
      <c r="C32" s="3" t="s">
        <v>1</v>
      </c>
      <c r="D32" s="3"/>
      <c r="E32" s="3">
        <v>35.75</v>
      </c>
      <c r="F32" s="3"/>
      <c r="G32" s="3"/>
      <c r="H32" s="3"/>
      <c r="I32" s="3"/>
      <c r="J32" s="3"/>
      <c r="K32" s="3">
        <v>125</v>
      </c>
      <c r="L32" s="3">
        <v>163</v>
      </c>
      <c r="M32" s="3">
        <v>73</v>
      </c>
      <c r="N32" s="3">
        <v>43.44</v>
      </c>
      <c r="O32" s="3">
        <v>13</v>
      </c>
      <c r="P32" s="3">
        <v>10</v>
      </c>
      <c r="Q32" s="3">
        <v>12</v>
      </c>
      <c r="R32" s="3">
        <v>12</v>
      </c>
      <c r="S32" s="3">
        <v>12</v>
      </c>
      <c r="T32" s="3">
        <v>5</v>
      </c>
      <c r="U32" s="3">
        <v>4</v>
      </c>
      <c r="V32" s="3">
        <v>4</v>
      </c>
      <c r="W32" s="3">
        <v>5</v>
      </c>
      <c r="X32" s="3">
        <v>3</v>
      </c>
      <c r="Y32" s="3">
        <v>32</v>
      </c>
      <c r="Z32" s="3">
        <v>41</v>
      </c>
      <c r="AA32" s="3">
        <v>43</v>
      </c>
      <c r="AB32" s="3">
        <v>14</v>
      </c>
      <c r="AC32" s="3">
        <v>36</v>
      </c>
      <c r="AD32" s="3">
        <v>17</v>
      </c>
      <c r="AE32" s="3">
        <v>20</v>
      </c>
      <c r="AF32" s="3">
        <v>19</v>
      </c>
      <c r="AG32" s="3">
        <v>16</v>
      </c>
      <c r="AH32" s="3">
        <v>18</v>
      </c>
      <c r="AI32" s="3">
        <v>1055</v>
      </c>
      <c r="AJ32" s="3">
        <v>4.08</v>
      </c>
      <c r="AK32" s="3">
        <v>4.78</v>
      </c>
      <c r="AL32" s="3">
        <v>5.17</v>
      </c>
      <c r="AM32" s="3">
        <v>4.8099999999999996</v>
      </c>
      <c r="AN32" s="3">
        <v>4.95</v>
      </c>
      <c r="AO32" s="3">
        <v>4.58</v>
      </c>
      <c r="AP32" s="3">
        <v>4.57</v>
      </c>
      <c r="AQ32" s="3">
        <v>4.6500000000000004</v>
      </c>
      <c r="AR32" s="3">
        <v>5.3</v>
      </c>
      <c r="AS32" s="3">
        <v>5.36</v>
      </c>
      <c r="AT32" s="3"/>
      <c r="AU32" s="3"/>
      <c r="AV32" s="3"/>
      <c r="AW32" s="3"/>
      <c r="AX32" s="3">
        <v>140</v>
      </c>
      <c r="AY32" s="3">
        <v>39.950000000000003</v>
      </c>
      <c r="AZ32" s="4"/>
    </row>
    <row r="33" spans="1:52" x14ac:dyDescent="0.3">
      <c r="A33" s="3">
        <v>32</v>
      </c>
      <c r="B33" s="3" t="s">
        <v>131</v>
      </c>
      <c r="C33" s="3" t="s">
        <v>2</v>
      </c>
      <c r="D33" s="3"/>
      <c r="E33" s="3">
        <v>51.25</v>
      </c>
      <c r="F33" s="3"/>
      <c r="G33" s="3"/>
      <c r="H33" s="3"/>
      <c r="I33" s="3"/>
      <c r="J33" s="3"/>
      <c r="K33" s="3">
        <v>126</v>
      </c>
      <c r="L33" s="3">
        <v>163</v>
      </c>
      <c r="M33" s="3">
        <v>73</v>
      </c>
      <c r="N33" s="3">
        <v>45.62</v>
      </c>
      <c r="O33" s="3">
        <v>11</v>
      </c>
      <c r="P33" s="3">
        <v>7</v>
      </c>
      <c r="Q33" s="3">
        <v>10</v>
      </c>
      <c r="R33" s="3">
        <v>11</v>
      </c>
      <c r="S33" s="3">
        <v>12</v>
      </c>
      <c r="T33" s="3">
        <v>4</v>
      </c>
      <c r="U33" s="3">
        <v>4</v>
      </c>
      <c r="V33" s="3">
        <v>2</v>
      </c>
      <c r="W33" s="3">
        <v>4</v>
      </c>
      <c r="X33" s="3">
        <v>3</v>
      </c>
      <c r="Y33" s="3">
        <v>25</v>
      </c>
      <c r="Z33" s="3">
        <v>24</v>
      </c>
      <c r="AA33" s="3">
        <v>36</v>
      </c>
      <c r="AB33" s="3">
        <v>14</v>
      </c>
      <c r="AC33" s="3">
        <v>26</v>
      </c>
      <c r="AD33" s="3">
        <v>17</v>
      </c>
      <c r="AE33" s="3">
        <v>20</v>
      </c>
      <c r="AF33" s="3">
        <v>19</v>
      </c>
      <c r="AG33" s="3">
        <v>17</v>
      </c>
      <c r="AH33" s="3">
        <v>18</v>
      </c>
      <c r="AI33" s="3">
        <v>1188</v>
      </c>
      <c r="AJ33" s="3">
        <v>2.95</v>
      </c>
      <c r="AK33" s="3">
        <v>4.9800000000000004</v>
      </c>
      <c r="AL33" s="3">
        <v>4.03</v>
      </c>
      <c r="AM33" s="3">
        <v>5.7</v>
      </c>
      <c r="AN33" s="3">
        <v>4.47</v>
      </c>
      <c r="AO33" s="3">
        <v>5.23</v>
      </c>
      <c r="AP33" s="3">
        <v>5.29</v>
      </c>
      <c r="AQ33" s="3">
        <v>5.07</v>
      </c>
      <c r="AR33" s="3">
        <v>4.78</v>
      </c>
      <c r="AS33" s="3">
        <v>4.38</v>
      </c>
      <c r="AT33" s="3"/>
      <c r="AU33" s="3"/>
      <c r="AV33" s="3"/>
      <c r="AW33" s="3"/>
      <c r="AX33" s="3">
        <v>110</v>
      </c>
      <c r="AY33" s="3">
        <v>40.98</v>
      </c>
      <c r="AZ33" s="4"/>
    </row>
    <row r="34" spans="1:52" x14ac:dyDescent="0.3">
      <c r="A34" s="3">
        <v>33</v>
      </c>
      <c r="B34" s="3" t="s">
        <v>133</v>
      </c>
      <c r="C34" s="3" t="s">
        <v>3</v>
      </c>
      <c r="D34" s="3"/>
      <c r="E34" s="3">
        <v>41.5</v>
      </c>
      <c r="F34" s="3"/>
      <c r="G34" s="3"/>
      <c r="H34" s="3"/>
      <c r="I34" s="3"/>
      <c r="J34" s="3"/>
      <c r="K34" s="3">
        <v>127</v>
      </c>
      <c r="L34" s="3">
        <v>161</v>
      </c>
      <c r="M34" s="3">
        <v>94</v>
      </c>
      <c r="N34" s="3">
        <v>69.56</v>
      </c>
      <c r="O34" s="3">
        <v>10</v>
      </c>
      <c r="P34" s="3">
        <v>11</v>
      </c>
      <c r="Q34" s="3">
        <v>10</v>
      </c>
      <c r="R34" s="3">
        <v>13</v>
      </c>
      <c r="S34" s="3">
        <v>13</v>
      </c>
      <c r="T34" s="3">
        <v>4</v>
      </c>
      <c r="U34" s="3">
        <v>5</v>
      </c>
      <c r="V34" s="3">
        <v>5</v>
      </c>
      <c r="W34" s="3">
        <v>6</v>
      </c>
      <c r="X34" s="3">
        <v>7</v>
      </c>
      <c r="Y34" s="3">
        <v>67</v>
      </c>
      <c r="Z34" s="3">
        <v>68</v>
      </c>
      <c r="AA34" s="3">
        <v>88</v>
      </c>
      <c r="AB34" s="3">
        <v>62</v>
      </c>
      <c r="AC34" s="3">
        <v>78</v>
      </c>
      <c r="AD34" s="3">
        <v>19</v>
      </c>
      <c r="AE34" s="3">
        <v>18</v>
      </c>
      <c r="AF34" s="3">
        <v>24</v>
      </c>
      <c r="AG34" s="3">
        <v>21</v>
      </c>
      <c r="AH34" s="3">
        <v>24</v>
      </c>
      <c r="AI34" s="3">
        <v>1634</v>
      </c>
      <c r="AJ34" s="3">
        <v>4.82</v>
      </c>
      <c r="AK34" s="3">
        <v>5.07</v>
      </c>
      <c r="AL34" s="3">
        <v>4.9400000000000004</v>
      </c>
      <c r="AM34" s="3">
        <v>4.5</v>
      </c>
      <c r="AN34" s="3">
        <v>4.7300000000000004</v>
      </c>
      <c r="AO34" s="3">
        <v>4.71</v>
      </c>
      <c r="AP34" s="3">
        <v>4.82</v>
      </c>
      <c r="AQ34" s="3">
        <v>4.53</v>
      </c>
      <c r="AR34" s="3">
        <v>4.7</v>
      </c>
      <c r="AS34" s="3">
        <v>5.01</v>
      </c>
      <c r="AT34" s="3"/>
      <c r="AU34" s="3"/>
      <c r="AV34" s="3"/>
      <c r="AW34" s="3"/>
      <c r="AX34" s="3">
        <v>130</v>
      </c>
      <c r="AY34" s="3">
        <v>39.520000000000003</v>
      </c>
      <c r="AZ34" s="4"/>
    </row>
    <row r="35" spans="1:52" x14ac:dyDescent="0.3">
      <c r="A35" s="3">
        <v>34</v>
      </c>
      <c r="B35" s="3" t="s">
        <v>136</v>
      </c>
      <c r="C35" s="3" t="s">
        <v>4</v>
      </c>
      <c r="D35" s="3"/>
      <c r="E35" s="3">
        <v>32.25</v>
      </c>
      <c r="F35" s="3"/>
      <c r="G35" s="3"/>
      <c r="H35" s="3"/>
      <c r="I35" s="3"/>
      <c r="J35" s="3"/>
      <c r="K35" s="3">
        <v>117</v>
      </c>
      <c r="L35" s="3">
        <v>192</v>
      </c>
      <c r="M35" s="3">
        <v>101</v>
      </c>
      <c r="N35" s="3">
        <v>52.36</v>
      </c>
      <c r="O35" s="3">
        <v>9</v>
      </c>
      <c r="P35" s="3">
        <v>11</v>
      </c>
      <c r="Q35" s="3">
        <v>9</v>
      </c>
      <c r="R35" s="3">
        <v>8</v>
      </c>
      <c r="S35" s="3">
        <v>10</v>
      </c>
      <c r="T35" s="3">
        <v>2</v>
      </c>
      <c r="U35" s="3">
        <v>4</v>
      </c>
      <c r="V35" s="3">
        <v>3</v>
      </c>
      <c r="W35" s="3">
        <v>2</v>
      </c>
      <c r="X35" s="3">
        <v>6</v>
      </c>
      <c r="Y35" s="3">
        <v>40</v>
      </c>
      <c r="Z35" s="3">
        <v>41</v>
      </c>
      <c r="AA35" s="3">
        <v>28</v>
      </c>
      <c r="AB35" s="3">
        <v>38</v>
      </c>
      <c r="AC35" s="3">
        <v>75</v>
      </c>
      <c r="AD35" s="3">
        <v>17</v>
      </c>
      <c r="AE35" s="3">
        <v>22</v>
      </c>
      <c r="AF35" s="3">
        <v>20</v>
      </c>
      <c r="AG35" s="3">
        <v>20</v>
      </c>
      <c r="AH35" s="3">
        <v>24</v>
      </c>
      <c r="AI35" s="3">
        <v>1346</v>
      </c>
      <c r="AJ35" s="3">
        <v>5.04</v>
      </c>
      <c r="AK35" s="3">
        <v>6.05</v>
      </c>
      <c r="AL35" s="3">
        <v>6.65</v>
      </c>
      <c r="AM35" s="3">
        <v>4.41</v>
      </c>
      <c r="AN35" s="3">
        <v>5.78</v>
      </c>
      <c r="AO35" s="3">
        <v>5.97</v>
      </c>
      <c r="AP35" s="3">
        <v>5.01</v>
      </c>
      <c r="AQ35" s="3">
        <v>4.72</v>
      </c>
      <c r="AR35" s="3">
        <v>4.38</v>
      </c>
      <c r="AS35" s="3">
        <v>5.1100000000000003</v>
      </c>
      <c r="AT35" s="3"/>
      <c r="AU35" s="3"/>
      <c r="AV35" s="3"/>
      <c r="AW35" s="3"/>
      <c r="AX35" s="3">
        <v>140</v>
      </c>
      <c r="AY35" s="3">
        <v>36.83</v>
      </c>
      <c r="AZ35" s="4"/>
    </row>
    <row r="36" spans="1:52" x14ac:dyDescent="0.3">
      <c r="A36" s="3">
        <v>35</v>
      </c>
      <c r="B36" s="3" t="s">
        <v>139</v>
      </c>
      <c r="C36" s="3" t="s">
        <v>5</v>
      </c>
      <c r="D36" s="3"/>
      <c r="E36" s="3">
        <v>66</v>
      </c>
      <c r="F36" s="3"/>
      <c r="G36" s="3"/>
      <c r="H36" s="3"/>
      <c r="I36" s="3"/>
      <c r="J36" s="3"/>
      <c r="K36" s="3">
        <v>100</v>
      </c>
      <c r="L36" s="3">
        <v>212</v>
      </c>
      <c r="M36" s="3">
        <v>102</v>
      </c>
      <c r="N36" s="3">
        <v>28.16</v>
      </c>
      <c r="O36" s="3">
        <v>8</v>
      </c>
      <c r="P36" s="3">
        <v>11</v>
      </c>
      <c r="Q36" s="3">
        <v>8</v>
      </c>
      <c r="R36" s="3">
        <v>11</v>
      </c>
      <c r="S36" s="3">
        <v>12</v>
      </c>
      <c r="T36" s="3">
        <v>2</v>
      </c>
      <c r="U36" s="3">
        <v>5</v>
      </c>
      <c r="V36" s="3">
        <v>2</v>
      </c>
      <c r="W36" s="3">
        <v>5</v>
      </c>
      <c r="X36" s="3">
        <v>7</v>
      </c>
      <c r="Y36" s="3">
        <v>38</v>
      </c>
      <c r="Z36" s="3">
        <v>64</v>
      </c>
      <c r="AA36" s="3">
        <v>26</v>
      </c>
      <c r="AB36" s="3">
        <v>47</v>
      </c>
      <c r="AC36" s="3">
        <v>57</v>
      </c>
      <c r="AD36" s="3">
        <v>25</v>
      </c>
      <c r="AE36" s="3">
        <v>25</v>
      </c>
      <c r="AF36" s="3">
        <v>22</v>
      </c>
      <c r="AG36" s="3">
        <v>23</v>
      </c>
      <c r="AH36" s="3">
        <v>23</v>
      </c>
      <c r="AI36" s="3">
        <v>1163</v>
      </c>
      <c r="AJ36" s="3">
        <v>4.38</v>
      </c>
      <c r="AK36" s="3">
        <v>4.8600000000000003</v>
      </c>
      <c r="AL36" s="3">
        <v>3.8</v>
      </c>
      <c r="AM36" s="3">
        <v>4.13</v>
      </c>
      <c r="AN36" s="3">
        <v>4.88</v>
      </c>
      <c r="AO36" s="3">
        <v>4.24</v>
      </c>
      <c r="AP36" s="3">
        <v>4.5999999999999996</v>
      </c>
      <c r="AQ36" s="3">
        <v>4.3</v>
      </c>
      <c r="AR36" s="3">
        <v>4.33</v>
      </c>
      <c r="AS36" s="3">
        <v>4.71</v>
      </c>
      <c r="AT36" s="3"/>
      <c r="AU36" s="3"/>
      <c r="AV36" s="3"/>
      <c r="AW36" s="3"/>
      <c r="AX36" s="3">
        <v>100</v>
      </c>
      <c r="AY36" s="3">
        <v>41.56</v>
      </c>
      <c r="AZ36" s="4"/>
    </row>
    <row r="37" spans="1:52" x14ac:dyDescent="0.3">
      <c r="A37" s="3">
        <v>36</v>
      </c>
      <c r="B37" s="3" t="s">
        <v>145</v>
      </c>
      <c r="C37" s="3" t="s">
        <v>6</v>
      </c>
      <c r="D37" s="3"/>
      <c r="E37" s="3">
        <v>44.75</v>
      </c>
      <c r="F37" s="3"/>
      <c r="G37" s="3"/>
      <c r="H37" s="3"/>
      <c r="I37" s="3"/>
      <c r="J37" s="3"/>
      <c r="K37" s="3">
        <v>101</v>
      </c>
      <c r="L37" s="3">
        <v>188</v>
      </c>
      <c r="M37" s="3">
        <v>92</v>
      </c>
      <c r="N37" s="3">
        <v>50.24</v>
      </c>
      <c r="O37" s="3">
        <v>9</v>
      </c>
      <c r="P37" s="3">
        <v>10</v>
      </c>
      <c r="Q37" s="3">
        <v>12</v>
      </c>
      <c r="R37" s="3">
        <v>14</v>
      </c>
      <c r="S37" s="3">
        <v>11</v>
      </c>
      <c r="T37" s="3">
        <v>2</v>
      </c>
      <c r="U37" s="3">
        <v>3</v>
      </c>
      <c r="V37" s="3">
        <v>2</v>
      </c>
      <c r="W37" s="3">
        <v>2</v>
      </c>
      <c r="X37" s="3">
        <v>3</v>
      </c>
      <c r="Y37" s="3">
        <v>52</v>
      </c>
      <c r="Z37" s="3">
        <v>47</v>
      </c>
      <c r="AA37" s="3">
        <v>28</v>
      </c>
      <c r="AB37" s="3">
        <v>36</v>
      </c>
      <c r="AC37" s="3">
        <v>36</v>
      </c>
      <c r="AD37" s="3">
        <v>20</v>
      </c>
      <c r="AE37" s="3">
        <v>20</v>
      </c>
      <c r="AF37" s="3">
        <v>16</v>
      </c>
      <c r="AG37" s="3">
        <v>21</v>
      </c>
      <c r="AH37" s="3">
        <v>15</v>
      </c>
      <c r="AI37" s="3">
        <v>745</v>
      </c>
      <c r="AJ37" s="3">
        <v>4.49</v>
      </c>
      <c r="AK37" s="3">
        <v>5.15</v>
      </c>
      <c r="AL37" s="3">
        <v>5.08</v>
      </c>
      <c r="AM37" s="3">
        <v>4.99</v>
      </c>
      <c r="AN37" s="3">
        <v>5.24</v>
      </c>
      <c r="AO37" s="3">
        <v>4.5</v>
      </c>
      <c r="AP37" s="3">
        <v>4.54</v>
      </c>
      <c r="AQ37" s="3">
        <v>5.67</v>
      </c>
      <c r="AR37" s="3">
        <v>5.0199999999999996</v>
      </c>
      <c r="AS37" s="3">
        <v>4.6100000000000003</v>
      </c>
      <c r="AT37" s="3"/>
      <c r="AU37" s="3"/>
      <c r="AV37" s="3"/>
      <c r="AW37" s="3"/>
      <c r="AX37" s="3">
        <v>130</v>
      </c>
      <c r="AY37" s="3">
        <v>42.06</v>
      </c>
      <c r="AZ37" s="4"/>
    </row>
    <row r="38" spans="1:52" x14ac:dyDescent="0.3">
      <c r="A38" s="3">
        <v>37</v>
      </c>
      <c r="B38" s="3" t="s">
        <v>146</v>
      </c>
      <c r="C38" s="3" t="s">
        <v>7</v>
      </c>
      <c r="D38" s="3"/>
      <c r="E38" s="3">
        <v>49.5</v>
      </c>
      <c r="F38" s="3"/>
      <c r="G38" s="3"/>
      <c r="H38" s="3"/>
      <c r="I38" s="3"/>
      <c r="J38" s="3"/>
      <c r="K38" s="3">
        <v>103</v>
      </c>
      <c r="L38" s="3">
        <v>170</v>
      </c>
      <c r="M38" s="3">
        <v>93</v>
      </c>
      <c r="N38" s="3">
        <v>39.159999999999997</v>
      </c>
      <c r="O38" s="3">
        <v>8</v>
      </c>
      <c r="P38" s="3">
        <v>8</v>
      </c>
      <c r="Q38" s="3">
        <v>7</v>
      </c>
      <c r="R38" s="3">
        <v>10</v>
      </c>
      <c r="S38" s="3">
        <v>8</v>
      </c>
      <c r="T38" s="3">
        <v>4</v>
      </c>
      <c r="U38" s="3">
        <v>3</v>
      </c>
      <c r="V38" s="3">
        <v>1</v>
      </c>
      <c r="W38" s="3">
        <v>4</v>
      </c>
      <c r="X38" s="3">
        <v>2</v>
      </c>
      <c r="Y38" s="3">
        <v>34</v>
      </c>
      <c r="Z38" s="3">
        <v>30</v>
      </c>
      <c r="AA38" s="3">
        <v>23</v>
      </c>
      <c r="AB38" s="3">
        <v>46</v>
      </c>
      <c r="AC38" s="3">
        <v>21</v>
      </c>
      <c r="AD38" s="3">
        <v>24</v>
      </c>
      <c r="AE38" s="3">
        <v>22</v>
      </c>
      <c r="AF38" s="3">
        <v>20</v>
      </c>
      <c r="AG38" s="3">
        <v>24</v>
      </c>
      <c r="AH38" s="3">
        <v>19</v>
      </c>
      <c r="AI38" s="3">
        <v>603</v>
      </c>
      <c r="AJ38" s="3">
        <v>4.83</v>
      </c>
      <c r="AK38" s="3">
        <v>5.0999999999999996</v>
      </c>
      <c r="AL38" s="3">
        <v>5.08</v>
      </c>
      <c r="AM38" s="3">
        <v>5.34</v>
      </c>
      <c r="AN38" s="3">
        <v>5.31</v>
      </c>
      <c r="AO38" s="3">
        <v>4.5999999999999996</v>
      </c>
      <c r="AP38" s="3">
        <v>4.8</v>
      </c>
      <c r="AQ38" s="3">
        <v>4.63</v>
      </c>
      <c r="AR38" s="3">
        <v>4.7300000000000004</v>
      </c>
      <c r="AS38" s="3">
        <v>4.57</v>
      </c>
      <c r="AT38" s="3"/>
      <c r="AU38" s="3"/>
      <c r="AV38" s="3"/>
      <c r="AW38" s="3"/>
      <c r="AX38" s="3">
        <v>140</v>
      </c>
      <c r="AY38" s="3">
        <v>40.119999999999997</v>
      </c>
      <c r="AZ38" s="4"/>
    </row>
    <row r="39" spans="1:52" x14ac:dyDescent="0.3">
      <c r="A39" s="3">
        <v>38</v>
      </c>
      <c r="B39" s="3" t="s">
        <v>147</v>
      </c>
      <c r="C39" s="3" t="s">
        <v>8</v>
      </c>
      <c r="D39" s="3"/>
      <c r="E39" s="3">
        <v>63.5</v>
      </c>
      <c r="F39" s="3"/>
      <c r="G39" s="3"/>
      <c r="H39" s="3"/>
      <c r="I39" s="3"/>
      <c r="J39" s="3"/>
      <c r="K39" s="3">
        <v>94</v>
      </c>
      <c r="L39" s="3">
        <v>33</v>
      </c>
      <c r="M39" s="3">
        <v>18</v>
      </c>
      <c r="N39" s="3">
        <v>33.14</v>
      </c>
      <c r="O39" s="3">
        <v>10</v>
      </c>
      <c r="P39" s="3">
        <v>5</v>
      </c>
      <c r="Q39" s="3">
        <v>4</v>
      </c>
      <c r="R39" s="3">
        <v>12</v>
      </c>
      <c r="S39" s="3">
        <v>10</v>
      </c>
      <c r="T39" s="3">
        <v>2</v>
      </c>
      <c r="U39" s="3">
        <v>1</v>
      </c>
      <c r="V39" s="3">
        <v>0</v>
      </c>
      <c r="W39" s="3">
        <v>2</v>
      </c>
      <c r="X39" s="3">
        <v>0</v>
      </c>
      <c r="Y39" s="3">
        <v>44</v>
      </c>
      <c r="Z39" s="3">
        <v>16</v>
      </c>
      <c r="AA39" s="3">
        <v>21</v>
      </c>
      <c r="AB39" s="3">
        <v>40</v>
      </c>
      <c r="AC39" s="3">
        <v>58</v>
      </c>
      <c r="AD39" s="3">
        <v>23</v>
      </c>
      <c r="AE39" s="3">
        <v>20</v>
      </c>
      <c r="AF39" s="3">
        <v>19</v>
      </c>
      <c r="AG39" s="3">
        <v>21</v>
      </c>
      <c r="AH39" s="3">
        <v>24</v>
      </c>
      <c r="AI39" s="3">
        <v>92</v>
      </c>
      <c r="AJ39" s="3">
        <v>4.84</v>
      </c>
      <c r="AK39" s="3">
        <v>5.17</v>
      </c>
      <c r="AL39" s="3">
        <v>5.73</v>
      </c>
      <c r="AM39" s="3">
        <v>5.99</v>
      </c>
      <c r="AN39" s="3">
        <v>4.08</v>
      </c>
      <c r="AO39" s="3">
        <v>5.2</v>
      </c>
      <c r="AP39" s="3">
        <v>5.32</v>
      </c>
      <c r="AQ39" s="3">
        <v>5.93</v>
      </c>
      <c r="AR39" s="3">
        <v>5.03</v>
      </c>
      <c r="AS39" s="3">
        <v>4.74</v>
      </c>
      <c r="AT39" s="3"/>
      <c r="AU39" s="3"/>
      <c r="AV39" s="3"/>
      <c r="AW39" s="3"/>
      <c r="AX39" s="3">
        <v>160</v>
      </c>
      <c r="AY39" s="3">
        <v>35.020000000000003</v>
      </c>
      <c r="AZ39" s="4"/>
    </row>
    <row r="40" spans="1:52" x14ac:dyDescent="0.3">
      <c r="A40" s="3">
        <v>39</v>
      </c>
      <c r="B40" s="3" t="s">
        <v>150</v>
      </c>
      <c r="C40" s="3" t="s">
        <v>9</v>
      </c>
      <c r="D40" s="3"/>
      <c r="E40" s="3">
        <v>32.25</v>
      </c>
      <c r="F40" s="3"/>
      <c r="G40" s="3"/>
      <c r="H40" s="3"/>
      <c r="I40" s="3"/>
      <c r="J40" s="3"/>
      <c r="K40" s="3">
        <v>110</v>
      </c>
      <c r="L40" s="3">
        <v>192</v>
      </c>
      <c r="M40" s="3">
        <v>89</v>
      </c>
      <c r="N40" s="3">
        <v>59.76</v>
      </c>
      <c r="O40" s="3">
        <v>14</v>
      </c>
      <c r="P40" s="3">
        <v>15</v>
      </c>
      <c r="Q40" s="3">
        <v>12</v>
      </c>
      <c r="R40" s="3">
        <v>14</v>
      </c>
      <c r="S40" s="3">
        <v>11</v>
      </c>
      <c r="T40" s="3">
        <v>5</v>
      </c>
      <c r="U40" s="3">
        <v>2</v>
      </c>
      <c r="V40" s="3">
        <v>5</v>
      </c>
      <c r="W40" s="3">
        <v>2</v>
      </c>
      <c r="X40" s="3">
        <v>1</v>
      </c>
      <c r="Y40" s="3">
        <v>63</v>
      </c>
      <c r="Z40" s="3">
        <v>69</v>
      </c>
      <c r="AA40" s="3">
        <v>100</v>
      </c>
      <c r="AB40" s="3">
        <v>75</v>
      </c>
      <c r="AC40" s="3">
        <v>45</v>
      </c>
      <c r="AD40" s="3">
        <v>20</v>
      </c>
      <c r="AE40" s="3">
        <v>18</v>
      </c>
      <c r="AF40" s="3">
        <v>21</v>
      </c>
      <c r="AG40" s="3">
        <v>19</v>
      </c>
      <c r="AH40" s="3">
        <v>17</v>
      </c>
      <c r="AI40" s="3">
        <v>1599</v>
      </c>
      <c r="AJ40" s="3">
        <v>4.03</v>
      </c>
      <c r="AK40" s="3">
        <v>4.79</v>
      </c>
      <c r="AL40" s="3">
        <v>4.8099999999999996</v>
      </c>
      <c r="AM40" s="3">
        <v>4.82</v>
      </c>
      <c r="AN40" s="3">
        <v>4.7</v>
      </c>
      <c r="AO40" s="3">
        <v>5.29</v>
      </c>
      <c r="AP40" s="3">
        <v>5</v>
      </c>
      <c r="AQ40" s="3">
        <v>5.2</v>
      </c>
      <c r="AR40" s="3">
        <v>4.33</v>
      </c>
      <c r="AS40" s="3">
        <v>3.85</v>
      </c>
      <c r="AT40" s="3"/>
      <c r="AU40" s="3"/>
      <c r="AV40" s="3"/>
      <c r="AW40" s="3"/>
      <c r="AX40" s="3">
        <v>110</v>
      </c>
      <c r="AY40" s="3">
        <v>42.62</v>
      </c>
      <c r="AZ40" s="4"/>
    </row>
    <row r="41" spans="1:52" x14ac:dyDescent="0.3">
      <c r="A41" s="3">
        <v>40</v>
      </c>
      <c r="B41" s="3" t="s">
        <v>153</v>
      </c>
      <c r="C41" s="3" t="s">
        <v>10</v>
      </c>
      <c r="D41" s="3"/>
      <c r="E41" s="3">
        <v>51.75</v>
      </c>
      <c r="F41" s="3"/>
      <c r="G41" s="3"/>
      <c r="H41" s="3"/>
      <c r="I41" s="3"/>
      <c r="J41" s="3"/>
      <c r="K41" s="3">
        <v>101</v>
      </c>
      <c r="L41" s="3">
        <v>212</v>
      </c>
      <c r="M41" s="3">
        <v>118</v>
      </c>
      <c r="N41" s="3">
        <v>33.24</v>
      </c>
      <c r="O41" s="3">
        <v>9</v>
      </c>
      <c r="P41" s="3">
        <v>12</v>
      </c>
      <c r="Q41" s="3">
        <v>10</v>
      </c>
      <c r="R41" s="3">
        <v>11</v>
      </c>
      <c r="S41" s="3">
        <v>8</v>
      </c>
      <c r="T41" s="3">
        <v>3</v>
      </c>
      <c r="U41" s="3">
        <v>5</v>
      </c>
      <c r="V41" s="3">
        <v>5</v>
      </c>
      <c r="W41" s="3">
        <v>4</v>
      </c>
      <c r="X41" s="3">
        <v>2</v>
      </c>
      <c r="Y41" s="3">
        <v>38</v>
      </c>
      <c r="Z41" s="3">
        <v>69</v>
      </c>
      <c r="AA41" s="3">
        <v>66</v>
      </c>
      <c r="AB41" s="3">
        <v>74</v>
      </c>
      <c r="AC41" s="3">
        <v>33</v>
      </c>
      <c r="AD41" s="3">
        <v>21</v>
      </c>
      <c r="AE41" s="3">
        <v>19</v>
      </c>
      <c r="AF41" s="3">
        <v>22</v>
      </c>
      <c r="AG41" s="3">
        <v>25</v>
      </c>
      <c r="AH41" s="3">
        <v>27</v>
      </c>
      <c r="AI41" s="3">
        <v>1112</v>
      </c>
      <c r="AJ41" s="3">
        <v>5</v>
      </c>
      <c r="AK41" s="3">
        <v>4.5</v>
      </c>
      <c r="AL41" s="3">
        <v>4.2</v>
      </c>
      <c r="AM41" s="3">
        <v>5.23</v>
      </c>
      <c r="AN41" s="3">
        <v>4.4800000000000004</v>
      </c>
      <c r="AO41" s="3">
        <v>4.05</v>
      </c>
      <c r="AP41" s="3">
        <v>4.07</v>
      </c>
      <c r="AQ41" s="3">
        <v>4.7</v>
      </c>
      <c r="AR41" s="3">
        <v>4.3099999999999996</v>
      </c>
      <c r="AS41" s="3">
        <v>4.5</v>
      </c>
      <c r="AT41" s="3"/>
      <c r="AU41" s="3"/>
      <c r="AV41" s="3"/>
      <c r="AW41" s="3"/>
      <c r="AX41" s="3">
        <v>110</v>
      </c>
      <c r="AY41" s="3">
        <v>42.14</v>
      </c>
      <c r="AZ41" s="4"/>
    </row>
    <row r="42" spans="1:52" x14ac:dyDescent="0.3">
      <c r="A42" s="3">
        <v>41</v>
      </c>
      <c r="B42" s="3" t="s">
        <v>155</v>
      </c>
      <c r="C42" s="3" t="s">
        <v>11</v>
      </c>
      <c r="D42" s="3"/>
      <c r="E42" s="3">
        <v>45.75</v>
      </c>
      <c r="F42" s="3"/>
      <c r="G42" s="3"/>
      <c r="H42" s="3"/>
      <c r="I42" s="3"/>
      <c r="J42" s="3"/>
      <c r="K42" s="3">
        <v>116</v>
      </c>
      <c r="L42" s="3">
        <v>161</v>
      </c>
      <c r="M42" s="3">
        <v>90</v>
      </c>
      <c r="N42" s="3">
        <v>38.54</v>
      </c>
      <c r="O42" s="3">
        <v>9</v>
      </c>
      <c r="P42" s="3">
        <v>11</v>
      </c>
      <c r="Q42" s="3">
        <v>10</v>
      </c>
      <c r="R42" s="3">
        <v>10</v>
      </c>
      <c r="S42" s="3">
        <v>9</v>
      </c>
      <c r="T42" s="3">
        <v>3</v>
      </c>
      <c r="U42" s="3">
        <v>5</v>
      </c>
      <c r="V42" s="3">
        <v>4</v>
      </c>
      <c r="W42" s="3">
        <v>4</v>
      </c>
      <c r="X42" s="3">
        <v>5</v>
      </c>
      <c r="Y42" s="3">
        <v>30</v>
      </c>
      <c r="Z42" s="3">
        <v>63</v>
      </c>
      <c r="AA42" s="3">
        <v>41</v>
      </c>
      <c r="AB42" s="3">
        <v>61</v>
      </c>
      <c r="AC42" s="3">
        <v>37</v>
      </c>
      <c r="AD42" s="3">
        <v>22</v>
      </c>
      <c r="AE42" s="3">
        <v>23</v>
      </c>
      <c r="AF42" s="3">
        <v>20</v>
      </c>
      <c r="AG42" s="3">
        <v>24</v>
      </c>
      <c r="AH42" s="3">
        <v>22</v>
      </c>
      <c r="AI42" s="3">
        <v>687</v>
      </c>
      <c r="AJ42" s="3">
        <v>4.03</v>
      </c>
      <c r="AK42" s="3">
        <v>4.79</v>
      </c>
      <c r="AL42" s="3">
        <v>4.8099999999999996</v>
      </c>
      <c r="AM42" s="3">
        <v>4.82</v>
      </c>
      <c r="AN42" s="3">
        <v>4.7</v>
      </c>
      <c r="AO42" s="3">
        <v>5.29</v>
      </c>
      <c r="AP42" s="3">
        <v>5</v>
      </c>
      <c r="AQ42" s="3">
        <v>5.2</v>
      </c>
      <c r="AR42" s="3">
        <v>4.33</v>
      </c>
      <c r="AS42" s="3">
        <v>3.85</v>
      </c>
      <c r="AT42" s="3"/>
      <c r="AU42" s="3"/>
      <c r="AV42" s="3"/>
      <c r="AW42" s="3"/>
      <c r="AX42" s="3">
        <v>120</v>
      </c>
      <c r="AY42" s="3">
        <v>37.42</v>
      </c>
      <c r="AZ42" s="4"/>
    </row>
    <row r="43" spans="1:52" x14ac:dyDescent="0.3">
      <c r="A43" s="3">
        <v>42</v>
      </c>
      <c r="B43" s="3" t="s">
        <v>156</v>
      </c>
      <c r="C43" s="3" t="s">
        <v>12</v>
      </c>
      <c r="D43" s="3"/>
      <c r="E43" s="3">
        <v>47.25</v>
      </c>
      <c r="F43" s="3"/>
      <c r="G43" s="3"/>
      <c r="H43" s="3"/>
      <c r="I43" s="3"/>
      <c r="J43" s="3"/>
      <c r="K43" s="3">
        <v>117</v>
      </c>
      <c r="L43" s="3">
        <v>182</v>
      </c>
      <c r="M43" s="3">
        <v>84</v>
      </c>
      <c r="N43" s="3">
        <v>37.82</v>
      </c>
      <c r="O43" s="3">
        <v>10</v>
      </c>
      <c r="P43" s="3">
        <v>9</v>
      </c>
      <c r="Q43" s="3">
        <v>9</v>
      </c>
      <c r="R43" s="3">
        <v>9</v>
      </c>
      <c r="S43" s="3">
        <v>8</v>
      </c>
      <c r="T43" s="3">
        <v>6</v>
      </c>
      <c r="U43" s="3">
        <v>2</v>
      </c>
      <c r="V43" s="3">
        <v>4</v>
      </c>
      <c r="W43" s="3">
        <v>3</v>
      </c>
      <c r="X43" s="3">
        <v>2</v>
      </c>
      <c r="Y43" s="3">
        <v>62</v>
      </c>
      <c r="Z43" s="3">
        <v>35</v>
      </c>
      <c r="AA43" s="3">
        <v>39</v>
      </c>
      <c r="AB43" s="3">
        <v>54</v>
      </c>
      <c r="AC43" s="3">
        <v>40</v>
      </c>
      <c r="AD43" s="3">
        <v>23</v>
      </c>
      <c r="AE43" s="3">
        <v>24</v>
      </c>
      <c r="AF43" s="3">
        <v>17</v>
      </c>
      <c r="AG43" s="3">
        <v>23</v>
      </c>
      <c r="AH43" s="3">
        <v>21</v>
      </c>
      <c r="AI43" s="3">
        <v>1501</v>
      </c>
      <c r="AJ43" s="3">
        <v>5.22</v>
      </c>
      <c r="AK43" s="3">
        <v>5.99</v>
      </c>
      <c r="AL43" s="3">
        <v>5.05</v>
      </c>
      <c r="AM43" s="3">
        <v>5.6</v>
      </c>
      <c r="AN43" s="3">
        <v>4.68</v>
      </c>
      <c r="AO43" s="3">
        <v>4.55</v>
      </c>
      <c r="AP43" s="3">
        <v>4.7</v>
      </c>
      <c r="AQ43" s="3">
        <v>4.6900000000000004</v>
      </c>
      <c r="AR43" s="3">
        <v>4.2699999999999996</v>
      </c>
      <c r="AS43" s="3">
        <v>5.28</v>
      </c>
      <c r="AT43" s="3"/>
      <c r="AU43" s="3"/>
      <c r="AV43" s="3"/>
      <c r="AW43" s="3"/>
      <c r="AX43" s="3">
        <v>140</v>
      </c>
      <c r="AY43" s="3">
        <v>35.69</v>
      </c>
      <c r="AZ43" s="4"/>
    </row>
    <row r="44" spans="1:52" x14ac:dyDescent="0.3">
      <c r="A44" s="3">
        <v>43</v>
      </c>
      <c r="B44" s="3" t="s">
        <v>157</v>
      </c>
      <c r="C44" s="3" t="s">
        <v>13</v>
      </c>
      <c r="D44" s="3"/>
      <c r="E44" s="3">
        <v>42.5</v>
      </c>
      <c r="F44" s="3"/>
      <c r="G44" s="3"/>
      <c r="H44" s="3"/>
      <c r="I44" s="3"/>
      <c r="J44" s="3"/>
      <c r="K44" s="3">
        <v>117</v>
      </c>
      <c r="L44" s="3">
        <v>164</v>
      </c>
      <c r="M44" s="3">
        <v>91</v>
      </c>
      <c r="N44" s="3">
        <v>41.84</v>
      </c>
      <c r="O44" s="3">
        <v>11</v>
      </c>
      <c r="P44" s="3">
        <v>8</v>
      </c>
      <c r="Q44" s="3">
        <v>9</v>
      </c>
      <c r="R44" s="3">
        <v>9</v>
      </c>
      <c r="S44" s="3">
        <v>10</v>
      </c>
      <c r="T44" s="3">
        <v>4</v>
      </c>
      <c r="U44" s="3">
        <v>2</v>
      </c>
      <c r="V44" s="3">
        <v>2</v>
      </c>
      <c r="W44" s="3">
        <v>3</v>
      </c>
      <c r="X44" s="3">
        <v>3</v>
      </c>
      <c r="Y44" s="3">
        <v>52</v>
      </c>
      <c r="Z44" s="3">
        <v>35</v>
      </c>
      <c r="AA44" s="3">
        <v>36</v>
      </c>
      <c r="AB44" s="3">
        <v>53</v>
      </c>
      <c r="AC44" s="3">
        <v>38</v>
      </c>
      <c r="AD44" s="3">
        <v>22</v>
      </c>
      <c r="AE44" s="3">
        <v>20</v>
      </c>
      <c r="AF44" s="3">
        <v>23</v>
      </c>
      <c r="AG44" s="3">
        <v>22</v>
      </c>
      <c r="AH44" s="3">
        <v>22</v>
      </c>
      <c r="AI44" s="3">
        <v>1671</v>
      </c>
      <c r="AJ44" s="3">
        <v>4.74</v>
      </c>
      <c r="AK44" s="3">
        <v>3.95</v>
      </c>
      <c r="AL44" s="3">
        <v>4.8099999999999996</v>
      </c>
      <c r="AM44" s="3">
        <v>4.71</v>
      </c>
      <c r="AN44" s="3">
        <v>6.07</v>
      </c>
      <c r="AO44" s="3">
        <v>5.64</v>
      </c>
      <c r="AP44" s="3">
        <v>5.34</v>
      </c>
      <c r="AQ44" s="3">
        <v>5.16</v>
      </c>
      <c r="AR44" s="3">
        <v>5.29</v>
      </c>
      <c r="AS44" s="3">
        <v>5.09</v>
      </c>
      <c r="AT44" s="3"/>
      <c r="AU44" s="3"/>
      <c r="AV44" s="3"/>
      <c r="AW44" s="3"/>
      <c r="AX44" s="3">
        <v>140</v>
      </c>
      <c r="AY44" s="3">
        <v>40.020000000000003</v>
      </c>
      <c r="AZ44" s="4"/>
    </row>
    <row r="45" spans="1:52" x14ac:dyDescent="0.3">
      <c r="A45" s="3">
        <v>44</v>
      </c>
      <c r="B45" s="3" t="s">
        <v>159</v>
      </c>
      <c r="C45" s="3" t="s">
        <v>14</v>
      </c>
      <c r="D45" s="3"/>
      <c r="E45" s="3">
        <v>40</v>
      </c>
      <c r="F45" s="3"/>
      <c r="G45" s="3"/>
      <c r="H45" s="3"/>
      <c r="I45" s="3"/>
      <c r="J45" s="3"/>
      <c r="K45" s="3">
        <v>114</v>
      </c>
      <c r="L45" s="3">
        <v>174</v>
      </c>
      <c r="M45" s="3">
        <v>77</v>
      </c>
      <c r="N45" s="3">
        <v>56.88</v>
      </c>
      <c r="O45" s="3">
        <v>12</v>
      </c>
      <c r="P45" s="3">
        <v>13</v>
      </c>
      <c r="Q45" s="3">
        <v>11</v>
      </c>
      <c r="R45" s="3">
        <v>12</v>
      </c>
      <c r="S45" s="3">
        <v>16</v>
      </c>
      <c r="T45" s="3">
        <v>4</v>
      </c>
      <c r="U45" s="3">
        <v>4</v>
      </c>
      <c r="V45" s="3">
        <v>1</v>
      </c>
      <c r="W45" s="3">
        <v>3</v>
      </c>
      <c r="X45" s="3">
        <v>5</v>
      </c>
      <c r="Y45" s="3">
        <v>64</v>
      </c>
      <c r="Z45" s="3">
        <v>88</v>
      </c>
      <c r="AA45" s="3">
        <v>41</v>
      </c>
      <c r="AB45" s="3">
        <v>82</v>
      </c>
      <c r="AC45" s="3">
        <v>66</v>
      </c>
      <c r="AD45" s="3">
        <v>15</v>
      </c>
      <c r="AE45" s="3">
        <v>20</v>
      </c>
      <c r="AF45" s="3">
        <v>23</v>
      </c>
      <c r="AG45" s="3">
        <v>20</v>
      </c>
      <c r="AH45" s="3">
        <v>23</v>
      </c>
      <c r="AI45" s="3">
        <v>1794</v>
      </c>
      <c r="AJ45" s="3">
        <v>4.8600000000000003</v>
      </c>
      <c r="AK45" s="3">
        <v>4.66</v>
      </c>
      <c r="AL45" s="3">
        <v>5.0599999999999996</v>
      </c>
      <c r="AM45" s="3">
        <v>4.95</v>
      </c>
      <c r="AN45" s="3">
        <v>4.66</v>
      </c>
      <c r="AO45" s="3">
        <v>4.21</v>
      </c>
      <c r="AP45" s="3">
        <v>4.9400000000000004</v>
      </c>
      <c r="AQ45" s="3">
        <v>4.79</v>
      </c>
      <c r="AR45" s="3">
        <v>4.95</v>
      </c>
      <c r="AS45" s="3">
        <v>4.16</v>
      </c>
      <c r="AT45" s="3"/>
      <c r="AU45" s="3"/>
      <c r="AV45" s="3"/>
      <c r="AW45" s="3"/>
      <c r="AX45" s="3">
        <v>120</v>
      </c>
      <c r="AY45" s="3">
        <v>35.22</v>
      </c>
      <c r="AZ45" s="4"/>
    </row>
    <row r="46" spans="1:52" x14ac:dyDescent="0.3">
      <c r="A46" s="3">
        <v>45</v>
      </c>
      <c r="B46" s="3" t="s">
        <v>160</v>
      </c>
      <c r="C46" s="3" t="s">
        <v>15</v>
      </c>
      <c r="D46" s="3"/>
      <c r="E46" s="3">
        <v>50.25</v>
      </c>
      <c r="F46" s="3"/>
      <c r="G46" s="3"/>
      <c r="H46" s="3"/>
      <c r="I46" s="3"/>
      <c r="J46" s="3"/>
      <c r="K46" s="3">
        <v>117</v>
      </c>
      <c r="L46" s="3">
        <v>156</v>
      </c>
      <c r="M46" s="3">
        <v>95</v>
      </c>
      <c r="N46" s="3">
        <v>51.97</v>
      </c>
      <c r="O46" s="3">
        <v>13</v>
      </c>
      <c r="P46" s="3">
        <v>9</v>
      </c>
      <c r="Q46" s="3">
        <v>14</v>
      </c>
      <c r="R46" s="3">
        <v>13</v>
      </c>
      <c r="S46" s="3">
        <v>13</v>
      </c>
      <c r="T46" s="3">
        <v>5</v>
      </c>
      <c r="U46" s="3">
        <v>3</v>
      </c>
      <c r="V46" s="3">
        <v>3</v>
      </c>
      <c r="W46" s="3">
        <v>3</v>
      </c>
      <c r="X46" s="3">
        <v>6</v>
      </c>
      <c r="Y46" s="3">
        <v>57</v>
      </c>
      <c r="Z46" s="3">
        <v>58</v>
      </c>
      <c r="AA46" s="3">
        <v>47</v>
      </c>
      <c r="AB46" s="3">
        <v>32</v>
      </c>
      <c r="AC46" s="3">
        <v>66</v>
      </c>
      <c r="AD46" s="3">
        <v>22</v>
      </c>
      <c r="AE46" s="3">
        <v>21</v>
      </c>
      <c r="AF46" s="3">
        <v>20</v>
      </c>
      <c r="AG46" s="3">
        <v>19</v>
      </c>
      <c r="AH46" s="3">
        <v>23</v>
      </c>
      <c r="AI46" s="3">
        <v>976</v>
      </c>
      <c r="AJ46" s="3">
        <v>5.0999999999999996</v>
      </c>
      <c r="AK46" s="3">
        <v>5.51</v>
      </c>
      <c r="AL46" s="3">
        <v>5.29</v>
      </c>
      <c r="AM46" s="3">
        <v>4.07</v>
      </c>
      <c r="AN46" s="3">
        <v>4.88</v>
      </c>
      <c r="AO46" s="3">
        <v>6.61</v>
      </c>
      <c r="AP46" s="3">
        <v>5.07</v>
      </c>
      <c r="AQ46" s="3">
        <v>4.8600000000000003</v>
      </c>
      <c r="AR46" s="3">
        <v>5.4</v>
      </c>
      <c r="AS46" s="3">
        <v>4.8600000000000003</v>
      </c>
      <c r="AT46" s="3"/>
      <c r="AU46" s="3"/>
      <c r="AV46" s="3"/>
      <c r="AW46" s="3"/>
      <c r="AX46" s="3">
        <v>130</v>
      </c>
      <c r="AY46" s="3">
        <v>40.28</v>
      </c>
      <c r="AZ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/>
  </sheetViews>
  <sheetFormatPr defaultRowHeight="14.4" x14ac:dyDescent="0.3"/>
  <cols>
    <col min="1" max="1" width="8.88671875" style="4"/>
    <col min="3" max="3" width="8.88671875" style="4"/>
  </cols>
  <sheetData>
    <row r="1" spans="1:26" x14ac:dyDescent="0.3">
      <c r="A1" s="4" t="s">
        <v>84</v>
      </c>
      <c r="B1" s="4" t="s">
        <v>87</v>
      </c>
      <c r="C1" s="4" t="s">
        <v>29</v>
      </c>
      <c r="D1" s="4" t="s">
        <v>31</v>
      </c>
      <c r="E1" s="4" t="s">
        <v>32</v>
      </c>
      <c r="F1" s="4" t="s">
        <v>30</v>
      </c>
      <c r="G1" s="4" t="s">
        <v>38</v>
      </c>
      <c r="H1" s="4" t="s">
        <v>201</v>
      </c>
      <c r="I1" s="4" t="s">
        <v>52</v>
      </c>
      <c r="J1" s="4" t="s">
        <v>35</v>
      </c>
      <c r="K1" s="4" t="s">
        <v>40</v>
      </c>
      <c r="L1" s="4" t="s">
        <v>43</v>
      </c>
      <c r="M1" s="4" t="s">
        <v>202</v>
      </c>
      <c r="N1" s="4" t="s">
        <v>41</v>
      </c>
      <c r="O1" s="4" t="s">
        <v>39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4" t="s">
        <v>221</v>
      </c>
      <c r="B2" s="4" t="s">
        <v>60</v>
      </c>
      <c r="C2" s="4" t="s">
        <v>224</v>
      </c>
      <c r="D2" s="4">
        <v>55</v>
      </c>
      <c r="E2" s="4">
        <v>118</v>
      </c>
      <c r="F2" s="4">
        <v>46</v>
      </c>
      <c r="G2" s="4">
        <v>61.2</v>
      </c>
      <c r="H2" s="4">
        <v>12.4</v>
      </c>
      <c r="I2" s="4">
        <v>3.86</v>
      </c>
      <c r="J2" s="4">
        <v>68</v>
      </c>
      <c r="K2" s="4">
        <v>1.6</v>
      </c>
      <c r="L2" s="4">
        <v>113.3</v>
      </c>
      <c r="M2" s="4">
        <v>4.95</v>
      </c>
      <c r="N2" s="4">
        <v>2.92</v>
      </c>
      <c r="O2" s="4">
        <v>39.200000000000003</v>
      </c>
    </row>
    <row r="3" spans="1:26" x14ac:dyDescent="0.3">
      <c r="A3" s="4" t="s">
        <v>221</v>
      </c>
      <c r="B3" s="4" t="s">
        <v>60</v>
      </c>
      <c r="C3" s="4" t="s">
        <v>225</v>
      </c>
      <c r="D3" s="4">
        <v>43</v>
      </c>
      <c r="E3" s="4">
        <v>112</v>
      </c>
      <c r="F3" s="4">
        <v>38</v>
      </c>
      <c r="G3" s="4">
        <v>34.28</v>
      </c>
      <c r="H3" s="4">
        <v>10.66</v>
      </c>
      <c r="I3" s="4">
        <v>4.8600000000000003</v>
      </c>
      <c r="J3" s="4">
        <v>44</v>
      </c>
      <c r="K3" s="4">
        <v>1.9</v>
      </c>
      <c r="L3" s="4">
        <v>124.1</v>
      </c>
      <c r="M3" s="4">
        <v>5.22</v>
      </c>
      <c r="N3" s="4">
        <v>0.99</v>
      </c>
      <c r="O3" s="4">
        <v>36.380000000000003</v>
      </c>
      <c r="P3" s="4"/>
    </row>
    <row r="4" spans="1:26" x14ac:dyDescent="0.3">
      <c r="A4" s="4" t="s">
        <v>221</v>
      </c>
      <c r="B4" s="4" t="s">
        <v>60</v>
      </c>
      <c r="C4" s="4" t="s">
        <v>2</v>
      </c>
      <c r="D4" s="4">
        <v>54</v>
      </c>
      <c r="E4" s="4">
        <v>123</v>
      </c>
      <c r="F4" s="4">
        <v>36</v>
      </c>
      <c r="G4" s="4">
        <v>65.88</v>
      </c>
      <c r="H4" s="4">
        <v>12.46</v>
      </c>
      <c r="I4" s="4">
        <v>5.0599999999999996</v>
      </c>
      <c r="J4" s="4">
        <v>49</v>
      </c>
      <c r="K4" s="4">
        <v>1.73</v>
      </c>
      <c r="L4" s="4">
        <v>129.5</v>
      </c>
      <c r="M4" s="4">
        <v>5.29</v>
      </c>
      <c r="N4" s="4">
        <v>2.44</v>
      </c>
      <c r="O4" s="4">
        <v>41.12</v>
      </c>
      <c r="P4" s="4"/>
    </row>
    <row r="5" spans="1:26" x14ac:dyDescent="0.3">
      <c r="A5" s="4" t="s">
        <v>221</v>
      </c>
      <c r="B5" s="4" t="s">
        <v>60</v>
      </c>
      <c r="C5" s="4" t="s">
        <v>226</v>
      </c>
      <c r="D5" s="4">
        <v>46</v>
      </c>
      <c r="E5" s="4">
        <v>117</v>
      </c>
      <c r="F5" s="4">
        <v>42</v>
      </c>
      <c r="G5" s="4">
        <v>47.26</v>
      </c>
      <c r="H5" s="4">
        <v>11.6</v>
      </c>
      <c r="I5" s="4">
        <v>5.4</v>
      </c>
      <c r="J5" s="4">
        <v>47</v>
      </c>
      <c r="K5" s="4">
        <v>2.13</v>
      </c>
      <c r="L5" s="4">
        <v>144.30000000000001</v>
      </c>
      <c r="M5" s="4">
        <v>5.52</v>
      </c>
      <c r="N5" s="4">
        <v>2.78</v>
      </c>
      <c r="O5" s="4">
        <v>38.409999999999997</v>
      </c>
      <c r="P5" s="4"/>
    </row>
    <row r="6" spans="1:26" x14ac:dyDescent="0.3">
      <c r="A6" s="4" t="s">
        <v>221</v>
      </c>
      <c r="B6" s="4" t="s">
        <v>60</v>
      </c>
      <c r="C6" s="4" t="s">
        <v>227</v>
      </c>
      <c r="D6" s="4">
        <v>46</v>
      </c>
      <c r="E6" s="4">
        <v>128</v>
      </c>
      <c r="F6" s="4">
        <v>30</v>
      </c>
      <c r="G6" s="4">
        <v>75.72</v>
      </c>
      <c r="H6" s="4">
        <v>12.06</v>
      </c>
      <c r="I6" s="4">
        <v>7.13</v>
      </c>
      <c r="J6" s="4">
        <v>45</v>
      </c>
      <c r="K6" s="4">
        <v>1.93</v>
      </c>
      <c r="L6" s="4">
        <v>122.30000000000001</v>
      </c>
      <c r="M6" s="4">
        <v>5.4</v>
      </c>
      <c r="N6" s="4">
        <v>2.4500000000000002</v>
      </c>
      <c r="O6" s="4">
        <v>38.909999999999997</v>
      </c>
      <c r="P6" s="4"/>
    </row>
    <row r="7" spans="1:26" x14ac:dyDescent="0.3">
      <c r="A7" s="4" t="s">
        <v>221</v>
      </c>
      <c r="B7" s="4" t="s">
        <v>60</v>
      </c>
      <c r="C7" s="4" t="s">
        <v>64</v>
      </c>
      <c r="D7" s="4">
        <v>58</v>
      </c>
      <c r="E7" s="4">
        <v>119</v>
      </c>
      <c r="F7" s="4">
        <v>40</v>
      </c>
      <c r="G7" s="4">
        <v>76.459999999999994</v>
      </c>
      <c r="H7" s="4">
        <v>12.33</v>
      </c>
      <c r="I7" s="4">
        <v>4.13</v>
      </c>
      <c r="J7" s="4">
        <v>41</v>
      </c>
      <c r="K7" s="4">
        <v>2.2599999999999998</v>
      </c>
      <c r="L7" s="4">
        <v>129.60000000000002</v>
      </c>
      <c r="M7" s="4">
        <v>5.1100000000000003</v>
      </c>
      <c r="N7" s="4">
        <v>1.65</v>
      </c>
      <c r="O7" s="4">
        <v>39.840000000000003</v>
      </c>
      <c r="P7" s="4"/>
    </row>
    <row r="8" spans="1:26" x14ac:dyDescent="0.3">
      <c r="A8" s="4" t="s">
        <v>221</v>
      </c>
      <c r="B8" s="4" t="s">
        <v>60</v>
      </c>
      <c r="C8" s="4" t="s">
        <v>73</v>
      </c>
      <c r="D8" s="4">
        <v>53</v>
      </c>
      <c r="E8" s="4">
        <v>132</v>
      </c>
      <c r="F8" s="4">
        <v>35</v>
      </c>
      <c r="G8" s="4">
        <v>64.680000000000007</v>
      </c>
      <c r="H8" s="4">
        <v>13.6</v>
      </c>
      <c r="I8" s="4">
        <v>4</v>
      </c>
      <c r="J8" s="4">
        <v>38</v>
      </c>
      <c r="K8" s="4">
        <v>2.2000000000000002</v>
      </c>
      <c r="L8" s="4">
        <v>119.3</v>
      </c>
      <c r="M8" s="4">
        <v>5.21</v>
      </c>
      <c r="N8" s="4">
        <v>2.0699999999999998</v>
      </c>
      <c r="O8" s="4">
        <v>34.909999999999997</v>
      </c>
      <c r="P8" s="4"/>
    </row>
    <row r="9" spans="1:26" x14ac:dyDescent="0.3">
      <c r="A9" s="4" t="s">
        <v>221</v>
      </c>
      <c r="B9" s="4" t="s">
        <v>60</v>
      </c>
      <c r="C9" s="4" t="s">
        <v>70</v>
      </c>
      <c r="D9" s="4">
        <v>52</v>
      </c>
      <c r="E9" s="4">
        <v>118</v>
      </c>
      <c r="F9" s="4">
        <v>40</v>
      </c>
      <c r="G9" s="4">
        <v>68.3</v>
      </c>
      <c r="H9" s="4">
        <v>12.06</v>
      </c>
      <c r="I9" s="4">
        <v>5.8</v>
      </c>
      <c r="J9" s="4">
        <v>46</v>
      </c>
      <c r="K9" s="4">
        <v>2.13</v>
      </c>
      <c r="L9" s="4">
        <v>120</v>
      </c>
      <c r="M9" s="4">
        <v>5.09</v>
      </c>
      <c r="N9" s="4">
        <v>1.84</v>
      </c>
      <c r="O9" s="4">
        <v>39.270000000000003</v>
      </c>
      <c r="P9" s="4"/>
    </row>
    <row r="10" spans="1:26" x14ac:dyDescent="0.3">
      <c r="A10" s="4" t="s">
        <v>221</v>
      </c>
      <c r="B10" s="4" t="s">
        <v>60</v>
      </c>
      <c r="C10" s="4" t="s">
        <v>69</v>
      </c>
      <c r="D10" s="4">
        <v>58</v>
      </c>
      <c r="E10" s="4">
        <v>124</v>
      </c>
      <c r="F10" s="4">
        <v>44</v>
      </c>
      <c r="G10" s="4">
        <v>67.760000000000005</v>
      </c>
      <c r="H10" s="4">
        <v>13</v>
      </c>
      <c r="I10" s="4">
        <v>5</v>
      </c>
      <c r="J10" s="4">
        <v>52</v>
      </c>
      <c r="K10" s="4">
        <v>2.13</v>
      </c>
      <c r="L10" s="4">
        <v>94.2</v>
      </c>
      <c r="M10" s="4">
        <v>4.9800000000000004</v>
      </c>
      <c r="N10" s="4">
        <v>2.15</v>
      </c>
      <c r="O10" s="4">
        <v>42.42</v>
      </c>
      <c r="P10" s="4"/>
    </row>
    <row r="11" spans="1:26" x14ac:dyDescent="0.3">
      <c r="A11" s="4" t="s">
        <v>221</v>
      </c>
      <c r="B11" s="4" t="s">
        <v>60</v>
      </c>
      <c r="C11" s="4" t="s">
        <v>4</v>
      </c>
      <c r="D11" s="4">
        <v>48</v>
      </c>
      <c r="E11" s="4">
        <v>116</v>
      </c>
      <c r="F11" s="4">
        <v>39</v>
      </c>
      <c r="G11" s="4">
        <v>55.82</v>
      </c>
      <c r="H11" s="4">
        <v>11.6</v>
      </c>
      <c r="I11" s="4">
        <v>5</v>
      </c>
      <c r="J11" s="4">
        <v>41</v>
      </c>
      <c r="K11" s="4">
        <v>1.86</v>
      </c>
      <c r="L11" s="4">
        <v>161.20000000000002</v>
      </c>
      <c r="M11" s="4">
        <v>5.29</v>
      </c>
      <c r="N11" s="4">
        <v>2.17</v>
      </c>
      <c r="O11" s="4">
        <v>37.340000000000003</v>
      </c>
      <c r="P11" s="4"/>
    </row>
    <row r="12" spans="1:26" x14ac:dyDescent="0.3">
      <c r="A12" s="4" t="s">
        <v>221</v>
      </c>
      <c r="B12" s="4" t="s">
        <v>74</v>
      </c>
      <c r="C12" s="4" t="s">
        <v>2</v>
      </c>
      <c r="D12" s="4">
        <v>53</v>
      </c>
      <c r="E12" s="4">
        <v>121</v>
      </c>
      <c r="F12" s="4">
        <v>36</v>
      </c>
      <c r="G12" s="4">
        <v>56.98</v>
      </c>
      <c r="H12" s="4">
        <v>8.9700000000000006</v>
      </c>
      <c r="I12" s="4">
        <v>6.4</v>
      </c>
      <c r="J12" s="4">
        <v>53</v>
      </c>
      <c r="K12" s="4">
        <v>1.89</v>
      </c>
      <c r="L12" s="4">
        <v>132.10000000000002</v>
      </c>
      <c r="M12" s="4">
        <v>5.26</v>
      </c>
      <c r="N12" s="4">
        <v>1.99</v>
      </c>
      <c r="O12" s="4">
        <v>39.46</v>
      </c>
      <c r="P12" s="4"/>
    </row>
    <row r="13" spans="1:26" x14ac:dyDescent="0.3">
      <c r="A13" s="4" t="s">
        <v>221</v>
      </c>
      <c r="B13" s="4" t="s">
        <v>74</v>
      </c>
      <c r="C13" s="4" t="s">
        <v>225</v>
      </c>
      <c r="D13" s="4">
        <v>43</v>
      </c>
      <c r="E13" s="4">
        <v>109</v>
      </c>
      <c r="F13" s="4">
        <v>35</v>
      </c>
      <c r="G13" s="4">
        <v>29.29</v>
      </c>
      <c r="H13" s="4">
        <v>9.8800000000000008</v>
      </c>
      <c r="I13" s="4">
        <v>5.2</v>
      </c>
      <c r="J13" s="4">
        <v>39</v>
      </c>
      <c r="K13" s="4">
        <v>2.2000000000000002</v>
      </c>
      <c r="L13" s="4">
        <v>132.5</v>
      </c>
      <c r="M13" s="4">
        <v>5.3</v>
      </c>
      <c r="N13" s="4">
        <v>1.2</v>
      </c>
      <c r="O13" s="4">
        <v>40.340000000000003</v>
      </c>
      <c r="P13" s="4"/>
    </row>
    <row r="14" spans="1:26" x14ac:dyDescent="0.3">
      <c r="A14" s="4" t="s">
        <v>221</v>
      </c>
      <c r="B14" s="4" t="s">
        <v>74</v>
      </c>
      <c r="C14" s="4" t="s">
        <v>227</v>
      </c>
      <c r="D14" s="4">
        <v>47</v>
      </c>
      <c r="E14" s="4">
        <v>130</v>
      </c>
      <c r="F14" s="4">
        <v>30</v>
      </c>
      <c r="G14" s="4">
        <v>68.290000000000006</v>
      </c>
      <c r="H14" s="4">
        <v>10.02</v>
      </c>
      <c r="I14" s="4">
        <v>8.5399999999999991</v>
      </c>
      <c r="J14" s="4">
        <v>49</v>
      </c>
      <c r="K14" s="4">
        <v>2.2200000000000002</v>
      </c>
      <c r="L14" s="4">
        <v>115.60000000000001</v>
      </c>
      <c r="M14" s="4">
        <v>5.6</v>
      </c>
      <c r="N14" s="4">
        <v>2.62</v>
      </c>
      <c r="O14" s="4">
        <v>37.979999999999997</v>
      </c>
      <c r="P14" s="4"/>
    </row>
    <row r="15" spans="1:26" x14ac:dyDescent="0.3">
      <c r="A15" s="4" t="s">
        <v>221</v>
      </c>
      <c r="B15" s="4" t="s">
        <v>74</v>
      </c>
      <c r="C15" s="4" t="s">
        <v>70</v>
      </c>
      <c r="D15" s="4">
        <v>53</v>
      </c>
      <c r="E15" s="4">
        <v>119</v>
      </c>
      <c r="F15" s="4">
        <v>36</v>
      </c>
      <c r="G15" s="4">
        <v>71.92</v>
      </c>
      <c r="H15" s="4">
        <v>9.9499999999999993</v>
      </c>
      <c r="I15" s="4">
        <v>6.62</v>
      </c>
      <c r="J15" s="4">
        <v>48</v>
      </c>
      <c r="K15" s="4">
        <v>1.88</v>
      </c>
      <c r="L15" s="4">
        <v>135</v>
      </c>
      <c r="M15" s="4">
        <v>5.0599999999999996</v>
      </c>
      <c r="N15" s="4">
        <v>2.2000000000000002</v>
      </c>
      <c r="O15" s="4">
        <v>39.56</v>
      </c>
      <c r="P15" s="4"/>
    </row>
    <row r="16" spans="1:26" x14ac:dyDescent="0.3">
      <c r="A16" s="4" t="s">
        <v>221</v>
      </c>
      <c r="B16" s="4" t="s">
        <v>74</v>
      </c>
      <c r="C16" s="4" t="s">
        <v>73</v>
      </c>
      <c r="D16" s="4">
        <v>53</v>
      </c>
      <c r="E16" s="4">
        <v>132</v>
      </c>
      <c r="F16" s="4">
        <v>38</v>
      </c>
      <c r="G16" s="4">
        <v>59.09</v>
      </c>
      <c r="H16" s="4">
        <v>11.58</v>
      </c>
      <c r="I16" s="4">
        <v>5.24</v>
      </c>
      <c r="J16" s="4">
        <v>44</v>
      </c>
      <c r="K16" s="4">
        <v>3</v>
      </c>
      <c r="L16" s="4">
        <v>105</v>
      </c>
      <c r="M16" s="4">
        <v>5.04</v>
      </c>
      <c r="N16" s="4">
        <v>2.35</v>
      </c>
      <c r="O16" s="4">
        <v>36.07</v>
      </c>
      <c r="P16" s="4"/>
    </row>
    <row r="17" spans="1:16" x14ac:dyDescent="0.3">
      <c r="A17" s="4" t="s">
        <v>221</v>
      </c>
      <c r="B17" s="4" t="s">
        <v>74</v>
      </c>
      <c r="C17" s="4" t="s">
        <v>226</v>
      </c>
      <c r="D17" s="4">
        <v>43</v>
      </c>
      <c r="E17" s="4">
        <v>117</v>
      </c>
      <c r="F17" s="4">
        <v>42</v>
      </c>
      <c r="G17" s="4">
        <v>43.42</v>
      </c>
      <c r="H17" s="4">
        <v>13.34</v>
      </c>
      <c r="I17" s="4">
        <v>4.4000000000000004</v>
      </c>
      <c r="J17" s="4">
        <v>46</v>
      </c>
      <c r="K17" s="4">
        <v>2.25</v>
      </c>
      <c r="L17" s="4">
        <v>135.9</v>
      </c>
      <c r="M17" s="4">
        <v>5.76</v>
      </c>
      <c r="N17" s="4">
        <v>2.85</v>
      </c>
      <c r="O17" s="4">
        <v>35.89</v>
      </c>
      <c r="P17" s="4"/>
    </row>
    <row r="18" spans="1:16" x14ac:dyDescent="0.3">
      <c r="A18" s="4" t="s">
        <v>221</v>
      </c>
      <c r="B18" s="4" t="s">
        <v>74</v>
      </c>
      <c r="C18" s="4" t="s">
        <v>4</v>
      </c>
      <c r="D18" s="4">
        <v>47</v>
      </c>
      <c r="E18" s="4">
        <v>115</v>
      </c>
      <c r="F18" s="4">
        <v>41</v>
      </c>
      <c r="G18" s="4">
        <v>58.06</v>
      </c>
      <c r="H18" s="4">
        <v>9.66</v>
      </c>
      <c r="I18" s="4">
        <v>5.57</v>
      </c>
      <c r="J18" s="4">
        <v>38</v>
      </c>
      <c r="K18" s="4">
        <v>2.2000000000000002</v>
      </c>
      <c r="L18" s="4">
        <v>155.69999999999999</v>
      </c>
      <c r="M18" s="4">
        <v>5.62</v>
      </c>
      <c r="N18" s="4">
        <v>2.62</v>
      </c>
      <c r="O18" s="4">
        <v>36.729999999999997</v>
      </c>
      <c r="P18" s="4"/>
    </row>
    <row r="19" spans="1:16" x14ac:dyDescent="0.3">
      <c r="A19" s="4" t="s">
        <v>221</v>
      </c>
      <c r="B19" s="4" t="s">
        <v>74</v>
      </c>
      <c r="C19" s="4" t="s">
        <v>224</v>
      </c>
      <c r="D19" s="4">
        <v>54</v>
      </c>
      <c r="E19" s="4">
        <v>119</v>
      </c>
      <c r="F19" s="4">
        <v>42</v>
      </c>
      <c r="G19" s="4">
        <v>58.84</v>
      </c>
      <c r="H19" s="4">
        <v>10.89</v>
      </c>
      <c r="I19" s="4">
        <v>2.89</v>
      </c>
      <c r="J19" s="4">
        <v>64</v>
      </c>
      <c r="K19" s="4">
        <v>1.4</v>
      </c>
      <c r="L19" s="4">
        <v>108.9</v>
      </c>
      <c r="M19" s="4">
        <v>5.0599999999999996</v>
      </c>
      <c r="N19" s="4">
        <v>3.1</v>
      </c>
      <c r="O19" s="4">
        <v>41.27</v>
      </c>
      <c r="P19" s="4"/>
    </row>
    <row r="20" spans="1:16" x14ac:dyDescent="0.3">
      <c r="A20" s="4" t="s">
        <v>221</v>
      </c>
      <c r="B20" s="4" t="s">
        <v>74</v>
      </c>
      <c r="C20" s="4" t="s">
        <v>64</v>
      </c>
      <c r="D20" s="4">
        <v>57</v>
      </c>
      <c r="E20" s="4">
        <v>120</v>
      </c>
      <c r="F20" s="4">
        <v>37</v>
      </c>
      <c r="G20" s="4">
        <v>71.25</v>
      </c>
      <c r="H20" s="4">
        <v>11.39</v>
      </c>
      <c r="I20" s="4">
        <v>5.29</v>
      </c>
      <c r="J20" s="4">
        <v>40</v>
      </c>
      <c r="K20" s="4">
        <v>2.87</v>
      </c>
      <c r="L20" s="4">
        <v>128.80000000000001</v>
      </c>
      <c r="M20" s="4">
        <v>5.32</v>
      </c>
      <c r="N20" s="4">
        <v>1.1200000000000001</v>
      </c>
      <c r="O20" s="4">
        <v>40.94</v>
      </c>
      <c r="P20" s="4"/>
    </row>
    <row r="21" spans="1:16" x14ac:dyDescent="0.3">
      <c r="A21" s="4" t="s">
        <v>221</v>
      </c>
      <c r="B21" s="4" t="s">
        <v>74</v>
      </c>
      <c r="C21" s="4" t="s">
        <v>69</v>
      </c>
      <c r="D21" s="4">
        <v>61</v>
      </c>
      <c r="E21" s="4">
        <v>125</v>
      </c>
      <c r="F21" s="4">
        <v>38</v>
      </c>
      <c r="G21" s="4">
        <v>72.12</v>
      </c>
      <c r="H21" s="4">
        <v>11</v>
      </c>
      <c r="I21" s="4">
        <v>4.9000000000000004</v>
      </c>
      <c r="J21" s="4">
        <v>56</v>
      </c>
      <c r="K21" s="4">
        <v>1.95</v>
      </c>
      <c r="L21" s="4">
        <v>102</v>
      </c>
      <c r="M21" s="4">
        <v>5.04</v>
      </c>
      <c r="N21" s="4">
        <v>2.4300000000000002</v>
      </c>
      <c r="O21" s="4">
        <v>40.090000000000003</v>
      </c>
      <c r="P21" s="4"/>
    </row>
    <row r="22" spans="1:16" x14ac:dyDescent="0.3">
      <c r="A22" s="4" t="s">
        <v>221</v>
      </c>
      <c r="B22" s="4" t="s">
        <v>75</v>
      </c>
      <c r="C22" s="4" t="s">
        <v>226</v>
      </c>
      <c r="D22" s="4">
        <v>45</v>
      </c>
      <c r="E22" s="4">
        <v>116</v>
      </c>
      <c r="F22" s="4">
        <v>36</v>
      </c>
      <c r="G22" s="4">
        <v>51.1</v>
      </c>
      <c r="H22" s="4">
        <v>9.86</v>
      </c>
      <c r="I22" s="4">
        <v>6.4</v>
      </c>
      <c r="J22" s="4">
        <v>45</v>
      </c>
      <c r="K22" s="4">
        <v>2.0099999999999998</v>
      </c>
      <c r="L22" s="4">
        <v>152.69999999999999</v>
      </c>
      <c r="M22" s="4">
        <v>5.76</v>
      </c>
      <c r="N22" s="4">
        <v>2.71</v>
      </c>
      <c r="O22" s="4">
        <v>36.93</v>
      </c>
      <c r="P22" s="4"/>
    </row>
    <row r="23" spans="1:16" x14ac:dyDescent="0.3">
      <c r="A23" s="4" t="s">
        <v>221</v>
      </c>
      <c r="B23" s="4" t="s">
        <v>75</v>
      </c>
      <c r="C23" s="4" t="s">
        <v>70</v>
      </c>
      <c r="D23" s="4">
        <v>51</v>
      </c>
      <c r="E23" s="4">
        <v>119</v>
      </c>
      <c r="F23" s="4">
        <v>44</v>
      </c>
      <c r="G23" s="4">
        <v>64.680000000000007</v>
      </c>
      <c r="H23" s="4">
        <v>14.17</v>
      </c>
      <c r="I23" s="4">
        <v>4.9800000000000004</v>
      </c>
      <c r="J23" s="4">
        <v>50</v>
      </c>
      <c r="K23" s="4">
        <v>2.38</v>
      </c>
      <c r="L23" s="4">
        <v>105</v>
      </c>
      <c r="M23" s="4">
        <v>5.03</v>
      </c>
      <c r="N23" s="4">
        <v>1.48</v>
      </c>
      <c r="O23" s="4">
        <v>37.950000000000003</v>
      </c>
      <c r="P23" s="4"/>
    </row>
    <row r="24" spans="1:16" x14ac:dyDescent="0.3">
      <c r="A24" s="4" t="s">
        <v>221</v>
      </c>
      <c r="B24" s="4" t="s">
        <v>75</v>
      </c>
      <c r="C24" s="4" t="s">
        <v>73</v>
      </c>
      <c r="D24" s="4">
        <v>54</v>
      </c>
      <c r="E24" s="4">
        <v>134</v>
      </c>
      <c r="F24" s="4">
        <v>32</v>
      </c>
      <c r="G24" s="4">
        <v>70.27</v>
      </c>
      <c r="H24" s="4">
        <v>15.62</v>
      </c>
      <c r="I24" s="4">
        <v>2.76</v>
      </c>
      <c r="J24" s="4">
        <v>50</v>
      </c>
      <c r="K24" s="4">
        <v>1.4</v>
      </c>
      <c r="L24" s="4">
        <v>133.6</v>
      </c>
      <c r="M24" s="4">
        <v>4.87</v>
      </c>
      <c r="N24" s="4">
        <v>1.8</v>
      </c>
      <c r="O24" s="4">
        <v>34.72</v>
      </c>
      <c r="P24" s="4"/>
    </row>
    <row r="25" spans="1:16" x14ac:dyDescent="0.3">
      <c r="A25" s="4" t="s">
        <v>221</v>
      </c>
      <c r="B25" s="4" t="s">
        <v>75</v>
      </c>
      <c r="C25" s="4" t="s">
        <v>227</v>
      </c>
      <c r="D25" s="4">
        <v>45</v>
      </c>
      <c r="E25" s="4">
        <v>127</v>
      </c>
      <c r="F25" s="4">
        <v>33</v>
      </c>
      <c r="G25" s="4">
        <v>83.15</v>
      </c>
      <c r="H25" s="4">
        <v>14.1</v>
      </c>
      <c r="I25" s="4">
        <v>5.72</v>
      </c>
      <c r="J25" s="4">
        <v>53</v>
      </c>
      <c r="K25" s="4">
        <v>1.64</v>
      </c>
      <c r="L25" s="4">
        <v>129</v>
      </c>
      <c r="M25" s="4">
        <v>5.8</v>
      </c>
      <c r="N25" s="4">
        <v>2.2799999999999998</v>
      </c>
      <c r="O25" s="4">
        <v>36.83</v>
      </c>
      <c r="P25" s="4"/>
    </row>
    <row r="26" spans="1:16" x14ac:dyDescent="0.3">
      <c r="A26" s="4" t="s">
        <v>221</v>
      </c>
      <c r="B26" s="4" t="s">
        <v>75</v>
      </c>
      <c r="C26" s="4" t="s">
        <v>69</v>
      </c>
      <c r="D26" s="4">
        <v>59</v>
      </c>
      <c r="E26" s="4">
        <v>125</v>
      </c>
      <c r="F26" s="4">
        <v>50</v>
      </c>
      <c r="G26" s="4">
        <v>63.4</v>
      </c>
      <c r="H26" s="4">
        <v>14</v>
      </c>
      <c r="I26" s="4">
        <v>5.0999999999999996</v>
      </c>
      <c r="J26" s="4">
        <v>60</v>
      </c>
      <c r="K26" s="4">
        <v>2.31</v>
      </c>
      <c r="L26" s="4">
        <v>86.5</v>
      </c>
      <c r="M26" s="4">
        <v>5.0999999999999996</v>
      </c>
      <c r="N26" s="4">
        <v>1.87</v>
      </c>
      <c r="O26" s="4">
        <v>38.97</v>
      </c>
      <c r="P26" s="4"/>
    </row>
    <row r="27" spans="1:16" x14ac:dyDescent="0.3">
      <c r="A27" s="4" t="s">
        <v>221</v>
      </c>
      <c r="B27" s="4" t="s">
        <v>75</v>
      </c>
      <c r="C27" s="4" t="s">
        <v>224</v>
      </c>
      <c r="D27" s="4">
        <v>57</v>
      </c>
      <c r="E27" s="4">
        <v>117</v>
      </c>
      <c r="F27" s="4">
        <v>50</v>
      </c>
      <c r="G27" s="4">
        <v>63.56</v>
      </c>
      <c r="H27" s="4">
        <v>13.91</v>
      </c>
      <c r="I27" s="4">
        <v>4.83</v>
      </c>
      <c r="J27" s="4">
        <v>60</v>
      </c>
      <c r="K27" s="4">
        <v>1.8</v>
      </c>
      <c r="L27" s="4">
        <v>117.69999999999999</v>
      </c>
      <c r="M27" s="4">
        <v>5.17</v>
      </c>
      <c r="N27" s="4">
        <v>2.74</v>
      </c>
      <c r="O27" s="4">
        <v>37.130000000000003</v>
      </c>
      <c r="P27" s="4"/>
    </row>
    <row r="28" spans="1:16" x14ac:dyDescent="0.3">
      <c r="A28" s="4" t="s">
        <v>221</v>
      </c>
      <c r="B28" s="4" t="s">
        <v>75</v>
      </c>
      <c r="C28" s="4" t="s">
        <v>64</v>
      </c>
      <c r="D28" s="4">
        <v>60</v>
      </c>
      <c r="E28" s="4">
        <v>119</v>
      </c>
      <c r="F28" s="4">
        <v>43</v>
      </c>
      <c r="G28" s="4">
        <v>81.67</v>
      </c>
      <c r="H28" s="4">
        <v>13.27</v>
      </c>
      <c r="I28" s="4">
        <v>2.97</v>
      </c>
      <c r="J28" s="4">
        <v>39</v>
      </c>
      <c r="K28" s="4">
        <v>1.65</v>
      </c>
      <c r="L28" s="4">
        <v>130.39999999999998</v>
      </c>
      <c r="M28" s="4">
        <v>5.53</v>
      </c>
      <c r="N28" s="4">
        <v>2.1800000000000002</v>
      </c>
      <c r="O28" s="4">
        <v>39.69</v>
      </c>
      <c r="P28" s="4"/>
    </row>
    <row r="29" spans="1:16" x14ac:dyDescent="0.3">
      <c r="A29" s="4" t="s">
        <v>221</v>
      </c>
      <c r="B29" s="4" t="s">
        <v>75</v>
      </c>
      <c r="C29" s="4" t="s">
        <v>2</v>
      </c>
      <c r="D29" s="4">
        <v>50</v>
      </c>
      <c r="E29" s="4">
        <v>121</v>
      </c>
      <c r="F29" s="4">
        <v>34</v>
      </c>
      <c r="G29" s="4">
        <v>74.78</v>
      </c>
      <c r="H29" s="4">
        <v>15.95</v>
      </c>
      <c r="I29" s="4">
        <v>3.72</v>
      </c>
      <c r="J29" s="4">
        <v>57</v>
      </c>
      <c r="K29" s="4">
        <v>1.57</v>
      </c>
      <c r="L29" s="4">
        <v>126.89999999999999</v>
      </c>
      <c r="M29" s="4">
        <v>5.23</v>
      </c>
      <c r="N29" s="4">
        <v>2.89</v>
      </c>
      <c r="O29" s="4">
        <v>38.72</v>
      </c>
      <c r="P29" s="4"/>
    </row>
    <row r="30" spans="1:16" x14ac:dyDescent="0.3">
      <c r="A30" s="4" t="s">
        <v>221</v>
      </c>
      <c r="B30" s="4" t="s">
        <v>75</v>
      </c>
      <c r="C30" s="4" t="s">
        <v>4</v>
      </c>
      <c r="D30" s="4">
        <v>51</v>
      </c>
      <c r="E30" s="4">
        <v>116</v>
      </c>
      <c r="F30" s="4">
        <v>37</v>
      </c>
      <c r="G30" s="4">
        <v>53.58</v>
      </c>
      <c r="H30" s="4">
        <v>13.54</v>
      </c>
      <c r="I30" s="4">
        <v>4.43</v>
      </c>
      <c r="J30" s="4">
        <v>35</v>
      </c>
      <c r="K30" s="4">
        <v>1.52</v>
      </c>
      <c r="L30" s="4">
        <v>166.70000000000002</v>
      </c>
      <c r="M30" s="4">
        <v>5.95</v>
      </c>
      <c r="N30" s="4">
        <v>1.72</v>
      </c>
      <c r="O30" s="4">
        <v>35.08</v>
      </c>
      <c r="P30" s="4"/>
    </row>
    <row r="31" spans="1:16" x14ac:dyDescent="0.3">
      <c r="A31" s="4" t="s">
        <v>221</v>
      </c>
      <c r="B31" s="4" t="s">
        <v>75</v>
      </c>
      <c r="C31" s="4" t="s">
        <v>225</v>
      </c>
      <c r="D31" s="4">
        <v>44</v>
      </c>
      <c r="E31" s="4">
        <v>112</v>
      </c>
      <c r="F31" s="4">
        <v>41</v>
      </c>
      <c r="G31" s="4">
        <v>38.25</v>
      </c>
      <c r="H31" s="4">
        <v>11.44</v>
      </c>
      <c r="I31" s="4">
        <v>4.5199999999999996</v>
      </c>
      <c r="J31" s="4">
        <v>34</v>
      </c>
      <c r="K31" s="4">
        <v>1.6</v>
      </c>
      <c r="L31" s="4">
        <v>115.7</v>
      </c>
      <c r="M31" s="4">
        <v>5.38</v>
      </c>
      <c r="N31" s="4">
        <v>0.78</v>
      </c>
      <c r="O31" s="4">
        <v>38.520000000000003</v>
      </c>
      <c r="P3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/>
  </sheetViews>
  <sheetFormatPr defaultRowHeight="14.4" x14ac:dyDescent="0.3"/>
  <cols>
    <col min="10" max="10" width="8.88671875" style="4"/>
  </cols>
  <sheetData>
    <row r="1" spans="1:25" x14ac:dyDescent="0.3">
      <c r="A1" t="s">
        <v>84</v>
      </c>
      <c r="B1" s="3" t="s">
        <v>87</v>
      </c>
      <c r="C1" s="3" t="s">
        <v>29</v>
      </c>
      <c r="D1" s="3" t="s">
        <v>30</v>
      </c>
      <c r="E1" s="3" t="s">
        <v>31</v>
      </c>
      <c r="F1" s="3" t="s">
        <v>57</v>
      </c>
      <c r="G1" s="3" t="s">
        <v>32</v>
      </c>
      <c r="H1" s="3" t="s">
        <v>38</v>
      </c>
      <c r="I1" s="3" t="s">
        <v>35</v>
      </c>
      <c r="J1" s="3" t="s">
        <v>40</v>
      </c>
      <c r="K1" s="3" t="s">
        <v>51</v>
      </c>
      <c r="L1" s="3" t="s">
        <v>52</v>
      </c>
      <c r="M1" s="3" t="s">
        <v>42</v>
      </c>
      <c r="N1" s="3" t="s">
        <v>43</v>
      </c>
      <c r="O1" s="3" t="s">
        <v>58</v>
      </c>
      <c r="P1" s="3" t="s">
        <v>76</v>
      </c>
      <c r="Q1" s="3" t="s">
        <v>41</v>
      </c>
      <c r="R1" s="3" t="s">
        <v>59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81</v>
      </c>
      <c r="X1" s="3" t="s">
        <v>82</v>
      </c>
      <c r="Y1" s="3" t="s">
        <v>83</v>
      </c>
    </row>
    <row r="2" spans="1:25" x14ac:dyDescent="0.3">
      <c r="A2" t="s">
        <v>85</v>
      </c>
      <c r="B2" s="3" t="s">
        <v>60</v>
      </c>
      <c r="C2" s="3" t="s">
        <v>61</v>
      </c>
      <c r="D2" s="3">
        <v>91</v>
      </c>
      <c r="E2" s="3">
        <v>52</v>
      </c>
      <c r="F2" s="3">
        <v>72</v>
      </c>
      <c r="G2" s="3">
        <v>113</v>
      </c>
      <c r="H2" s="3">
        <v>50.6</v>
      </c>
      <c r="I2" s="3">
        <v>82</v>
      </c>
      <c r="J2" s="4">
        <v>2</v>
      </c>
      <c r="K2" s="3">
        <v>13</v>
      </c>
      <c r="L2" s="3">
        <v>4</v>
      </c>
      <c r="M2" s="3">
        <v>4.4000000000000004</v>
      </c>
      <c r="N2" s="3">
        <v>143</v>
      </c>
      <c r="O2" s="3">
        <v>160</v>
      </c>
      <c r="P2" s="3">
        <v>80</v>
      </c>
      <c r="Q2" s="3">
        <v>3.17</v>
      </c>
      <c r="R2" s="3">
        <v>16.64</v>
      </c>
      <c r="S2" s="3">
        <v>11.84</v>
      </c>
      <c r="T2" s="3">
        <v>4.25</v>
      </c>
      <c r="U2" s="3">
        <v>16.09</v>
      </c>
      <c r="V2" s="3">
        <v>26.91</v>
      </c>
      <c r="W2" s="3">
        <v>49.14</v>
      </c>
      <c r="X2" s="3">
        <v>7.87</v>
      </c>
      <c r="Y2" s="3">
        <v>83.92</v>
      </c>
    </row>
    <row r="3" spans="1:25" x14ac:dyDescent="0.3">
      <c r="A3" s="3" t="s">
        <v>85</v>
      </c>
      <c r="B3" s="3" t="s">
        <v>60</v>
      </c>
      <c r="C3" s="3" t="s">
        <v>62</v>
      </c>
      <c r="D3" s="3">
        <v>55</v>
      </c>
      <c r="E3" s="3">
        <v>50</v>
      </c>
      <c r="F3" s="3">
        <v>68</v>
      </c>
      <c r="G3" s="3">
        <v>114</v>
      </c>
      <c r="H3" s="3">
        <v>47</v>
      </c>
      <c r="I3" s="3">
        <v>78</v>
      </c>
      <c r="J3" s="4">
        <v>2</v>
      </c>
      <c r="K3" s="3">
        <v>12</v>
      </c>
      <c r="L3" s="3">
        <v>4</v>
      </c>
      <c r="M3" s="3">
        <v>5.21</v>
      </c>
      <c r="N3" s="3">
        <v>140</v>
      </c>
      <c r="O3" s="3">
        <v>160</v>
      </c>
      <c r="P3" s="3">
        <v>80</v>
      </c>
      <c r="Q3" s="3">
        <v>1.39</v>
      </c>
      <c r="R3" s="3">
        <v>14.22</v>
      </c>
      <c r="S3" s="3">
        <v>11.33</v>
      </c>
      <c r="T3" s="3">
        <v>3.3</v>
      </c>
      <c r="U3" s="3">
        <v>14.63</v>
      </c>
      <c r="V3" s="3">
        <v>33.36</v>
      </c>
      <c r="W3" s="3">
        <v>44.42</v>
      </c>
      <c r="X3" s="3">
        <v>7.59</v>
      </c>
      <c r="Y3" s="3">
        <v>85.37</v>
      </c>
    </row>
    <row r="4" spans="1:25" x14ac:dyDescent="0.3">
      <c r="A4" s="3" t="s">
        <v>85</v>
      </c>
      <c r="B4" s="3" t="s">
        <v>60</v>
      </c>
      <c r="C4" s="3" t="s">
        <v>63</v>
      </c>
      <c r="D4" s="3">
        <v>82</v>
      </c>
      <c r="E4" s="3">
        <v>59</v>
      </c>
      <c r="F4" s="3">
        <v>82</v>
      </c>
      <c r="G4" s="3">
        <v>128</v>
      </c>
      <c r="H4" s="3">
        <v>52.34</v>
      </c>
      <c r="I4" s="3">
        <v>80</v>
      </c>
      <c r="J4" s="4">
        <v>2.2000000000000002</v>
      </c>
      <c r="K4" s="3">
        <v>12</v>
      </c>
      <c r="L4" s="3">
        <v>6</v>
      </c>
      <c r="M4" s="3">
        <v>4.7300000000000004</v>
      </c>
      <c r="N4" s="3">
        <v>142</v>
      </c>
      <c r="O4" s="3">
        <v>160</v>
      </c>
      <c r="P4" s="3">
        <v>80</v>
      </c>
      <c r="Q4" s="3">
        <v>2.78</v>
      </c>
      <c r="R4" s="3">
        <v>14.28</v>
      </c>
      <c r="S4" s="3">
        <v>10.5</v>
      </c>
      <c r="T4" s="3">
        <v>3.04</v>
      </c>
      <c r="U4" s="3">
        <v>13.54</v>
      </c>
      <c r="V4" s="3">
        <v>22.7</v>
      </c>
      <c r="W4" s="3">
        <v>54.93</v>
      </c>
      <c r="X4" s="3">
        <v>8.83</v>
      </c>
      <c r="Y4" s="3">
        <v>86.46</v>
      </c>
    </row>
    <row r="5" spans="1:25" x14ac:dyDescent="0.3">
      <c r="A5" s="3" t="s">
        <v>85</v>
      </c>
      <c r="B5" s="3" t="s">
        <v>60</v>
      </c>
      <c r="C5" s="3" t="s">
        <v>64</v>
      </c>
      <c r="D5" s="3">
        <v>63</v>
      </c>
      <c r="E5" s="3">
        <v>50</v>
      </c>
      <c r="F5" s="3">
        <v>72</v>
      </c>
      <c r="G5" s="3">
        <v>111</v>
      </c>
      <c r="H5" s="3">
        <v>60.92</v>
      </c>
      <c r="I5" s="3">
        <v>86</v>
      </c>
      <c r="J5" s="4">
        <v>2.2000000000000002</v>
      </c>
      <c r="K5" s="3">
        <v>13</v>
      </c>
      <c r="L5" s="3">
        <v>6</v>
      </c>
      <c r="M5" s="3">
        <v>4.21</v>
      </c>
      <c r="N5" s="3">
        <v>140</v>
      </c>
      <c r="O5" s="3">
        <v>160</v>
      </c>
      <c r="P5" s="3">
        <v>80</v>
      </c>
      <c r="Q5" s="3">
        <v>3.2</v>
      </c>
      <c r="R5" s="3">
        <v>17.36</v>
      </c>
      <c r="S5" s="3">
        <v>10.46</v>
      </c>
      <c r="T5" s="3">
        <v>2.81</v>
      </c>
      <c r="U5" s="3">
        <v>13.27</v>
      </c>
      <c r="V5" s="3">
        <v>39.57</v>
      </c>
      <c r="W5" s="3">
        <v>40.29</v>
      </c>
      <c r="X5" s="3">
        <v>6.87</v>
      </c>
      <c r="Y5" s="3">
        <v>86.73</v>
      </c>
    </row>
    <row r="6" spans="1:25" x14ac:dyDescent="0.3">
      <c r="A6" s="3" t="s">
        <v>85</v>
      </c>
      <c r="B6" s="3" t="s">
        <v>60</v>
      </c>
      <c r="C6" s="3" t="s">
        <v>65</v>
      </c>
      <c r="D6" s="3">
        <v>68</v>
      </c>
      <c r="E6" s="3">
        <v>56</v>
      </c>
      <c r="F6" s="3">
        <v>81</v>
      </c>
      <c r="G6" s="3">
        <v>128</v>
      </c>
      <c r="H6" s="3">
        <v>44.44</v>
      </c>
      <c r="I6" s="3">
        <v>85</v>
      </c>
      <c r="J6" s="4">
        <v>2.1</v>
      </c>
      <c r="K6" s="3">
        <v>12</v>
      </c>
      <c r="L6" s="3">
        <v>8</v>
      </c>
      <c r="M6" s="3">
        <v>5.25</v>
      </c>
      <c r="N6" s="3">
        <v>144</v>
      </c>
      <c r="O6" s="3">
        <v>158</v>
      </c>
      <c r="P6" s="3">
        <v>78</v>
      </c>
      <c r="Q6" s="3">
        <v>4.3</v>
      </c>
      <c r="R6" s="3">
        <v>15.77</v>
      </c>
      <c r="S6" s="3">
        <v>11.06</v>
      </c>
      <c r="T6" s="3">
        <v>3.02</v>
      </c>
      <c r="U6" s="3">
        <v>14.07</v>
      </c>
      <c r="V6" s="3">
        <v>27.08</v>
      </c>
      <c r="W6" s="3">
        <v>50.01</v>
      </c>
      <c r="X6" s="3">
        <v>8.84</v>
      </c>
      <c r="Y6" s="3">
        <v>85.93</v>
      </c>
    </row>
    <row r="7" spans="1:25" x14ac:dyDescent="0.3">
      <c r="A7" s="3" t="s">
        <v>85</v>
      </c>
      <c r="B7" s="3" t="s">
        <v>60</v>
      </c>
      <c r="C7" s="3" t="s">
        <v>15</v>
      </c>
      <c r="D7" s="3">
        <v>48</v>
      </c>
      <c r="E7" s="3">
        <v>53</v>
      </c>
      <c r="F7" s="3">
        <v>74</v>
      </c>
      <c r="G7" s="3">
        <v>112</v>
      </c>
      <c r="H7" s="3">
        <v>62.74</v>
      </c>
      <c r="I7" s="3">
        <v>78</v>
      </c>
      <c r="J7" s="4">
        <v>2</v>
      </c>
      <c r="K7" s="3">
        <v>13</v>
      </c>
      <c r="L7" s="3">
        <v>4</v>
      </c>
      <c r="M7" s="3">
        <v>5.25</v>
      </c>
      <c r="N7" s="3">
        <v>140</v>
      </c>
      <c r="O7" s="3">
        <v>160</v>
      </c>
      <c r="P7" s="3">
        <v>81</v>
      </c>
      <c r="Q7" s="3">
        <v>2.78</v>
      </c>
      <c r="R7" s="3">
        <v>14.52</v>
      </c>
      <c r="S7" s="3">
        <v>11.79</v>
      </c>
      <c r="T7" s="3">
        <v>3.28</v>
      </c>
      <c r="U7" s="3">
        <v>15.07</v>
      </c>
      <c r="V7" s="3">
        <v>27.99</v>
      </c>
      <c r="W7" s="3">
        <v>49.76</v>
      </c>
      <c r="X7" s="3">
        <v>7.18</v>
      </c>
      <c r="Y7" s="3">
        <v>84.93</v>
      </c>
    </row>
    <row r="8" spans="1:25" x14ac:dyDescent="0.3">
      <c r="A8" s="3" t="s">
        <v>85</v>
      </c>
      <c r="B8" s="3" t="s">
        <v>60</v>
      </c>
      <c r="C8" s="3" t="s">
        <v>66</v>
      </c>
      <c r="D8" s="3">
        <v>70</v>
      </c>
      <c r="E8" s="3">
        <v>51</v>
      </c>
      <c r="F8" s="3">
        <v>67</v>
      </c>
      <c r="G8" s="3">
        <v>110</v>
      </c>
      <c r="H8" s="3">
        <v>41.24</v>
      </c>
      <c r="I8" s="3">
        <v>70</v>
      </c>
      <c r="J8" s="4">
        <v>2.2999999999999998</v>
      </c>
      <c r="K8" s="3">
        <v>11</v>
      </c>
      <c r="L8" s="3">
        <v>5</v>
      </c>
      <c r="M8" s="3">
        <v>4.13</v>
      </c>
      <c r="N8" s="3">
        <v>135</v>
      </c>
      <c r="O8" s="3">
        <v>158</v>
      </c>
      <c r="P8" s="3">
        <v>78</v>
      </c>
      <c r="Q8" s="3">
        <v>2.13</v>
      </c>
      <c r="R8" s="3">
        <v>18.55</v>
      </c>
      <c r="S8" s="3">
        <v>12.1</v>
      </c>
      <c r="T8" s="3">
        <v>3.02</v>
      </c>
      <c r="U8" s="3">
        <v>15.12</v>
      </c>
      <c r="V8" s="3">
        <v>30.12</v>
      </c>
      <c r="W8" s="3">
        <v>47.59</v>
      </c>
      <c r="X8" s="3">
        <v>7.17</v>
      </c>
      <c r="Y8" s="3">
        <v>84.89</v>
      </c>
    </row>
    <row r="9" spans="1:25" x14ac:dyDescent="0.3">
      <c r="A9" s="3" t="s">
        <v>85</v>
      </c>
      <c r="B9" s="3" t="s">
        <v>60</v>
      </c>
      <c r="C9" s="3" t="s">
        <v>67</v>
      </c>
      <c r="D9" s="3">
        <v>84</v>
      </c>
      <c r="E9" s="3">
        <v>52</v>
      </c>
      <c r="F9" s="3">
        <v>72</v>
      </c>
      <c r="G9" s="3">
        <v>112</v>
      </c>
      <c r="H9" s="3">
        <v>50.08</v>
      </c>
      <c r="I9" s="3">
        <v>64</v>
      </c>
      <c r="J9" s="4">
        <v>2</v>
      </c>
      <c r="K9" s="3">
        <v>13</v>
      </c>
      <c r="L9" s="3">
        <v>4</v>
      </c>
      <c r="M9" s="3">
        <v>4.49</v>
      </c>
      <c r="N9" s="3">
        <v>121</v>
      </c>
      <c r="O9" s="3">
        <v>160</v>
      </c>
      <c r="P9" s="3">
        <v>80</v>
      </c>
      <c r="Q9" s="3">
        <v>2.48</v>
      </c>
      <c r="R9" s="3">
        <v>17.36</v>
      </c>
      <c r="S9" s="3">
        <v>12.36</v>
      </c>
      <c r="T9" s="3">
        <v>3.99</v>
      </c>
      <c r="U9" s="3">
        <v>16.350000000000001</v>
      </c>
      <c r="V9" s="3">
        <v>24.78</v>
      </c>
      <c r="W9" s="3">
        <v>51.33</v>
      </c>
      <c r="X9" s="3">
        <v>7.54</v>
      </c>
      <c r="Y9" s="3">
        <v>83.65</v>
      </c>
    </row>
    <row r="10" spans="1:25" x14ac:dyDescent="0.3">
      <c r="A10" s="3" t="s">
        <v>85</v>
      </c>
      <c r="B10" s="3" t="s">
        <v>60</v>
      </c>
      <c r="C10" s="3" t="s">
        <v>4</v>
      </c>
      <c r="D10" s="3">
        <v>50</v>
      </c>
      <c r="E10" s="3">
        <v>42</v>
      </c>
      <c r="F10" s="3">
        <v>69</v>
      </c>
      <c r="G10" s="3">
        <v>117</v>
      </c>
      <c r="H10" s="3">
        <v>38.880000000000003</v>
      </c>
      <c r="I10" s="3">
        <v>34</v>
      </c>
      <c r="J10" s="4">
        <v>2</v>
      </c>
      <c r="K10" s="3">
        <v>10</v>
      </c>
      <c r="L10" s="3">
        <v>5</v>
      </c>
      <c r="M10" s="3">
        <v>5.31</v>
      </c>
      <c r="N10" s="3">
        <v>142</v>
      </c>
      <c r="O10" s="3">
        <v>158</v>
      </c>
      <c r="P10" s="3">
        <v>78</v>
      </c>
      <c r="Q10" s="3">
        <v>2.19</v>
      </c>
      <c r="R10" s="3">
        <v>13.62</v>
      </c>
      <c r="S10" s="3">
        <v>12</v>
      </c>
      <c r="T10" s="3">
        <v>3</v>
      </c>
      <c r="U10" s="3">
        <v>15</v>
      </c>
      <c r="V10" s="3">
        <v>24.8</v>
      </c>
      <c r="W10" s="3">
        <v>53.4</v>
      </c>
      <c r="X10" s="3">
        <v>6.8</v>
      </c>
      <c r="Y10" s="3">
        <v>85</v>
      </c>
    </row>
    <row r="11" spans="1:25" x14ac:dyDescent="0.3">
      <c r="A11" s="3" t="s">
        <v>85</v>
      </c>
      <c r="B11" s="3" t="s">
        <v>60</v>
      </c>
      <c r="C11" s="3" t="s">
        <v>68</v>
      </c>
      <c r="D11" s="3">
        <v>76</v>
      </c>
      <c r="E11" s="3">
        <v>50</v>
      </c>
      <c r="F11" s="3">
        <v>73</v>
      </c>
      <c r="G11" s="3">
        <v>123</v>
      </c>
      <c r="H11" s="3">
        <v>51.04</v>
      </c>
      <c r="I11" s="3">
        <v>87</v>
      </c>
      <c r="J11" s="4">
        <v>2.1</v>
      </c>
      <c r="K11" s="3">
        <v>14</v>
      </c>
      <c r="L11" s="3">
        <v>5</v>
      </c>
      <c r="M11" s="3">
        <v>5.0999999999999996</v>
      </c>
      <c r="N11" s="3">
        <v>137</v>
      </c>
      <c r="O11" s="3">
        <v>160</v>
      </c>
      <c r="P11" s="3">
        <v>80</v>
      </c>
      <c r="Q11" s="3">
        <v>2.39</v>
      </c>
      <c r="R11" s="3">
        <v>15.76</v>
      </c>
      <c r="S11" s="3">
        <v>11.32</v>
      </c>
      <c r="T11" s="3">
        <v>3.26</v>
      </c>
      <c r="U11" s="3">
        <v>14.58</v>
      </c>
      <c r="V11" s="3">
        <v>27.5</v>
      </c>
      <c r="W11" s="3">
        <v>51.19</v>
      </c>
      <c r="X11" s="3">
        <v>6.73</v>
      </c>
      <c r="Y11" s="3">
        <v>85.43</v>
      </c>
    </row>
    <row r="12" spans="1:25" x14ac:dyDescent="0.3">
      <c r="A12" s="3" t="s">
        <v>85</v>
      </c>
      <c r="B12" s="3" t="s">
        <v>60</v>
      </c>
      <c r="C12" s="3" t="s">
        <v>69</v>
      </c>
      <c r="D12" s="3">
        <v>51</v>
      </c>
      <c r="E12" s="3">
        <v>53</v>
      </c>
      <c r="F12" s="3">
        <v>73</v>
      </c>
      <c r="G12" s="3">
        <v>114</v>
      </c>
      <c r="H12" s="3">
        <v>63.38</v>
      </c>
      <c r="I12" s="3">
        <v>98</v>
      </c>
      <c r="J12" s="4">
        <v>2.1</v>
      </c>
      <c r="K12" s="3">
        <v>13</v>
      </c>
      <c r="L12" s="3">
        <v>8</v>
      </c>
      <c r="M12" s="3">
        <v>5.01</v>
      </c>
      <c r="N12" s="3">
        <v>143</v>
      </c>
      <c r="O12" s="3">
        <v>160</v>
      </c>
      <c r="P12" s="3">
        <v>80</v>
      </c>
      <c r="Q12" s="3">
        <v>3.74</v>
      </c>
      <c r="R12" s="3">
        <v>15.74</v>
      </c>
      <c r="S12" s="3">
        <v>12.53</v>
      </c>
      <c r="T12" s="3">
        <v>2.96</v>
      </c>
      <c r="U12" s="3">
        <v>15.49</v>
      </c>
      <c r="V12" s="3">
        <v>27.02</v>
      </c>
      <c r="W12" s="3">
        <v>49.36</v>
      </c>
      <c r="X12" s="3">
        <v>8.14</v>
      </c>
      <c r="Y12" s="3">
        <v>84.51</v>
      </c>
    </row>
    <row r="13" spans="1:25" x14ac:dyDescent="0.3">
      <c r="A13" s="3" t="s">
        <v>85</v>
      </c>
      <c r="B13" s="3" t="s">
        <v>60</v>
      </c>
      <c r="C13" s="3" t="s">
        <v>70</v>
      </c>
      <c r="D13" s="3">
        <v>47</v>
      </c>
      <c r="E13" s="3">
        <v>51</v>
      </c>
      <c r="F13" s="3">
        <v>71</v>
      </c>
      <c r="G13" s="3">
        <v>115</v>
      </c>
      <c r="H13" s="3">
        <v>37.04</v>
      </c>
      <c r="I13" s="3">
        <v>85</v>
      </c>
      <c r="J13" s="4">
        <v>2</v>
      </c>
      <c r="K13" s="3">
        <v>10</v>
      </c>
      <c r="L13" s="3">
        <v>7</v>
      </c>
      <c r="M13" s="3">
        <v>4.4400000000000004</v>
      </c>
      <c r="N13" s="3">
        <v>124</v>
      </c>
      <c r="O13" s="3">
        <v>160</v>
      </c>
      <c r="P13" s="3">
        <v>80</v>
      </c>
      <c r="Q13" s="3">
        <v>2.31</v>
      </c>
      <c r="R13" s="3">
        <v>16.34</v>
      </c>
      <c r="S13" s="3">
        <v>11.55</v>
      </c>
      <c r="T13" s="3">
        <v>3.45</v>
      </c>
      <c r="U13" s="3">
        <v>15</v>
      </c>
      <c r="V13" s="3">
        <v>21.9</v>
      </c>
      <c r="W13" s="3">
        <v>53.85</v>
      </c>
      <c r="X13" s="3">
        <v>9.26</v>
      </c>
      <c r="Y13" s="3">
        <v>85</v>
      </c>
    </row>
    <row r="14" spans="1:25" x14ac:dyDescent="0.3">
      <c r="A14" s="3" t="s">
        <v>85</v>
      </c>
      <c r="B14" s="3" t="s">
        <v>60</v>
      </c>
      <c r="C14" s="3" t="s">
        <v>71</v>
      </c>
      <c r="D14" s="3">
        <v>70</v>
      </c>
      <c r="E14" s="3">
        <v>51</v>
      </c>
      <c r="F14" s="3">
        <v>71</v>
      </c>
      <c r="G14" s="3">
        <v>111</v>
      </c>
      <c r="H14" s="3">
        <v>52.88</v>
      </c>
      <c r="I14" s="3">
        <v>82</v>
      </c>
      <c r="J14" s="4">
        <v>2.2000000000000002</v>
      </c>
      <c r="K14" s="3">
        <v>14</v>
      </c>
      <c r="L14" s="3">
        <v>4</v>
      </c>
      <c r="M14" s="3">
        <v>5.01</v>
      </c>
      <c r="N14" s="3">
        <v>130</v>
      </c>
      <c r="O14" s="3">
        <v>160</v>
      </c>
      <c r="P14" s="3">
        <v>81</v>
      </c>
      <c r="Q14" s="3">
        <v>2.13</v>
      </c>
      <c r="R14" s="3">
        <v>14.82</v>
      </c>
      <c r="S14" s="3">
        <v>11.19</v>
      </c>
      <c r="T14" s="3">
        <v>3.06</v>
      </c>
      <c r="U14" s="3">
        <v>14.25</v>
      </c>
      <c r="V14" s="3">
        <v>31.66</v>
      </c>
      <c r="W14" s="3">
        <v>46.76</v>
      </c>
      <c r="X14" s="3">
        <v>7.34</v>
      </c>
      <c r="Y14" s="3">
        <v>85.75</v>
      </c>
    </row>
    <row r="15" spans="1:25" x14ac:dyDescent="0.3">
      <c r="A15" s="3" t="s">
        <v>85</v>
      </c>
      <c r="B15" s="3" t="s">
        <v>60</v>
      </c>
      <c r="C15" s="3" t="s">
        <v>72</v>
      </c>
      <c r="D15" s="3">
        <v>66</v>
      </c>
      <c r="E15" s="3">
        <v>51</v>
      </c>
      <c r="F15" s="3">
        <v>67</v>
      </c>
      <c r="G15" s="3">
        <v>101</v>
      </c>
      <c r="H15" s="3">
        <v>42.76</v>
      </c>
      <c r="I15" s="3">
        <v>59</v>
      </c>
      <c r="J15" s="4">
        <v>2</v>
      </c>
      <c r="K15" s="3">
        <v>11</v>
      </c>
      <c r="L15" s="3">
        <v>3</v>
      </c>
      <c r="M15" s="3">
        <v>4.21</v>
      </c>
      <c r="N15" s="3">
        <v>121</v>
      </c>
      <c r="O15" s="3">
        <v>160</v>
      </c>
      <c r="P15" s="3">
        <v>80</v>
      </c>
      <c r="Q15" s="3">
        <v>1.62</v>
      </c>
      <c r="R15" s="3">
        <v>17.559999999999999</v>
      </c>
      <c r="S15" s="3">
        <v>11.83</v>
      </c>
      <c r="T15" s="3">
        <v>2.94</v>
      </c>
      <c r="U15" s="3">
        <v>14.77</v>
      </c>
      <c r="V15" s="3">
        <v>32.119999999999997</v>
      </c>
      <c r="W15" s="3">
        <v>46.1</v>
      </c>
      <c r="X15" s="3">
        <v>7.01</v>
      </c>
      <c r="Y15" s="3">
        <v>85.23</v>
      </c>
    </row>
    <row r="16" spans="1:25" x14ac:dyDescent="0.3">
      <c r="A16" s="3" t="s">
        <v>85</v>
      </c>
      <c r="B16" s="3" t="s">
        <v>60</v>
      </c>
      <c r="C16" s="3" t="s">
        <v>73</v>
      </c>
      <c r="D16" s="3">
        <v>48</v>
      </c>
      <c r="E16" s="3">
        <v>57</v>
      </c>
      <c r="F16" s="3">
        <v>80</v>
      </c>
      <c r="G16" s="3">
        <v>124</v>
      </c>
      <c r="H16" s="3">
        <v>49.84</v>
      </c>
      <c r="I16" s="3">
        <v>104</v>
      </c>
      <c r="J16" s="4">
        <v>2</v>
      </c>
      <c r="K16" s="3">
        <v>16</v>
      </c>
      <c r="L16" s="3">
        <v>7</v>
      </c>
      <c r="M16" s="3">
        <v>4.3499999999999996</v>
      </c>
      <c r="N16" s="3">
        <v>128</v>
      </c>
      <c r="O16" s="3">
        <v>160</v>
      </c>
      <c r="P16" s="3">
        <v>80</v>
      </c>
      <c r="Q16" s="3">
        <v>4.05</v>
      </c>
      <c r="R16" s="3">
        <v>16.670000000000002</v>
      </c>
      <c r="S16" s="3">
        <v>12.24</v>
      </c>
      <c r="T16" s="3">
        <v>3.56</v>
      </c>
      <c r="U16" s="3">
        <v>15.8</v>
      </c>
      <c r="V16" s="3">
        <v>21.13</v>
      </c>
      <c r="W16" s="3">
        <v>53.95</v>
      </c>
      <c r="X16" s="3">
        <v>9.1300000000000008</v>
      </c>
      <c r="Y16" s="3">
        <v>84.2</v>
      </c>
    </row>
    <row r="17" spans="1:25" x14ac:dyDescent="0.3">
      <c r="A17" s="3" t="s">
        <v>85</v>
      </c>
      <c r="B17" s="3" t="s">
        <v>74</v>
      </c>
      <c r="C17" s="3" t="s">
        <v>73</v>
      </c>
      <c r="D17" s="3">
        <v>68</v>
      </c>
      <c r="E17" s="3">
        <v>57</v>
      </c>
      <c r="F17" s="3">
        <v>81</v>
      </c>
      <c r="G17" s="3">
        <v>124</v>
      </c>
      <c r="H17" s="3">
        <v>56.74</v>
      </c>
      <c r="I17" s="3">
        <v>149</v>
      </c>
      <c r="J17" s="4">
        <v>2.2000000000000002</v>
      </c>
      <c r="K17" s="3">
        <v>15</v>
      </c>
      <c r="L17" s="3">
        <v>7</v>
      </c>
      <c r="M17" s="3">
        <v>4.78</v>
      </c>
      <c r="N17" s="3">
        <v>125</v>
      </c>
      <c r="O17" s="3">
        <v>160</v>
      </c>
      <c r="P17" s="3">
        <v>79</v>
      </c>
      <c r="Q17" s="3">
        <v>3.95</v>
      </c>
      <c r="R17" s="3">
        <v>16.38</v>
      </c>
      <c r="S17" s="3">
        <v>12.43</v>
      </c>
      <c r="T17" s="3">
        <v>3.44</v>
      </c>
      <c r="U17" s="3">
        <v>15.87</v>
      </c>
      <c r="V17" s="3">
        <v>19.739999999999998</v>
      </c>
      <c r="W17" s="3">
        <v>54.8</v>
      </c>
      <c r="X17" s="3">
        <v>9.59</v>
      </c>
      <c r="Y17" s="3">
        <v>84.13</v>
      </c>
    </row>
    <row r="18" spans="1:25" x14ac:dyDescent="0.3">
      <c r="A18" s="3" t="s">
        <v>85</v>
      </c>
      <c r="B18" s="3" t="s">
        <v>74</v>
      </c>
      <c r="C18" s="3" t="s">
        <v>63</v>
      </c>
      <c r="D18" s="3">
        <v>58</v>
      </c>
      <c r="E18" s="3">
        <v>59</v>
      </c>
      <c r="F18" s="3">
        <v>81</v>
      </c>
      <c r="G18" s="3">
        <v>129</v>
      </c>
      <c r="H18" s="3">
        <v>47.76</v>
      </c>
      <c r="I18" s="3">
        <v>85</v>
      </c>
      <c r="J18" s="4">
        <v>2.2000000000000002</v>
      </c>
      <c r="K18" s="3">
        <v>14</v>
      </c>
      <c r="L18" s="3">
        <v>7</v>
      </c>
      <c r="M18" s="3">
        <v>5.03</v>
      </c>
      <c r="N18" s="3">
        <v>140.19999999999999</v>
      </c>
      <c r="O18" s="3">
        <v>160</v>
      </c>
      <c r="P18" s="3">
        <v>80</v>
      </c>
      <c r="Q18" s="3">
        <v>2.94</v>
      </c>
      <c r="R18" s="3">
        <v>14.92</v>
      </c>
      <c r="S18" s="3">
        <v>10.64</v>
      </c>
      <c r="T18" s="3">
        <v>2.81</v>
      </c>
      <c r="U18" s="3">
        <v>13.45</v>
      </c>
      <c r="V18" s="3">
        <v>21.95</v>
      </c>
      <c r="W18" s="3">
        <v>55.81</v>
      </c>
      <c r="X18" s="3">
        <v>8.7899999999999991</v>
      </c>
      <c r="Y18" s="3">
        <v>86.55</v>
      </c>
    </row>
    <row r="19" spans="1:25" x14ac:dyDescent="0.3">
      <c r="A19" s="3" t="s">
        <v>85</v>
      </c>
      <c r="B19" s="3" t="s">
        <v>74</v>
      </c>
      <c r="C19" s="3" t="s">
        <v>64</v>
      </c>
      <c r="D19" s="3">
        <v>47</v>
      </c>
      <c r="E19" s="3">
        <v>50</v>
      </c>
      <c r="F19" s="3">
        <v>71</v>
      </c>
      <c r="G19" s="3">
        <v>112</v>
      </c>
      <c r="H19" s="3">
        <v>56.18</v>
      </c>
      <c r="I19" s="3">
        <v>92</v>
      </c>
      <c r="J19" s="4">
        <v>2</v>
      </c>
      <c r="K19" s="3">
        <v>13</v>
      </c>
      <c r="L19" s="3">
        <v>7</v>
      </c>
      <c r="M19" s="3">
        <v>4.3499999999999996</v>
      </c>
      <c r="N19" s="3">
        <v>132</v>
      </c>
      <c r="O19" s="3">
        <v>160</v>
      </c>
      <c r="P19" s="3">
        <v>80</v>
      </c>
      <c r="Q19" s="3">
        <v>3.37</v>
      </c>
      <c r="R19" s="3">
        <v>17.27</v>
      </c>
      <c r="S19" s="3">
        <v>11.05</v>
      </c>
      <c r="T19" s="3">
        <v>2.74</v>
      </c>
      <c r="U19" s="3">
        <v>13.79</v>
      </c>
      <c r="V19" s="3">
        <v>33.409999999999997</v>
      </c>
      <c r="W19" s="3">
        <v>45.43</v>
      </c>
      <c r="X19" s="3">
        <v>7.37</v>
      </c>
      <c r="Y19" s="3">
        <v>86.21</v>
      </c>
    </row>
    <row r="20" spans="1:25" x14ac:dyDescent="0.3">
      <c r="A20" s="3" t="s">
        <v>85</v>
      </c>
      <c r="B20" s="3" t="s">
        <v>74</v>
      </c>
      <c r="C20" s="3" t="s">
        <v>61</v>
      </c>
      <c r="D20" s="3">
        <v>41</v>
      </c>
      <c r="E20" s="3">
        <v>53</v>
      </c>
      <c r="F20" s="3">
        <v>72</v>
      </c>
      <c r="G20" s="3">
        <v>111</v>
      </c>
      <c r="H20" s="3">
        <v>47.54</v>
      </c>
      <c r="I20" s="3">
        <v>85</v>
      </c>
      <c r="J20" s="4">
        <v>2</v>
      </c>
      <c r="K20" s="3">
        <v>14</v>
      </c>
      <c r="L20" s="3">
        <v>6</v>
      </c>
      <c r="M20" s="3">
        <v>4.38</v>
      </c>
      <c r="N20" s="3">
        <v>135</v>
      </c>
      <c r="O20" s="3">
        <v>160</v>
      </c>
      <c r="P20" s="3">
        <v>81</v>
      </c>
      <c r="Q20" s="3">
        <v>3.65</v>
      </c>
      <c r="R20" s="3">
        <v>16.28</v>
      </c>
      <c r="S20" s="3">
        <v>12.35</v>
      </c>
      <c r="T20" s="3">
        <v>3.7</v>
      </c>
      <c r="U20" s="3">
        <v>16.04</v>
      </c>
      <c r="V20" s="3">
        <v>22.37</v>
      </c>
      <c r="W20" s="3">
        <v>53.25</v>
      </c>
      <c r="X20" s="3">
        <v>8.34</v>
      </c>
      <c r="Y20" s="3">
        <v>83.96</v>
      </c>
    </row>
    <row r="21" spans="1:25" x14ac:dyDescent="0.3">
      <c r="A21" s="3" t="s">
        <v>85</v>
      </c>
      <c r="B21" s="3" t="s">
        <v>74</v>
      </c>
      <c r="C21" s="3" t="s">
        <v>4</v>
      </c>
      <c r="D21" s="3">
        <v>49</v>
      </c>
      <c r="E21" s="3">
        <v>42</v>
      </c>
      <c r="F21" s="3">
        <v>70</v>
      </c>
      <c r="G21" s="3">
        <v>117</v>
      </c>
      <c r="H21" s="3">
        <v>38.119999999999997</v>
      </c>
      <c r="I21" s="3">
        <v>41</v>
      </c>
      <c r="J21" s="4">
        <v>1.9</v>
      </c>
      <c r="K21" s="3">
        <v>10</v>
      </c>
      <c r="L21" s="3">
        <v>4</v>
      </c>
      <c r="M21" s="3">
        <v>5.01</v>
      </c>
      <c r="N21" s="3">
        <v>140</v>
      </c>
      <c r="O21" s="3">
        <v>155</v>
      </c>
      <c r="P21" s="3">
        <v>77</v>
      </c>
      <c r="Q21" s="3">
        <v>1.97</v>
      </c>
      <c r="R21" s="3">
        <v>13.07</v>
      </c>
      <c r="S21" s="3">
        <v>11.4</v>
      </c>
      <c r="T21" s="3">
        <v>3.7</v>
      </c>
      <c r="U21" s="3">
        <v>15.1</v>
      </c>
      <c r="V21" s="3">
        <v>21.5</v>
      </c>
      <c r="W21" s="3">
        <v>56.4</v>
      </c>
      <c r="X21" s="3">
        <v>6.9</v>
      </c>
      <c r="Y21" s="3">
        <v>84.8</v>
      </c>
    </row>
    <row r="22" spans="1:25" x14ac:dyDescent="0.3">
      <c r="A22" s="3" t="s">
        <v>85</v>
      </c>
      <c r="B22" s="3" t="s">
        <v>74</v>
      </c>
      <c r="C22" s="3" t="s">
        <v>15</v>
      </c>
      <c r="D22" s="3">
        <v>77</v>
      </c>
      <c r="E22" s="3">
        <v>54</v>
      </c>
      <c r="F22" s="3">
        <v>74</v>
      </c>
      <c r="G22" s="3">
        <v>114</v>
      </c>
      <c r="H22" s="3">
        <v>58.64</v>
      </c>
      <c r="I22" s="3">
        <v>75</v>
      </c>
      <c r="J22" s="4">
        <v>2</v>
      </c>
      <c r="K22" s="3">
        <v>14</v>
      </c>
      <c r="L22" s="3">
        <v>9</v>
      </c>
      <c r="M22" s="3">
        <v>4.91</v>
      </c>
      <c r="N22" s="3">
        <v>139</v>
      </c>
      <c r="O22" s="3">
        <v>160</v>
      </c>
      <c r="P22" s="3">
        <v>80</v>
      </c>
      <c r="Q22" s="3">
        <v>2.94</v>
      </c>
      <c r="R22" s="3">
        <v>15.48</v>
      </c>
      <c r="S22" s="3">
        <v>12.16</v>
      </c>
      <c r="T22" s="3">
        <v>3.12</v>
      </c>
      <c r="U22" s="3">
        <v>15.28</v>
      </c>
      <c r="V22" s="3">
        <v>27.64</v>
      </c>
      <c r="W22" s="3">
        <v>49.58</v>
      </c>
      <c r="X22" s="3">
        <v>7.51</v>
      </c>
      <c r="Y22" s="3">
        <v>84.73</v>
      </c>
    </row>
    <row r="23" spans="1:25" x14ac:dyDescent="0.3">
      <c r="A23" s="3" t="s">
        <v>85</v>
      </c>
      <c r="B23" s="3" t="s">
        <v>74</v>
      </c>
      <c r="C23" s="3" t="s">
        <v>71</v>
      </c>
      <c r="D23" s="3">
        <v>46</v>
      </c>
      <c r="E23" s="3">
        <v>50</v>
      </c>
      <c r="F23" s="3">
        <v>71</v>
      </c>
      <c r="G23" s="3">
        <v>112</v>
      </c>
      <c r="H23" s="3">
        <v>56.36</v>
      </c>
      <c r="I23" s="3">
        <v>87</v>
      </c>
      <c r="J23" s="4">
        <v>2.1</v>
      </c>
      <c r="K23" s="3">
        <v>14</v>
      </c>
      <c r="L23" s="3">
        <v>7</v>
      </c>
      <c r="M23" s="3">
        <v>5.05</v>
      </c>
      <c r="N23" s="3">
        <v>141</v>
      </c>
      <c r="O23" s="3">
        <v>160</v>
      </c>
      <c r="P23" s="3">
        <v>80</v>
      </c>
      <c r="Q23" s="3">
        <v>2.37</v>
      </c>
      <c r="R23" s="3">
        <v>14.22</v>
      </c>
      <c r="S23" s="3">
        <v>10.96</v>
      </c>
      <c r="T23" s="3">
        <v>2.79</v>
      </c>
      <c r="U23" s="3">
        <v>13.75</v>
      </c>
      <c r="V23" s="3">
        <v>35.869999999999997</v>
      </c>
      <c r="W23" s="3">
        <v>43.2</v>
      </c>
      <c r="X23" s="3">
        <v>7.18</v>
      </c>
      <c r="Y23" s="3">
        <v>86.25</v>
      </c>
    </row>
    <row r="24" spans="1:25" x14ac:dyDescent="0.3">
      <c r="A24" s="3" t="s">
        <v>85</v>
      </c>
      <c r="B24" s="3" t="s">
        <v>74</v>
      </c>
      <c r="C24" s="3" t="s">
        <v>67</v>
      </c>
      <c r="D24" s="3">
        <v>113</v>
      </c>
      <c r="E24" s="3">
        <v>54</v>
      </c>
      <c r="F24" s="3">
        <v>71</v>
      </c>
      <c r="G24" s="3">
        <v>111</v>
      </c>
      <c r="H24" s="3">
        <v>39.64</v>
      </c>
      <c r="I24" s="3">
        <v>85</v>
      </c>
      <c r="J24" s="4">
        <v>2</v>
      </c>
      <c r="K24" s="3">
        <v>14</v>
      </c>
      <c r="L24" s="3">
        <v>6</v>
      </c>
      <c r="M24" s="3">
        <v>4.74</v>
      </c>
      <c r="N24" s="3">
        <v>122</v>
      </c>
      <c r="O24" s="3">
        <v>155</v>
      </c>
      <c r="P24" s="3">
        <v>76</v>
      </c>
      <c r="Q24" s="3">
        <v>2.52</v>
      </c>
      <c r="R24" s="3">
        <v>17.510000000000002</v>
      </c>
      <c r="S24" s="3">
        <v>10.96</v>
      </c>
      <c r="T24" s="3">
        <v>2.79</v>
      </c>
      <c r="U24" s="3">
        <v>13.75</v>
      </c>
      <c r="V24" s="3">
        <v>35.869999999999997</v>
      </c>
      <c r="W24" s="3">
        <v>43.2</v>
      </c>
      <c r="X24" s="3">
        <v>7.18</v>
      </c>
      <c r="Y24" s="3">
        <v>86.25</v>
      </c>
    </row>
    <row r="25" spans="1:25" x14ac:dyDescent="0.3">
      <c r="A25" s="3" t="s">
        <v>85</v>
      </c>
      <c r="B25" s="3" t="s">
        <v>74</v>
      </c>
      <c r="C25" s="3" t="s">
        <v>65</v>
      </c>
      <c r="D25" s="3">
        <v>57</v>
      </c>
      <c r="E25" s="3">
        <v>56</v>
      </c>
      <c r="F25" s="3">
        <v>82</v>
      </c>
      <c r="G25" s="3">
        <v>129</v>
      </c>
      <c r="H25" s="3">
        <v>45</v>
      </c>
      <c r="I25" s="3">
        <v>98</v>
      </c>
      <c r="J25" s="4">
        <v>2.2000000000000002</v>
      </c>
      <c r="K25" s="3">
        <v>12</v>
      </c>
      <c r="L25" s="3">
        <v>10</v>
      </c>
      <c r="M25" s="3">
        <v>5.55</v>
      </c>
      <c r="N25" s="3">
        <v>150</v>
      </c>
      <c r="O25" s="3">
        <v>158</v>
      </c>
      <c r="P25" s="3">
        <v>78</v>
      </c>
      <c r="Q25" s="3">
        <v>4.45</v>
      </c>
      <c r="R25" s="3">
        <v>15.39</v>
      </c>
      <c r="S25" s="3">
        <v>11.21</v>
      </c>
      <c r="T25" s="3">
        <v>2.94</v>
      </c>
      <c r="U25" s="3">
        <v>14.15</v>
      </c>
      <c r="V25" s="3">
        <v>24.87</v>
      </c>
      <c r="W25" s="3">
        <v>51.83</v>
      </c>
      <c r="X25" s="3">
        <v>9.16</v>
      </c>
      <c r="Y25" s="3">
        <v>85.86</v>
      </c>
    </row>
    <row r="26" spans="1:25" x14ac:dyDescent="0.3">
      <c r="A26" s="3" t="s">
        <v>85</v>
      </c>
      <c r="B26" s="3" t="s">
        <v>74</v>
      </c>
      <c r="C26" s="3" t="s">
        <v>62</v>
      </c>
      <c r="D26" s="3">
        <v>43</v>
      </c>
      <c r="E26" s="3">
        <v>50</v>
      </c>
      <c r="F26" s="3">
        <v>70</v>
      </c>
      <c r="G26" s="3">
        <v>116</v>
      </c>
      <c r="H26" s="3">
        <v>48.02</v>
      </c>
      <c r="I26" s="3">
        <v>70</v>
      </c>
      <c r="J26" s="4">
        <v>2</v>
      </c>
      <c r="K26" s="3">
        <v>9</v>
      </c>
      <c r="L26" s="3">
        <v>3</v>
      </c>
      <c r="M26" s="3">
        <v>5.01</v>
      </c>
      <c r="N26" s="3">
        <v>138</v>
      </c>
      <c r="O26" s="3">
        <v>160</v>
      </c>
      <c r="P26" s="3">
        <v>80</v>
      </c>
      <c r="Q26" s="3">
        <v>1.5</v>
      </c>
      <c r="R26" s="3">
        <v>14.37</v>
      </c>
      <c r="S26" s="3">
        <v>11.75</v>
      </c>
      <c r="T26" s="3">
        <v>2.92</v>
      </c>
      <c r="U26" s="3">
        <v>14.67</v>
      </c>
      <c r="V26" s="3">
        <v>32.36</v>
      </c>
      <c r="W26" s="3">
        <v>44.89</v>
      </c>
      <c r="X26" s="3">
        <v>8.09</v>
      </c>
      <c r="Y26" s="3">
        <v>85.33</v>
      </c>
    </row>
    <row r="27" spans="1:25" x14ac:dyDescent="0.3">
      <c r="A27" s="3" t="s">
        <v>85</v>
      </c>
      <c r="B27" s="3" t="s">
        <v>74</v>
      </c>
      <c r="C27" s="3" t="s">
        <v>69</v>
      </c>
      <c r="D27" s="3">
        <v>69</v>
      </c>
      <c r="E27" s="3">
        <v>51</v>
      </c>
      <c r="F27" s="3">
        <v>74</v>
      </c>
      <c r="G27" s="3">
        <v>116</v>
      </c>
      <c r="H27" s="3">
        <v>63.96</v>
      </c>
      <c r="I27" s="3">
        <v>100</v>
      </c>
      <c r="J27" s="4">
        <v>2.2000000000000002</v>
      </c>
      <c r="K27" s="3">
        <v>13</v>
      </c>
      <c r="L27" s="3">
        <v>9</v>
      </c>
      <c r="M27" s="3">
        <v>5.22</v>
      </c>
      <c r="N27" s="3">
        <v>140</v>
      </c>
      <c r="O27" s="3">
        <v>158</v>
      </c>
      <c r="P27" s="3">
        <v>80</v>
      </c>
      <c r="Q27" s="3">
        <v>3.75</v>
      </c>
      <c r="R27" s="3">
        <v>15.36</v>
      </c>
      <c r="S27" s="3">
        <v>12.08</v>
      </c>
      <c r="T27" s="3">
        <v>3.11</v>
      </c>
      <c r="U27" s="3">
        <v>15.19</v>
      </c>
      <c r="V27" s="3">
        <v>29.2</v>
      </c>
      <c r="W27" s="3">
        <v>47.75</v>
      </c>
      <c r="X27" s="3">
        <v>7.86</v>
      </c>
      <c r="Y27" s="3">
        <v>84.81</v>
      </c>
    </row>
    <row r="28" spans="1:25" x14ac:dyDescent="0.3">
      <c r="A28" s="3" t="s">
        <v>85</v>
      </c>
      <c r="B28" s="3" t="s">
        <v>74</v>
      </c>
      <c r="C28" s="3" t="s">
        <v>72</v>
      </c>
      <c r="D28" s="3">
        <v>64</v>
      </c>
      <c r="E28" s="3">
        <v>51</v>
      </c>
      <c r="F28" s="3">
        <v>68</v>
      </c>
      <c r="G28" s="3">
        <v>101</v>
      </c>
      <c r="H28" s="3">
        <v>54.6</v>
      </c>
      <c r="I28" s="3">
        <v>67</v>
      </c>
      <c r="J28" s="4">
        <v>2.2000000000000002</v>
      </c>
      <c r="K28" s="3">
        <v>15</v>
      </c>
      <c r="L28" s="3">
        <v>7</v>
      </c>
      <c r="M28" s="3">
        <v>4.4400000000000004</v>
      </c>
      <c r="N28" s="3">
        <v>121</v>
      </c>
      <c r="O28" s="3">
        <v>160</v>
      </c>
      <c r="P28" s="3">
        <v>80</v>
      </c>
      <c r="Q28" s="3">
        <v>1.57</v>
      </c>
      <c r="R28" s="3">
        <v>17.32</v>
      </c>
      <c r="S28" s="3">
        <v>13.19</v>
      </c>
      <c r="T28" s="3">
        <v>2.85</v>
      </c>
      <c r="U28" s="3">
        <v>16.04</v>
      </c>
      <c r="V28" s="3">
        <v>32.909999999999997</v>
      </c>
      <c r="W28" s="3">
        <v>45.46</v>
      </c>
      <c r="X28" s="3">
        <v>5.59</v>
      </c>
      <c r="Y28" s="3">
        <v>83.96</v>
      </c>
    </row>
    <row r="29" spans="1:25" x14ac:dyDescent="0.3">
      <c r="A29" s="3" t="s">
        <v>85</v>
      </c>
      <c r="B29" s="3" t="s">
        <v>74</v>
      </c>
      <c r="C29" s="3" t="s">
        <v>68</v>
      </c>
      <c r="D29" s="3">
        <v>52</v>
      </c>
      <c r="E29" s="3">
        <v>51</v>
      </c>
      <c r="F29" s="3">
        <v>74</v>
      </c>
      <c r="G29" s="3">
        <v>124</v>
      </c>
      <c r="H29" s="3">
        <v>63.74</v>
      </c>
      <c r="I29" s="3">
        <v>100</v>
      </c>
      <c r="J29" s="4">
        <v>2.1</v>
      </c>
      <c r="K29" s="3">
        <v>16</v>
      </c>
      <c r="L29" s="3">
        <v>6</v>
      </c>
      <c r="M29" s="3">
        <v>4.9800000000000004</v>
      </c>
      <c r="N29" s="3">
        <v>134</v>
      </c>
      <c r="O29" s="3">
        <v>160</v>
      </c>
      <c r="P29" s="3">
        <v>80</v>
      </c>
      <c r="Q29" s="3">
        <v>2.48</v>
      </c>
      <c r="R29" s="3">
        <v>15.39</v>
      </c>
      <c r="S29" s="3">
        <v>12.7</v>
      </c>
      <c r="T29" s="3">
        <v>3.49</v>
      </c>
      <c r="U29" s="3">
        <v>16.190000000000001</v>
      </c>
      <c r="V29" s="3">
        <v>25.33</v>
      </c>
      <c r="W29" s="3">
        <v>51.97</v>
      </c>
      <c r="X29" s="3">
        <v>6.51</v>
      </c>
      <c r="Y29" s="3">
        <v>83.81</v>
      </c>
    </row>
    <row r="30" spans="1:25" x14ac:dyDescent="0.3">
      <c r="A30" s="3" t="s">
        <v>85</v>
      </c>
      <c r="B30" s="3" t="s">
        <v>74</v>
      </c>
      <c r="C30" s="3" t="s">
        <v>66</v>
      </c>
      <c r="D30" s="3">
        <v>88</v>
      </c>
      <c r="E30" s="3">
        <v>51</v>
      </c>
      <c r="F30" s="3">
        <v>67</v>
      </c>
      <c r="G30" s="3">
        <v>111</v>
      </c>
      <c r="H30" s="3">
        <v>53.08</v>
      </c>
      <c r="I30" s="3">
        <v>68</v>
      </c>
      <c r="J30" s="4">
        <v>2.2999999999999998</v>
      </c>
      <c r="K30" s="3">
        <v>13</v>
      </c>
      <c r="L30" s="3">
        <v>5</v>
      </c>
      <c r="M30" s="3">
        <v>4.5999999999999996</v>
      </c>
      <c r="N30" s="3">
        <v>126</v>
      </c>
      <c r="O30" s="3">
        <v>160</v>
      </c>
      <c r="P30" s="3">
        <v>80</v>
      </c>
      <c r="Q30" s="3">
        <v>2.37</v>
      </c>
      <c r="R30" s="3">
        <v>17.36</v>
      </c>
      <c r="S30" s="3">
        <v>11.67</v>
      </c>
      <c r="T30" s="3">
        <v>2.81</v>
      </c>
      <c r="U30" s="3">
        <v>14.48</v>
      </c>
      <c r="V30" s="3">
        <v>35.69</v>
      </c>
      <c r="W30" s="3">
        <v>43.22</v>
      </c>
      <c r="X30" s="3">
        <v>6.61</v>
      </c>
      <c r="Y30" s="3">
        <v>85.52</v>
      </c>
    </row>
    <row r="31" spans="1:25" x14ac:dyDescent="0.3">
      <c r="A31" s="3" t="s">
        <v>85</v>
      </c>
      <c r="B31" s="3" t="s">
        <v>74</v>
      </c>
      <c r="C31" s="3" t="s">
        <v>70</v>
      </c>
      <c r="D31" s="3">
        <v>63</v>
      </c>
      <c r="E31" s="3">
        <v>50</v>
      </c>
      <c r="F31" s="3">
        <v>69</v>
      </c>
      <c r="G31" s="3">
        <v>116</v>
      </c>
      <c r="H31" s="3">
        <v>51.88</v>
      </c>
      <c r="I31" s="3">
        <v>90</v>
      </c>
      <c r="J31" s="4">
        <v>2</v>
      </c>
      <c r="K31" s="3">
        <v>13</v>
      </c>
      <c r="L31" s="3">
        <v>6</v>
      </c>
      <c r="M31" s="3">
        <v>4.3099999999999996</v>
      </c>
      <c r="N31" s="3">
        <v>125</v>
      </c>
      <c r="O31" s="3">
        <v>155</v>
      </c>
      <c r="P31" s="3">
        <v>78</v>
      </c>
      <c r="Q31" s="3">
        <v>1.89</v>
      </c>
      <c r="R31" s="3">
        <v>16.3</v>
      </c>
      <c r="S31" s="3">
        <v>11.83</v>
      </c>
      <c r="T31" s="3">
        <v>3.17</v>
      </c>
      <c r="U31" s="3">
        <v>14.99</v>
      </c>
      <c r="V31" s="3">
        <v>24.11</v>
      </c>
      <c r="W31" s="3">
        <v>52.77</v>
      </c>
      <c r="X31" s="3">
        <v>8.1300000000000008</v>
      </c>
      <c r="Y31" s="3">
        <v>85.01</v>
      </c>
    </row>
    <row r="32" spans="1:25" x14ac:dyDescent="0.3">
      <c r="A32" s="3" t="s">
        <v>85</v>
      </c>
      <c r="B32" s="3" t="s">
        <v>75</v>
      </c>
      <c r="C32" s="3" t="s">
        <v>70</v>
      </c>
      <c r="D32" s="3">
        <v>67</v>
      </c>
      <c r="E32" s="3">
        <v>50</v>
      </c>
      <c r="F32" s="3">
        <v>68</v>
      </c>
      <c r="G32" s="3">
        <v>114</v>
      </c>
      <c r="H32" s="3">
        <v>64.12</v>
      </c>
      <c r="I32" s="3">
        <v>87</v>
      </c>
      <c r="J32" s="4">
        <v>2.1</v>
      </c>
      <c r="K32" s="3">
        <v>12</v>
      </c>
      <c r="L32" s="3">
        <v>5</v>
      </c>
      <c r="M32" s="3">
        <v>4.21</v>
      </c>
      <c r="N32" s="3">
        <v>123</v>
      </c>
      <c r="O32" s="3">
        <v>160</v>
      </c>
      <c r="P32" s="3">
        <v>80</v>
      </c>
      <c r="Q32" s="3">
        <v>1.8</v>
      </c>
      <c r="R32" s="3">
        <v>16.78</v>
      </c>
      <c r="S32" s="3">
        <v>11.68</v>
      </c>
      <c r="T32" s="3">
        <v>3.43</v>
      </c>
      <c r="U32" s="3">
        <v>15.1</v>
      </c>
      <c r="V32" s="3">
        <v>23.93</v>
      </c>
      <c r="W32" s="3">
        <v>52.78</v>
      </c>
      <c r="X32" s="3">
        <v>8.18</v>
      </c>
      <c r="Y32" s="3">
        <v>84.9</v>
      </c>
    </row>
    <row r="33" spans="1:25" x14ac:dyDescent="0.3">
      <c r="A33" s="3" t="s">
        <v>85</v>
      </c>
      <c r="B33" s="3" t="s">
        <v>75</v>
      </c>
      <c r="C33" s="3" t="s">
        <v>66</v>
      </c>
      <c r="D33" s="3">
        <v>80</v>
      </c>
      <c r="E33" s="3">
        <v>51</v>
      </c>
      <c r="F33" s="3">
        <v>67</v>
      </c>
      <c r="G33" s="3">
        <v>112</v>
      </c>
      <c r="H33" s="3">
        <v>43.64</v>
      </c>
      <c r="I33" s="3">
        <v>67</v>
      </c>
      <c r="J33" s="4">
        <v>2.2999999999999998</v>
      </c>
      <c r="K33" s="3">
        <v>13</v>
      </c>
      <c r="L33" s="3">
        <v>5</v>
      </c>
      <c r="M33" s="3">
        <v>4.2</v>
      </c>
      <c r="N33" s="3">
        <v>125</v>
      </c>
      <c r="O33" s="3">
        <v>160</v>
      </c>
      <c r="P33" s="3">
        <v>80</v>
      </c>
      <c r="Q33" s="3">
        <v>2.2400000000000002</v>
      </c>
      <c r="R33" s="3">
        <v>17.940000000000001</v>
      </c>
      <c r="S33" s="3">
        <v>11.51</v>
      </c>
      <c r="T33" s="3">
        <v>2.75</v>
      </c>
      <c r="U33" s="3">
        <v>14.26</v>
      </c>
      <c r="V33" s="3">
        <v>42.36</v>
      </c>
      <c r="W33" s="3">
        <v>37.68</v>
      </c>
      <c r="X33" s="3">
        <v>5.7</v>
      </c>
      <c r="Y33" s="3">
        <v>85.74</v>
      </c>
    </row>
    <row r="34" spans="1:25" x14ac:dyDescent="0.3">
      <c r="A34" s="3" t="s">
        <v>85</v>
      </c>
      <c r="B34" s="3" t="s">
        <v>75</v>
      </c>
      <c r="C34" s="3" t="s">
        <v>71</v>
      </c>
      <c r="D34" s="3">
        <v>63</v>
      </c>
      <c r="E34" s="3">
        <v>51</v>
      </c>
      <c r="F34" s="3">
        <v>72</v>
      </c>
      <c r="G34" s="3">
        <v>110</v>
      </c>
      <c r="H34" s="3">
        <v>52.48</v>
      </c>
      <c r="I34" s="3">
        <v>60</v>
      </c>
      <c r="J34" s="4">
        <v>2.2000000000000002</v>
      </c>
      <c r="K34" s="3">
        <v>13</v>
      </c>
      <c r="L34" s="3">
        <v>6</v>
      </c>
      <c r="M34" s="3">
        <v>5.17</v>
      </c>
      <c r="N34" s="3">
        <v>140</v>
      </c>
      <c r="O34" s="3">
        <v>160</v>
      </c>
      <c r="P34" s="3">
        <v>80</v>
      </c>
      <c r="Q34" s="3">
        <v>2.0699999999999998</v>
      </c>
      <c r="R34" s="3">
        <v>14.52</v>
      </c>
      <c r="S34" s="3">
        <v>11.1</v>
      </c>
      <c r="T34" s="3">
        <v>2.92</v>
      </c>
      <c r="U34" s="3">
        <v>14.02</v>
      </c>
      <c r="V34" s="3">
        <v>31.43</v>
      </c>
      <c r="W34" s="3">
        <v>47.16</v>
      </c>
      <c r="X34" s="3">
        <v>7.4</v>
      </c>
      <c r="Y34" s="3">
        <v>85.98</v>
      </c>
    </row>
    <row r="35" spans="1:25" x14ac:dyDescent="0.3">
      <c r="A35" s="3" t="s">
        <v>85</v>
      </c>
      <c r="B35" s="3" t="s">
        <v>75</v>
      </c>
      <c r="C35" s="3" t="s">
        <v>73</v>
      </c>
      <c r="D35" s="3">
        <v>48</v>
      </c>
      <c r="E35" s="3">
        <v>58</v>
      </c>
      <c r="F35" s="3">
        <v>80</v>
      </c>
      <c r="G35" s="3">
        <v>124</v>
      </c>
      <c r="H35" s="3">
        <v>56.03</v>
      </c>
      <c r="I35" s="3">
        <v>104</v>
      </c>
      <c r="J35" s="4">
        <v>2</v>
      </c>
      <c r="K35" s="3">
        <v>13</v>
      </c>
      <c r="L35" s="3">
        <v>6</v>
      </c>
      <c r="M35" s="3">
        <v>4.21</v>
      </c>
      <c r="N35" s="3">
        <v>125</v>
      </c>
      <c r="O35" s="3">
        <v>160</v>
      </c>
      <c r="P35" s="3">
        <v>80</v>
      </c>
      <c r="Q35" s="3">
        <v>3.61</v>
      </c>
      <c r="R35" s="3">
        <v>16.47</v>
      </c>
      <c r="S35" s="3">
        <v>11.74</v>
      </c>
      <c r="T35" s="3">
        <v>3.72</v>
      </c>
      <c r="U35" s="3">
        <v>15.46</v>
      </c>
      <c r="V35" s="3">
        <v>22.59</v>
      </c>
      <c r="W35" s="3">
        <v>52.58</v>
      </c>
      <c r="X35" s="3">
        <v>9.3699999999999992</v>
      </c>
      <c r="Y35" s="3">
        <v>84.54</v>
      </c>
    </row>
    <row r="36" spans="1:25" x14ac:dyDescent="0.3">
      <c r="A36" s="3" t="s">
        <v>85</v>
      </c>
      <c r="B36" s="3" t="s">
        <v>75</v>
      </c>
      <c r="C36" s="3" t="s">
        <v>62</v>
      </c>
      <c r="D36" s="3">
        <v>47</v>
      </c>
      <c r="E36" s="3">
        <v>51</v>
      </c>
      <c r="F36" s="3">
        <v>69</v>
      </c>
      <c r="G36" s="3">
        <v>114</v>
      </c>
      <c r="H36" s="3">
        <v>49.54</v>
      </c>
      <c r="I36" s="3">
        <v>62</v>
      </c>
      <c r="J36" s="4">
        <v>2</v>
      </c>
      <c r="K36" s="3">
        <v>11</v>
      </c>
      <c r="L36" s="3">
        <v>4</v>
      </c>
      <c r="M36" s="3">
        <v>4.9800000000000004</v>
      </c>
      <c r="N36" s="3">
        <v>136</v>
      </c>
      <c r="O36" s="3">
        <v>160</v>
      </c>
      <c r="P36" s="3">
        <v>80</v>
      </c>
      <c r="Q36" s="3">
        <v>1.4</v>
      </c>
      <c r="R36" s="3">
        <v>14.24</v>
      </c>
      <c r="S36" s="3">
        <v>12.42</v>
      </c>
      <c r="T36" s="3">
        <v>2.99</v>
      </c>
      <c r="U36" s="3">
        <v>15.41</v>
      </c>
      <c r="V36" s="3">
        <v>31.14</v>
      </c>
      <c r="W36" s="3">
        <v>46.24</v>
      </c>
      <c r="X36" s="3">
        <v>7.21</v>
      </c>
      <c r="Y36" s="3">
        <v>84.59</v>
      </c>
    </row>
    <row r="37" spans="1:25" x14ac:dyDescent="0.3">
      <c r="A37" s="3" t="s">
        <v>85</v>
      </c>
      <c r="B37" s="3" t="s">
        <v>75</v>
      </c>
      <c r="C37" s="3" t="s">
        <v>69</v>
      </c>
      <c r="D37" s="3">
        <v>47</v>
      </c>
      <c r="E37" s="3">
        <v>51</v>
      </c>
      <c r="F37" s="3">
        <v>74</v>
      </c>
      <c r="G37" s="3">
        <v>116</v>
      </c>
      <c r="H37" s="3">
        <v>66.48</v>
      </c>
      <c r="I37" s="3">
        <v>104</v>
      </c>
      <c r="J37" s="4">
        <v>2.2000000000000002</v>
      </c>
      <c r="K37" s="3">
        <v>14</v>
      </c>
      <c r="L37" s="3">
        <v>6</v>
      </c>
      <c r="M37" s="3">
        <v>5</v>
      </c>
      <c r="N37" s="3">
        <v>140</v>
      </c>
      <c r="O37" s="3">
        <v>160</v>
      </c>
      <c r="P37" s="3">
        <v>80</v>
      </c>
      <c r="Q37" s="3">
        <v>3.74</v>
      </c>
      <c r="R37" s="3">
        <v>15.98</v>
      </c>
      <c r="S37" s="3">
        <v>12.03</v>
      </c>
      <c r="T37" s="3">
        <v>2.71</v>
      </c>
      <c r="U37" s="3">
        <v>14.73</v>
      </c>
      <c r="V37" s="3">
        <v>28.73</v>
      </c>
      <c r="W37" s="3">
        <v>48.47</v>
      </c>
      <c r="X37" s="3">
        <v>8.07</v>
      </c>
      <c r="Y37" s="3">
        <v>85.27</v>
      </c>
    </row>
    <row r="38" spans="1:25" x14ac:dyDescent="0.3">
      <c r="A38" s="3" t="s">
        <v>85</v>
      </c>
      <c r="B38" s="3" t="s">
        <v>75</v>
      </c>
      <c r="C38" s="3" t="s">
        <v>67</v>
      </c>
      <c r="D38" s="3">
        <v>91</v>
      </c>
      <c r="E38" s="3">
        <v>53</v>
      </c>
      <c r="F38" s="3">
        <v>72</v>
      </c>
      <c r="G38" s="3">
        <v>111</v>
      </c>
      <c r="H38" s="3">
        <v>45.7</v>
      </c>
      <c r="I38" s="3">
        <v>57</v>
      </c>
      <c r="J38" s="4">
        <v>2.1</v>
      </c>
      <c r="K38" s="3">
        <v>13</v>
      </c>
      <c r="L38" s="3">
        <v>4</v>
      </c>
      <c r="M38" s="3">
        <v>4.79</v>
      </c>
      <c r="N38" s="3">
        <v>126</v>
      </c>
      <c r="O38" s="3">
        <v>158</v>
      </c>
      <c r="P38" s="3">
        <v>78</v>
      </c>
      <c r="Q38" s="3">
        <v>2.4900000000000002</v>
      </c>
      <c r="R38" s="3">
        <v>17.36</v>
      </c>
      <c r="S38" s="3">
        <v>11.95</v>
      </c>
      <c r="T38" s="3">
        <v>3.6</v>
      </c>
      <c r="U38" s="3">
        <v>15.55</v>
      </c>
      <c r="V38" s="3">
        <v>28.24</v>
      </c>
      <c r="W38" s="3">
        <v>49.07</v>
      </c>
      <c r="X38" s="3">
        <v>7.14</v>
      </c>
      <c r="Y38" s="3">
        <v>84.45</v>
      </c>
    </row>
    <row r="39" spans="1:25" x14ac:dyDescent="0.3">
      <c r="A39" s="3" t="s">
        <v>85</v>
      </c>
      <c r="B39" s="3" t="s">
        <v>75</v>
      </c>
      <c r="C39" s="3" t="s">
        <v>63</v>
      </c>
      <c r="D39" s="3">
        <v>79</v>
      </c>
      <c r="E39" s="3">
        <v>59</v>
      </c>
      <c r="F39" s="3">
        <v>81</v>
      </c>
      <c r="G39" s="3">
        <v>127</v>
      </c>
      <c r="H39" s="3">
        <v>47.72</v>
      </c>
      <c r="I39" s="3">
        <v>82</v>
      </c>
      <c r="J39" s="4">
        <v>2.2000000000000002</v>
      </c>
      <c r="K39" s="3">
        <v>13</v>
      </c>
      <c r="L39" s="3">
        <v>6</v>
      </c>
      <c r="M39" s="3">
        <v>5.13</v>
      </c>
      <c r="N39" s="3">
        <v>144</v>
      </c>
      <c r="O39" s="3">
        <v>160</v>
      </c>
      <c r="P39" s="3">
        <v>80</v>
      </c>
      <c r="Q39" s="3">
        <v>2.88</v>
      </c>
      <c r="R39" s="3">
        <v>14.89</v>
      </c>
      <c r="S39" s="3">
        <v>10.14</v>
      </c>
      <c r="T39" s="3">
        <v>2.78</v>
      </c>
      <c r="U39" s="3">
        <v>12.92</v>
      </c>
      <c r="V39" s="3">
        <v>24.44</v>
      </c>
      <c r="W39" s="3">
        <v>53.81</v>
      </c>
      <c r="X39" s="3">
        <v>8.84</v>
      </c>
      <c r="Y39" s="3">
        <v>87.08</v>
      </c>
    </row>
    <row r="40" spans="1:25" x14ac:dyDescent="0.3">
      <c r="A40" s="3" t="s">
        <v>85</v>
      </c>
      <c r="B40" s="3" t="s">
        <v>75</v>
      </c>
      <c r="C40" s="3" t="s">
        <v>68</v>
      </c>
      <c r="D40" s="3">
        <v>92</v>
      </c>
      <c r="E40" s="3">
        <v>50</v>
      </c>
      <c r="F40" s="3">
        <v>73</v>
      </c>
      <c r="G40" s="3">
        <v>124</v>
      </c>
      <c r="H40" s="3">
        <v>55.34</v>
      </c>
      <c r="I40" s="3">
        <v>98</v>
      </c>
      <c r="J40" s="4">
        <v>2.2000000000000002</v>
      </c>
      <c r="K40" s="3">
        <v>15</v>
      </c>
      <c r="L40" s="3">
        <v>5</v>
      </c>
      <c r="M40" s="3">
        <v>5.09</v>
      </c>
      <c r="N40" s="3">
        <v>135</v>
      </c>
      <c r="O40" s="3">
        <v>160</v>
      </c>
      <c r="P40" s="3">
        <v>80</v>
      </c>
      <c r="Q40" s="3">
        <v>2.54</v>
      </c>
      <c r="R40" s="3">
        <v>15.52</v>
      </c>
      <c r="S40" s="3">
        <v>10.52</v>
      </c>
      <c r="T40" s="3">
        <v>3.26</v>
      </c>
      <c r="U40" s="3">
        <v>13.78</v>
      </c>
      <c r="V40" s="3">
        <v>33.619999999999997</v>
      </c>
      <c r="W40" s="3">
        <v>44.91</v>
      </c>
      <c r="X40" s="3">
        <v>7.68</v>
      </c>
      <c r="Y40" s="3">
        <v>86.22</v>
      </c>
    </row>
    <row r="41" spans="1:25" x14ac:dyDescent="0.3">
      <c r="A41" s="3" t="s">
        <v>85</v>
      </c>
      <c r="B41" s="3" t="s">
        <v>75</v>
      </c>
      <c r="C41" s="3" t="s">
        <v>65</v>
      </c>
      <c r="D41" s="3">
        <v>72</v>
      </c>
      <c r="E41" s="3">
        <v>57</v>
      </c>
      <c r="F41" s="3">
        <v>82</v>
      </c>
      <c r="G41" s="3">
        <v>128</v>
      </c>
      <c r="H41" s="3">
        <v>48.8</v>
      </c>
      <c r="I41" s="3">
        <v>90</v>
      </c>
      <c r="J41" s="4">
        <v>2.1</v>
      </c>
      <c r="K41" s="3">
        <v>14</v>
      </c>
      <c r="L41" s="3">
        <v>8</v>
      </c>
      <c r="M41" s="3">
        <v>5.31</v>
      </c>
      <c r="N41" s="3">
        <v>167</v>
      </c>
      <c r="O41" s="3">
        <v>155</v>
      </c>
      <c r="P41" s="3">
        <v>77</v>
      </c>
      <c r="Q41" s="3">
        <v>4.1500000000000004</v>
      </c>
      <c r="R41" s="3">
        <v>15.37</v>
      </c>
      <c r="S41" s="3">
        <v>11.14</v>
      </c>
      <c r="T41" s="3">
        <v>2.86</v>
      </c>
      <c r="U41" s="3">
        <v>14</v>
      </c>
      <c r="V41" s="3">
        <v>25.71</v>
      </c>
      <c r="W41" s="3">
        <v>51.24</v>
      </c>
      <c r="X41" s="3">
        <v>9.06</v>
      </c>
      <c r="Y41" s="3">
        <v>86</v>
      </c>
    </row>
    <row r="42" spans="1:25" x14ac:dyDescent="0.3">
      <c r="A42" s="3" t="s">
        <v>85</v>
      </c>
      <c r="B42" s="3" t="s">
        <v>75</v>
      </c>
      <c r="C42" s="3" t="s">
        <v>61</v>
      </c>
      <c r="D42" s="3">
        <v>56</v>
      </c>
      <c r="E42" s="3">
        <v>53</v>
      </c>
      <c r="F42" s="3">
        <v>73</v>
      </c>
      <c r="G42" s="3">
        <v>115</v>
      </c>
      <c r="H42" s="3">
        <v>52.8</v>
      </c>
      <c r="I42" s="3">
        <v>75</v>
      </c>
      <c r="J42" s="4">
        <v>2</v>
      </c>
      <c r="K42" s="3">
        <v>14</v>
      </c>
      <c r="L42" s="3">
        <v>6</v>
      </c>
      <c r="M42" s="3">
        <v>4.5999999999999996</v>
      </c>
      <c r="N42" s="3">
        <v>134</v>
      </c>
      <c r="O42" s="3">
        <v>160</v>
      </c>
      <c r="P42" s="3">
        <v>80</v>
      </c>
      <c r="Q42" s="3">
        <v>3.21</v>
      </c>
      <c r="R42" s="3">
        <v>16.329999999999998</v>
      </c>
      <c r="S42" s="3">
        <v>11.84</v>
      </c>
      <c r="T42" s="3">
        <v>3.78</v>
      </c>
      <c r="U42" s="3">
        <v>15.62</v>
      </c>
      <c r="V42" s="3">
        <v>28.04</v>
      </c>
      <c r="W42" s="3">
        <v>48.46</v>
      </c>
      <c r="X42" s="3">
        <v>7.88</v>
      </c>
      <c r="Y42" s="3">
        <v>84.38</v>
      </c>
    </row>
    <row r="43" spans="1:25" x14ac:dyDescent="0.3">
      <c r="A43" s="3" t="s">
        <v>85</v>
      </c>
      <c r="B43" s="3" t="s">
        <v>75</v>
      </c>
      <c r="C43" s="3" t="s">
        <v>15</v>
      </c>
      <c r="D43" s="3">
        <v>66</v>
      </c>
      <c r="E43" s="3">
        <v>54</v>
      </c>
      <c r="F43" s="3">
        <v>74</v>
      </c>
      <c r="G43" s="3">
        <v>116</v>
      </c>
      <c r="H43" s="3">
        <v>71.900000000000006</v>
      </c>
      <c r="I43" s="3">
        <v>82</v>
      </c>
      <c r="J43" s="4">
        <v>2.1</v>
      </c>
      <c r="K43" s="3">
        <v>15</v>
      </c>
      <c r="L43" s="3">
        <v>6</v>
      </c>
      <c r="M43" s="3">
        <v>5.21</v>
      </c>
      <c r="N43" s="3">
        <v>130</v>
      </c>
      <c r="O43" s="3">
        <v>160</v>
      </c>
      <c r="P43" s="3">
        <v>80</v>
      </c>
      <c r="Q43" s="3">
        <v>2.84</v>
      </c>
      <c r="R43" s="3">
        <v>16.329999999999998</v>
      </c>
      <c r="S43" s="3">
        <v>12.33</v>
      </c>
      <c r="T43" s="3">
        <v>3.2</v>
      </c>
      <c r="U43" s="3">
        <v>15.53</v>
      </c>
      <c r="V43" s="3">
        <v>23.77</v>
      </c>
      <c r="W43" s="3">
        <v>51.41</v>
      </c>
      <c r="X43" s="3">
        <v>9.2899999999999991</v>
      </c>
      <c r="Y43" s="3">
        <v>84.47</v>
      </c>
    </row>
    <row r="44" spans="1:25" x14ac:dyDescent="0.3">
      <c r="A44" s="3" t="s">
        <v>85</v>
      </c>
      <c r="B44" s="3" t="s">
        <v>75</v>
      </c>
      <c r="C44" s="3" t="s">
        <v>64</v>
      </c>
      <c r="D44" s="3">
        <v>43</v>
      </c>
      <c r="E44" s="3">
        <v>50</v>
      </c>
      <c r="F44" s="3">
        <v>71</v>
      </c>
      <c r="G44" s="3">
        <v>111</v>
      </c>
      <c r="H44" s="3">
        <v>60.36</v>
      </c>
      <c r="I44" s="3">
        <v>97</v>
      </c>
      <c r="J44" s="4">
        <v>2.1</v>
      </c>
      <c r="K44" s="3">
        <v>15</v>
      </c>
      <c r="L44" s="3">
        <v>6</v>
      </c>
      <c r="M44" s="3">
        <v>4.41</v>
      </c>
      <c r="N44" s="3">
        <v>132</v>
      </c>
      <c r="O44" s="3">
        <v>160</v>
      </c>
      <c r="P44" s="3">
        <v>80</v>
      </c>
      <c r="Q44" s="3">
        <v>3</v>
      </c>
      <c r="R44" s="3">
        <v>17.32</v>
      </c>
      <c r="S44" s="3">
        <v>11.14</v>
      </c>
      <c r="T44" s="3">
        <v>2.75</v>
      </c>
      <c r="U44" s="3">
        <v>13.9</v>
      </c>
      <c r="V44" s="3">
        <v>32.53</v>
      </c>
      <c r="W44" s="3">
        <v>45.79</v>
      </c>
      <c r="X44" s="3">
        <v>7.78</v>
      </c>
      <c r="Y44" s="3">
        <v>86.1</v>
      </c>
    </row>
    <row r="45" spans="1:25" x14ac:dyDescent="0.3">
      <c r="A45" s="3" t="s">
        <v>85</v>
      </c>
      <c r="B45" s="3" t="s">
        <v>75</v>
      </c>
      <c r="C45" s="3" t="s">
        <v>4</v>
      </c>
      <c r="D45" s="3">
        <v>32</v>
      </c>
      <c r="E45" s="3">
        <v>42</v>
      </c>
      <c r="F45" s="3">
        <v>68</v>
      </c>
      <c r="G45" s="3">
        <v>117</v>
      </c>
      <c r="H45" s="3">
        <v>52.36</v>
      </c>
      <c r="I45" s="3">
        <v>44</v>
      </c>
      <c r="J45" s="4">
        <v>2.1</v>
      </c>
      <c r="K45" s="3">
        <v>9</v>
      </c>
      <c r="L45" s="3">
        <v>3</v>
      </c>
      <c r="M45" s="3">
        <v>4.87</v>
      </c>
      <c r="N45" s="3">
        <v>135</v>
      </c>
      <c r="O45" s="3">
        <v>160</v>
      </c>
      <c r="P45" s="3">
        <v>80</v>
      </c>
      <c r="Q45" s="3">
        <v>1.75</v>
      </c>
      <c r="R45" s="3">
        <v>13.22</v>
      </c>
      <c r="S45" s="3">
        <v>11.6</v>
      </c>
      <c r="T45" s="3">
        <v>3.5</v>
      </c>
      <c r="U45" s="3">
        <v>15.1</v>
      </c>
      <c r="V45" s="3">
        <v>22.7</v>
      </c>
      <c r="W45" s="3">
        <v>55.5</v>
      </c>
      <c r="X45" s="3">
        <v>7.1</v>
      </c>
      <c r="Y45" s="3">
        <v>85.3</v>
      </c>
    </row>
    <row r="46" spans="1:25" x14ac:dyDescent="0.3">
      <c r="A46" s="3" t="s">
        <v>85</v>
      </c>
      <c r="B46" s="3" t="s">
        <v>75</v>
      </c>
      <c r="C46" s="3" t="s">
        <v>72</v>
      </c>
      <c r="D46" s="3">
        <v>59</v>
      </c>
      <c r="E46" s="3">
        <v>51</v>
      </c>
      <c r="F46" s="3">
        <v>67</v>
      </c>
      <c r="G46" s="3">
        <v>102</v>
      </c>
      <c r="H46" s="3">
        <v>53.3</v>
      </c>
      <c r="I46" s="3">
        <v>88</v>
      </c>
      <c r="J46" s="4">
        <v>2</v>
      </c>
      <c r="K46" s="3">
        <v>10</v>
      </c>
      <c r="L46" s="3">
        <v>6</v>
      </c>
      <c r="M46" s="3">
        <v>4.5999999999999996</v>
      </c>
      <c r="N46" s="3">
        <v>124</v>
      </c>
      <c r="O46" s="3">
        <v>160</v>
      </c>
      <c r="P46" s="3">
        <v>80</v>
      </c>
      <c r="Q46" s="3">
        <v>2.2999999999999998</v>
      </c>
      <c r="R46" s="3">
        <v>17.41</v>
      </c>
      <c r="S46" s="3">
        <v>11.74</v>
      </c>
      <c r="T46" s="3">
        <v>2.98</v>
      </c>
      <c r="U46" s="3">
        <v>14.72</v>
      </c>
      <c r="V46" s="3">
        <v>34.58</v>
      </c>
      <c r="W46" s="3">
        <v>44.22</v>
      </c>
      <c r="X46" s="3">
        <v>6.48</v>
      </c>
      <c r="Y46" s="3">
        <v>85.28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14" workbookViewId="0">
      <selection activeCell="C23" sqref="C23"/>
    </sheetView>
  </sheetViews>
  <sheetFormatPr defaultRowHeight="14.4" x14ac:dyDescent="0.3"/>
  <cols>
    <col min="1" max="1" width="8.88671875" style="4"/>
  </cols>
  <sheetData>
    <row r="1" spans="1:25" x14ac:dyDescent="0.3">
      <c r="A1" s="4" t="s">
        <v>84</v>
      </c>
      <c r="B1" s="4" t="s">
        <v>87</v>
      </c>
      <c r="C1" s="4" t="s">
        <v>29</v>
      </c>
      <c r="D1" s="4" t="s">
        <v>77</v>
      </c>
      <c r="E1" s="4" t="s">
        <v>78</v>
      </c>
      <c r="F1" s="4" t="s">
        <v>80</v>
      </c>
      <c r="G1" s="4" t="s">
        <v>81</v>
      </c>
      <c r="H1" s="4" t="s">
        <v>82</v>
      </c>
      <c r="I1" s="4" t="s">
        <v>79</v>
      </c>
      <c r="J1" s="4" t="s">
        <v>83</v>
      </c>
      <c r="K1" s="5" t="s">
        <v>169</v>
      </c>
      <c r="L1" s="5" t="s">
        <v>170</v>
      </c>
      <c r="M1" s="5" t="s">
        <v>171</v>
      </c>
      <c r="N1" s="4" t="s">
        <v>59</v>
      </c>
      <c r="O1" s="4" t="s">
        <v>31</v>
      </c>
      <c r="P1" s="4" t="s">
        <v>32</v>
      </c>
      <c r="Q1" s="4" t="s">
        <v>30</v>
      </c>
      <c r="R1" s="4" t="s">
        <v>38</v>
      </c>
      <c r="S1" s="4" t="s">
        <v>51</v>
      </c>
      <c r="T1" s="4" t="s">
        <v>35</v>
      </c>
      <c r="U1" s="4" t="s">
        <v>40</v>
      </c>
      <c r="V1" s="4" t="s">
        <v>43</v>
      </c>
      <c r="W1" s="4" t="s">
        <v>202</v>
      </c>
      <c r="X1" s="4" t="s">
        <v>41</v>
      </c>
    </row>
    <row r="2" spans="1:25" x14ac:dyDescent="0.3">
      <c r="A2" s="4" t="s">
        <v>222</v>
      </c>
      <c r="B2" s="4" t="s">
        <v>60</v>
      </c>
      <c r="C2" s="4" t="s">
        <v>4</v>
      </c>
      <c r="D2" s="4">
        <v>10.121</v>
      </c>
      <c r="E2" s="4">
        <v>2.6629999999999998</v>
      </c>
      <c r="F2" s="4">
        <v>28.042000000000002</v>
      </c>
      <c r="G2" s="4">
        <v>50.896999999999998</v>
      </c>
      <c r="H2" s="4">
        <v>8.2769999999999992</v>
      </c>
      <c r="I2" s="4">
        <v>12.784000000000001</v>
      </c>
      <c r="J2" s="4">
        <v>87.216000000000008</v>
      </c>
      <c r="K2" s="5">
        <f>F2/(G2+H2)</f>
        <v>0.4738905600432623</v>
      </c>
      <c r="L2" s="5">
        <f>(G2+H2)/I2</f>
        <v>4.6287546933667079</v>
      </c>
      <c r="M2" s="5">
        <f>G2/H2</f>
        <v>6.1492086504772265</v>
      </c>
      <c r="N2" s="4">
        <v>13.75</v>
      </c>
      <c r="O2" s="4">
        <v>47</v>
      </c>
      <c r="P2" s="4">
        <v>115</v>
      </c>
      <c r="Q2" s="4">
        <v>22</v>
      </c>
      <c r="R2" s="4">
        <v>53</v>
      </c>
      <c r="S2" s="4">
        <v>11.2</v>
      </c>
      <c r="T2" s="4">
        <v>123.8</v>
      </c>
      <c r="U2" s="4">
        <v>2.2000000000000002</v>
      </c>
      <c r="V2" s="4">
        <v>140.19999999999999</v>
      </c>
      <c r="W2" s="4">
        <v>5.29</v>
      </c>
      <c r="X2" s="4">
        <v>2.5</v>
      </c>
    </row>
    <row r="3" spans="1:25" x14ac:dyDescent="0.3">
      <c r="A3" s="4" t="s">
        <v>222</v>
      </c>
      <c r="B3" s="4" t="s">
        <v>60</v>
      </c>
      <c r="C3" s="4" t="s">
        <v>71</v>
      </c>
      <c r="D3" s="4">
        <v>11.726000000000001</v>
      </c>
      <c r="E3" s="4">
        <v>4.5119999999999996</v>
      </c>
      <c r="F3" s="4">
        <v>25.395</v>
      </c>
      <c r="G3" s="4">
        <v>51.792999999999999</v>
      </c>
      <c r="H3" s="4">
        <v>6.5739999999999998</v>
      </c>
      <c r="I3" s="4">
        <v>16.238</v>
      </c>
      <c r="J3" s="4">
        <v>83.762</v>
      </c>
      <c r="K3" s="5">
        <f t="shared" ref="K3:K46" si="0">F3/(G3+H3)</f>
        <v>0.43509174704884612</v>
      </c>
      <c r="L3" s="5">
        <f t="shared" ref="L3:L46" si="1">(G3+H3)/I3</f>
        <v>3.5944697622859958</v>
      </c>
      <c r="M3" s="5">
        <f t="shared" ref="M3:M46" si="2">G3/H3</f>
        <v>7.8784606023729848</v>
      </c>
      <c r="N3" s="4">
        <v>14.67</v>
      </c>
      <c r="O3" s="4">
        <v>57</v>
      </c>
      <c r="P3" s="4">
        <v>111</v>
      </c>
      <c r="Q3" s="4">
        <v>30</v>
      </c>
      <c r="R3" s="4">
        <v>70.599999999999994</v>
      </c>
      <c r="S3" s="4">
        <v>12.8</v>
      </c>
      <c r="T3" s="4">
        <v>113.6</v>
      </c>
      <c r="U3" s="4">
        <v>1.9</v>
      </c>
      <c r="V3" s="4">
        <v>126.30000000000001</v>
      </c>
      <c r="W3" s="4">
        <v>5.05</v>
      </c>
      <c r="X3" s="4">
        <v>1.81</v>
      </c>
      <c r="Y3" s="4"/>
    </row>
    <row r="4" spans="1:25" x14ac:dyDescent="0.3">
      <c r="A4" s="4" t="s">
        <v>222</v>
      </c>
      <c r="B4" s="4" t="s">
        <v>60</v>
      </c>
      <c r="C4" s="4" t="s">
        <v>64</v>
      </c>
      <c r="D4" s="4">
        <v>11.208</v>
      </c>
      <c r="E4" s="4">
        <v>2.8780000000000001</v>
      </c>
      <c r="F4" s="4">
        <v>30.07</v>
      </c>
      <c r="G4" s="4">
        <v>49.722999999999999</v>
      </c>
      <c r="H4" s="4">
        <v>6.1210000000000004</v>
      </c>
      <c r="I4" s="4">
        <v>14.086</v>
      </c>
      <c r="J4" s="4">
        <v>85.914000000000001</v>
      </c>
      <c r="K4" s="5">
        <f t="shared" si="0"/>
        <v>0.5384642933887257</v>
      </c>
      <c r="L4" s="5">
        <f t="shared" si="1"/>
        <v>3.9645037626011641</v>
      </c>
      <c r="M4" s="5">
        <f t="shared" si="2"/>
        <v>8.1233458585198495</v>
      </c>
      <c r="N4" s="4">
        <v>17.48</v>
      </c>
      <c r="O4" s="4">
        <v>58</v>
      </c>
      <c r="P4" s="4">
        <v>110</v>
      </c>
      <c r="Q4" s="4">
        <v>24</v>
      </c>
      <c r="R4" s="4">
        <v>75.8</v>
      </c>
      <c r="S4" s="4">
        <v>13.4</v>
      </c>
      <c r="T4" s="4">
        <v>139</v>
      </c>
      <c r="U4" s="4">
        <v>2.1</v>
      </c>
      <c r="V4" s="4">
        <v>134.19999999999999</v>
      </c>
      <c r="W4" s="4">
        <v>5.15</v>
      </c>
      <c r="X4" s="4">
        <v>2.62</v>
      </c>
      <c r="Y4" s="4"/>
    </row>
    <row r="5" spans="1:25" x14ac:dyDescent="0.3">
      <c r="A5" s="4" t="s">
        <v>222</v>
      </c>
      <c r="B5" s="4" t="s">
        <v>60</v>
      </c>
      <c r="C5" s="4" t="s">
        <v>63</v>
      </c>
      <c r="D5" s="4">
        <v>11.76</v>
      </c>
      <c r="E5" s="4">
        <v>3.89</v>
      </c>
      <c r="F5" s="4">
        <v>23.161999999999999</v>
      </c>
      <c r="G5" s="4">
        <v>53.698999999999998</v>
      </c>
      <c r="H5" s="4">
        <v>7.4889999999999999</v>
      </c>
      <c r="I5" s="4">
        <v>15.65</v>
      </c>
      <c r="J5" s="4">
        <v>84.35</v>
      </c>
      <c r="K5" s="5">
        <f t="shared" si="0"/>
        <v>0.37853827547885205</v>
      </c>
      <c r="L5" s="5">
        <f t="shared" si="1"/>
        <v>3.9097763578274756</v>
      </c>
      <c r="M5" s="5">
        <f t="shared" si="2"/>
        <v>7.1703832287354787</v>
      </c>
      <c r="N5" s="4">
        <v>14.68</v>
      </c>
      <c r="O5" s="4">
        <v>62</v>
      </c>
      <c r="P5" s="4">
        <v>129</v>
      </c>
      <c r="Q5" s="4">
        <v>36</v>
      </c>
      <c r="R5" s="4">
        <v>73</v>
      </c>
      <c r="S5" s="4">
        <v>14</v>
      </c>
      <c r="T5" s="4">
        <v>129.6</v>
      </c>
      <c r="U5" s="4">
        <v>2.1</v>
      </c>
      <c r="V5" s="4">
        <v>140</v>
      </c>
      <c r="W5" s="4">
        <v>4.95</v>
      </c>
      <c r="X5" s="4">
        <v>2.11</v>
      </c>
      <c r="Y5" s="4"/>
    </row>
    <row r="6" spans="1:25" x14ac:dyDescent="0.3">
      <c r="A6" s="4" t="s">
        <v>222</v>
      </c>
      <c r="B6" s="4" t="s">
        <v>60</v>
      </c>
      <c r="C6" s="4" t="s">
        <v>62</v>
      </c>
      <c r="D6" s="4">
        <v>11.978</v>
      </c>
      <c r="E6" s="4">
        <v>3.8769999999999998</v>
      </c>
      <c r="F6" s="4">
        <v>25.553000000000001</v>
      </c>
      <c r="G6" s="4">
        <v>51.427999999999997</v>
      </c>
      <c r="H6" s="4">
        <v>7.165</v>
      </c>
      <c r="I6" s="4">
        <v>15.855</v>
      </c>
      <c r="J6" s="4">
        <v>84.146000000000001</v>
      </c>
      <c r="K6" s="5">
        <f t="shared" si="0"/>
        <v>0.43611011554281232</v>
      </c>
      <c r="L6" s="5">
        <f t="shared" si="1"/>
        <v>3.6955534531693468</v>
      </c>
      <c r="M6" s="5">
        <f t="shared" si="2"/>
        <v>7.1776692254012557</v>
      </c>
      <c r="N6" s="4">
        <v>14.29</v>
      </c>
      <c r="O6" s="4">
        <v>52</v>
      </c>
      <c r="P6" s="4">
        <v>118</v>
      </c>
      <c r="Q6" s="4">
        <v>25</v>
      </c>
      <c r="R6" s="4">
        <v>74.2</v>
      </c>
      <c r="S6" s="4">
        <v>12.8</v>
      </c>
      <c r="T6" s="4">
        <v>102.2</v>
      </c>
      <c r="U6" s="4">
        <v>1.9</v>
      </c>
      <c r="V6" s="4">
        <v>107.8</v>
      </c>
      <c r="W6" s="4">
        <v>4.57</v>
      </c>
      <c r="X6" s="4">
        <v>1.48</v>
      </c>
      <c r="Y6" s="4"/>
    </row>
    <row r="7" spans="1:25" x14ac:dyDescent="0.3">
      <c r="A7" s="4" t="s">
        <v>222</v>
      </c>
      <c r="B7" s="4" t="s">
        <v>60</v>
      </c>
      <c r="C7" s="4" t="s">
        <v>73</v>
      </c>
      <c r="D7" s="4">
        <v>11.702999999999999</v>
      </c>
      <c r="E7" s="4">
        <v>4.8540000000000001</v>
      </c>
      <c r="F7" s="4">
        <v>22.472999999999999</v>
      </c>
      <c r="G7" s="4">
        <v>53.606999999999999</v>
      </c>
      <c r="H7" s="4">
        <v>7.3630000000000004</v>
      </c>
      <c r="I7" s="4">
        <v>16.556999999999999</v>
      </c>
      <c r="J7" s="4">
        <v>83.442999999999998</v>
      </c>
      <c r="K7" s="5">
        <f t="shared" si="0"/>
        <v>0.36859111038215514</v>
      </c>
      <c r="L7" s="5">
        <f t="shared" si="1"/>
        <v>3.6824303919792234</v>
      </c>
      <c r="M7" s="5">
        <f t="shared" si="2"/>
        <v>7.280592149938883</v>
      </c>
      <c r="N7" s="4">
        <v>16.489999999999998</v>
      </c>
      <c r="O7" s="4">
        <v>54</v>
      </c>
      <c r="P7" s="4">
        <v>124</v>
      </c>
      <c r="Q7" s="4">
        <v>20</v>
      </c>
      <c r="R7" s="4">
        <v>65.2</v>
      </c>
      <c r="S7" s="4">
        <v>15</v>
      </c>
      <c r="T7" s="4">
        <v>118.6</v>
      </c>
      <c r="U7" s="4">
        <v>2.1</v>
      </c>
      <c r="V7" s="4">
        <v>133.30000000000001</v>
      </c>
      <c r="W7" s="4">
        <v>4.78</v>
      </c>
      <c r="X7" s="4">
        <v>1.96</v>
      </c>
      <c r="Y7" s="4"/>
    </row>
    <row r="8" spans="1:25" x14ac:dyDescent="0.3">
      <c r="A8" s="4" t="s">
        <v>222</v>
      </c>
      <c r="B8" s="4" t="s">
        <v>60</v>
      </c>
      <c r="C8" s="4" t="s">
        <v>66</v>
      </c>
      <c r="D8" s="4">
        <v>11.978999999999999</v>
      </c>
      <c r="E8" s="4">
        <v>3.109</v>
      </c>
      <c r="F8" s="4">
        <v>33.89</v>
      </c>
      <c r="G8" s="4">
        <v>44.945999999999998</v>
      </c>
      <c r="H8" s="4">
        <v>6.077</v>
      </c>
      <c r="I8" s="4">
        <v>15.087999999999999</v>
      </c>
      <c r="J8" s="4">
        <v>84.912999999999997</v>
      </c>
      <c r="K8" s="5">
        <f t="shared" si="0"/>
        <v>0.66421025811888768</v>
      </c>
      <c r="L8" s="5">
        <f t="shared" si="1"/>
        <v>3.3816940615058324</v>
      </c>
      <c r="M8" s="5">
        <f t="shared" si="2"/>
        <v>7.3960835938785578</v>
      </c>
      <c r="N8" s="4">
        <v>18.07</v>
      </c>
      <c r="O8" s="4">
        <v>56</v>
      </c>
      <c r="P8" s="4">
        <v>112</v>
      </c>
      <c r="Q8" s="4">
        <v>32</v>
      </c>
      <c r="R8" s="4">
        <v>53.2</v>
      </c>
      <c r="S8" s="4">
        <v>12.6</v>
      </c>
      <c r="T8" s="4">
        <v>109.2</v>
      </c>
      <c r="U8" s="4">
        <v>2</v>
      </c>
      <c r="V8" s="4">
        <v>134.19999999999999</v>
      </c>
      <c r="W8" s="4">
        <v>4.32</v>
      </c>
      <c r="X8" s="4">
        <v>1.45</v>
      </c>
      <c r="Y8" s="4"/>
    </row>
    <row r="9" spans="1:25" x14ac:dyDescent="0.3">
      <c r="A9" s="4" t="s">
        <v>222</v>
      </c>
      <c r="B9" s="4" t="s">
        <v>60</v>
      </c>
      <c r="C9" s="4" t="s">
        <v>72</v>
      </c>
      <c r="D9" s="4">
        <v>11.449</v>
      </c>
      <c r="E9" s="4">
        <v>3.5289999999999999</v>
      </c>
      <c r="F9" s="4">
        <v>30.117999999999999</v>
      </c>
      <c r="G9" s="4">
        <v>49.488999999999997</v>
      </c>
      <c r="H9" s="4">
        <v>5.4169999999999998</v>
      </c>
      <c r="I9" s="4">
        <v>14.978</v>
      </c>
      <c r="J9" s="4">
        <v>85.024000000000001</v>
      </c>
      <c r="K9" s="5">
        <f t="shared" si="0"/>
        <v>0.54853750045532368</v>
      </c>
      <c r="L9" s="5">
        <f t="shared" si="1"/>
        <v>3.6657764721591666</v>
      </c>
      <c r="M9" s="5">
        <f t="shared" si="2"/>
        <v>9.1358685619346502</v>
      </c>
      <c r="N9" s="4">
        <v>17.329999999999998</v>
      </c>
      <c r="O9" s="4">
        <v>58</v>
      </c>
      <c r="P9" s="4">
        <v>107</v>
      </c>
      <c r="Q9" s="4">
        <v>26</v>
      </c>
      <c r="R9" s="4">
        <v>71.599999999999994</v>
      </c>
      <c r="S9" s="4">
        <v>15.8</v>
      </c>
      <c r="T9" s="4">
        <v>119.4</v>
      </c>
      <c r="U9" s="4">
        <v>2</v>
      </c>
      <c r="V9" s="4">
        <v>145.19999999999999</v>
      </c>
      <c r="W9" s="4">
        <v>5.24</v>
      </c>
      <c r="X9" s="4">
        <v>1.97</v>
      </c>
      <c r="Y9" s="4"/>
    </row>
    <row r="10" spans="1:25" x14ac:dyDescent="0.3">
      <c r="A10" s="4" t="s">
        <v>222</v>
      </c>
      <c r="B10" s="4" t="s">
        <v>60</v>
      </c>
      <c r="C10" s="4" t="s">
        <v>223</v>
      </c>
      <c r="D10" s="4">
        <v>11.930999999999999</v>
      </c>
      <c r="E10" s="4">
        <v>3.3940000000000001</v>
      </c>
      <c r="F10" s="4">
        <v>21.370999999999999</v>
      </c>
      <c r="G10" s="4">
        <v>56.368000000000002</v>
      </c>
      <c r="H10" s="4">
        <v>6.9359999999999999</v>
      </c>
      <c r="I10" s="4">
        <v>15.324999999999999</v>
      </c>
      <c r="J10" s="4">
        <v>84.674999999999997</v>
      </c>
      <c r="K10" s="5">
        <f t="shared" si="0"/>
        <v>0.33759320106154428</v>
      </c>
      <c r="L10" s="5">
        <f t="shared" si="1"/>
        <v>4.1307667210440462</v>
      </c>
      <c r="M10" s="5">
        <f t="shared" si="2"/>
        <v>8.126874279123415</v>
      </c>
      <c r="N10" s="4">
        <v>15.76</v>
      </c>
      <c r="O10" s="4">
        <v>60</v>
      </c>
      <c r="P10" s="4">
        <v>114</v>
      </c>
      <c r="Q10" s="4">
        <v>20</v>
      </c>
      <c r="R10" s="4">
        <v>68.400000000000006</v>
      </c>
      <c r="S10" s="4">
        <v>12</v>
      </c>
      <c r="T10" s="4">
        <v>125.6</v>
      </c>
      <c r="U10" s="4">
        <v>2.2999999999999998</v>
      </c>
      <c r="V10" s="4">
        <v>121.1</v>
      </c>
      <c r="W10" s="4">
        <v>4.87</v>
      </c>
      <c r="X10" s="4">
        <v>2.83</v>
      </c>
      <c r="Y10" s="4"/>
    </row>
    <row r="11" spans="1:25" x14ac:dyDescent="0.3">
      <c r="A11" s="4" t="s">
        <v>222</v>
      </c>
      <c r="B11" s="4" t="s">
        <v>60</v>
      </c>
      <c r="C11" s="4" t="s">
        <v>224</v>
      </c>
      <c r="D11" s="4">
        <v>11.613</v>
      </c>
      <c r="E11" s="4">
        <v>3.8849999999999998</v>
      </c>
      <c r="F11" s="4">
        <v>21.45</v>
      </c>
      <c r="G11" s="4">
        <v>55.628999999999998</v>
      </c>
      <c r="H11" s="4">
        <v>7.423</v>
      </c>
      <c r="I11" s="4">
        <v>15.497999999999999</v>
      </c>
      <c r="J11" s="4">
        <v>84.501999999999995</v>
      </c>
      <c r="K11" s="5">
        <f t="shared" si="0"/>
        <v>0.34019539427773898</v>
      </c>
      <c r="L11" s="5">
        <f t="shared" si="1"/>
        <v>4.0683959220544592</v>
      </c>
      <c r="M11" s="5">
        <f t="shared" si="2"/>
        <v>7.4941398356459645</v>
      </c>
      <c r="N11" s="4">
        <v>19.309999999999999</v>
      </c>
      <c r="O11" s="4">
        <v>56</v>
      </c>
      <c r="P11" s="4">
        <v>119</v>
      </c>
      <c r="Q11" s="4">
        <v>39</v>
      </c>
      <c r="R11" s="4">
        <v>67</v>
      </c>
      <c r="S11" s="4">
        <v>13.2</v>
      </c>
      <c r="T11" s="4">
        <v>131.6</v>
      </c>
      <c r="U11" s="4">
        <v>2.2999999999999998</v>
      </c>
      <c r="V11" s="4">
        <v>117.2</v>
      </c>
      <c r="W11" s="4">
        <v>4.09</v>
      </c>
      <c r="X11" s="4">
        <v>2.37</v>
      </c>
      <c r="Y11" s="4"/>
    </row>
    <row r="12" spans="1:25" x14ac:dyDescent="0.3">
      <c r="A12" s="4" t="s">
        <v>222</v>
      </c>
      <c r="B12" s="4" t="s">
        <v>60</v>
      </c>
      <c r="C12" s="4" t="s">
        <v>13</v>
      </c>
      <c r="D12" s="4">
        <v>12.105</v>
      </c>
      <c r="E12" s="4">
        <v>3.6640000000000001</v>
      </c>
      <c r="F12" s="4">
        <v>18.413</v>
      </c>
      <c r="G12" s="4">
        <v>59.414000000000001</v>
      </c>
      <c r="H12" s="4">
        <v>6.4039999999999999</v>
      </c>
      <c r="I12" s="4">
        <v>15.769</v>
      </c>
      <c r="J12" s="4">
        <v>84.230999999999995</v>
      </c>
      <c r="K12" s="5">
        <f t="shared" si="0"/>
        <v>0.27975629766933058</v>
      </c>
      <c r="L12" s="5">
        <f t="shared" si="1"/>
        <v>4.1738854714947049</v>
      </c>
      <c r="M12" s="5">
        <f t="shared" si="2"/>
        <v>9.277638975640226</v>
      </c>
      <c r="N12" s="4">
        <v>18.7</v>
      </c>
      <c r="O12" s="4">
        <v>46</v>
      </c>
      <c r="P12" s="4">
        <v>117</v>
      </c>
      <c r="Q12" s="4">
        <v>19</v>
      </c>
      <c r="R12" s="4">
        <v>42.2</v>
      </c>
      <c r="S12" s="4">
        <v>11.6</v>
      </c>
      <c r="T12" s="4">
        <v>122</v>
      </c>
      <c r="U12" s="4">
        <v>2.1</v>
      </c>
      <c r="V12" s="4">
        <v>121</v>
      </c>
      <c r="W12" s="4">
        <v>4.72</v>
      </c>
      <c r="X12" s="4">
        <v>2.2999999999999998</v>
      </c>
      <c r="Y12" s="4"/>
    </row>
    <row r="13" spans="1:25" x14ac:dyDescent="0.3">
      <c r="A13" s="4" t="s">
        <v>222</v>
      </c>
      <c r="B13" s="4" t="s">
        <v>60</v>
      </c>
      <c r="C13" s="4" t="s">
        <v>3</v>
      </c>
      <c r="D13" s="4">
        <v>11.571999999999999</v>
      </c>
      <c r="E13" s="4">
        <v>4.7469999999999999</v>
      </c>
      <c r="F13" s="4">
        <v>24.338999999999999</v>
      </c>
      <c r="G13" s="4">
        <v>52.701999999999998</v>
      </c>
      <c r="H13" s="4">
        <v>6.64</v>
      </c>
      <c r="I13" s="4">
        <v>16.318999999999999</v>
      </c>
      <c r="J13" s="4">
        <v>83.680999999999997</v>
      </c>
      <c r="K13" s="5">
        <f t="shared" si="0"/>
        <v>0.41014795591655151</v>
      </c>
      <c r="L13" s="5">
        <f t="shared" si="1"/>
        <v>3.6363747778662909</v>
      </c>
      <c r="M13" s="5">
        <f t="shared" si="2"/>
        <v>7.9370481927710843</v>
      </c>
      <c r="N13" s="4">
        <v>17.96</v>
      </c>
      <c r="O13" s="4">
        <v>47</v>
      </c>
      <c r="P13" s="4">
        <v>130</v>
      </c>
      <c r="Q13" s="4">
        <v>29</v>
      </c>
      <c r="R13" s="4">
        <v>68</v>
      </c>
      <c r="S13" s="4">
        <v>11.8</v>
      </c>
      <c r="T13" s="4">
        <v>124.6</v>
      </c>
      <c r="U13" s="4">
        <v>2</v>
      </c>
      <c r="V13" s="4">
        <v>139.9</v>
      </c>
      <c r="W13" s="4">
        <v>5.3</v>
      </c>
      <c r="X13" s="4">
        <v>1.85</v>
      </c>
      <c r="Y13" s="4"/>
    </row>
    <row r="14" spans="1:25" x14ac:dyDescent="0.3">
      <c r="A14" s="4" t="s">
        <v>222</v>
      </c>
      <c r="B14" s="4" t="s">
        <v>60</v>
      </c>
      <c r="C14" s="4" t="s">
        <v>5</v>
      </c>
      <c r="D14" s="4">
        <v>11.444000000000001</v>
      </c>
      <c r="E14" s="4">
        <v>3.306</v>
      </c>
      <c r="F14" s="4">
        <v>29.678999999999998</v>
      </c>
      <c r="G14" s="4">
        <v>50.395000000000003</v>
      </c>
      <c r="H14" s="4">
        <v>5.1749999999999998</v>
      </c>
      <c r="I14" s="4">
        <v>14.75</v>
      </c>
      <c r="J14" s="4">
        <v>85.248999999999995</v>
      </c>
      <c r="K14" s="5">
        <f t="shared" si="0"/>
        <v>0.53408313838402011</v>
      </c>
      <c r="L14" s="5">
        <f t="shared" si="1"/>
        <v>3.767457627118644</v>
      </c>
      <c r="M14" s="5">
        <f t="shared" si="2"/>
        <v>9.7381642512077295</v>
      </c>
      <c r="N14" s="4">
        <v>21.55</v>
      </c>
      <c r="O14" s="4">
        <v>38</v>
      </c>
      <c r="P14" s="4">
        <v>104</v>
      </c>
      <c r="Q14" s="4">
        <v>15</v>
      </c>
      <c r="R14" s="4">
        <v>28.4</v>
      </c>
      <c r="S14" s="4">
        <v>10.199999999999999</v>
      </c>
      <c r="T14" s="4">
        <v>88.8</v>
      </c>
      <c r="U14" s="4">
        <v>1.7</v>
      </c>
      <c r="V14" s="4">
        <v>116.89999999999999</v>
      </c>
      <c r="W14" s="4">
        <v>4.5199999999999996</v>
      </c>
      <c r="X14" s="4">
        <v>0.94</v>
      </c>
      <c r="Y14" s="4"/>
    </row>
    <row r="15" spans="1:25" x14ac:dyDescent="0.3">
      <c r="A15" s="4" t="s">
        <v>222</v>
      </c>
      <c r="B15" s="4" t="s">
        <v>60</v>
      </c>
      <c r="C15" s="4" t="s">
        <v>176</v>
      </c>
      <c r="D15" s="4">
        <v>11.694000000000001</v>
      </c>
      <c r="E15" s="4">
        <v>3.6560000000000001</v>
      </c>
      <c r="F15" s="4">
        <v>31.652000000000001</v>
      </c>
      <c r="G15" s="4">
        <v>47.345999999999997</v>
      </c>
      <c r="H15" s="4">
        <v>5.6520000000000001</v>
      </c>
      <c r="I15" s="4">
        <v>15.350000000000001</v>
      </c>
      <c r="J15" s="4">
        <v>84.65</v>
      </c>
      <c r="K15" s="5">
        <f t="shared" si="0"/>
        <v>0.59723008415411905</v>
      </c>
      <c r="L15" s="5">
        <f t="shared" si="1"/>
        <v>3.4526384364820841</v>
      </c>
      <c r="M15" s="5">
        <f t="shared" si="2"/>
        <v>8.3768577494692131</v>
      </c>
      <c r="N15" s="4">
        <v>15.45</v>
      </c>
      <c r="O15" s="4">
        <v>55</v>
      </c>
      <c r="P15" s="4">
        <v>128</v>
      </c>
      <c r="Q15" s="4">
        <v>32</v>
      </c>
      <c r="R15" s="4">
        <v>64.2</v>
      </c>
      <c r="S15" s="4">
        <v>10.199999999999999</v>
      </c>
      <c r="T15" s="4">
        <v>105.4</v>
      </c>
      <c r="U15" s="4">
        <v>2</v>
      </c>
      <c r="V15" s="4">
        <v>167.8</v>
      </c>
      <c r="W15" s="4">
        <v>5.25</v>
      </c>
      <c r="X15" s="4">
        <v>1.8</v>
      </c>
      <c r="Y15" s="4"/>
    </row>
    <row r="16" spans="1:25" x14ac:dyDescent="0.3">
      <c r="A16" s="4" t="s">
        <v>222</v>
      </c>
      <c r="B16" s="4" t="s">
        <v>60</v>
      </c>
      <c r="C16" s="4" t="s">
        <v>7</v>
      </c>
      <c r="D16" s="4">
        <v>11.004</v>
      </c>
      <c r="E16" s="4">
        <v>4.1840000000000002</v>
      </c>
      <c r="F16" s="4">
        <v>39.616</v>
      </c>
      <c r="G16" s="4">
        <v>40.546999999999997</v>
      </c>
      <c r="H16" s="4">
        <v>4.6500000000000004</v>
      </c>
      <c r="I16" s="4">
        <v>15.187999999999999</v>
      </c>
      <c r="J16" s="4">
        <v>84.812999999999988</v>
      </c>
      <c r="K16" s="5">
        <f t="shared" si="0"/>
        <v>0.87651835298803027</v>
      </c>
      <c r="L16" s="5">
        <f t="shared" si="1"/>
        <v>2.9758361864629972</v>
      </c>
      <c r="M16" s="5">
        <f t="shared" si="2"/>
        <v>8.7197849462365582</v>
      </c>
      <c r="N16" s="4">
        <v>19.25</v>
      </c>
      <c r="O16" s="4">
        <v>39</v>
      </c>
      <c r="P16" s="4">
        <v>105</v>
      </c>
      <c r="Q16" s="4">
        <v>26</v>
      </c>
      <c r="R16" s="4">
        <v>44.2</v>
      </c>
      <c r="S16" s="4">
        <v>10.4</v>
      </c>
      <c r="T16" s="4">
        <v>87.2</v>
      </c>
      <c r="U16" s="4">
        <v>1.8</v>
      </c>
      <c r="V16" s="4">
        <v>175.79999999999998</v>
      </c>
      <c r="W16" s="4">
        <v>5.0999999999999996</v>
      </c>
      <c r="X16" s="4">
        <v>1.1100000000000001</v>
      </c>
      <c r="Y16" s="4"/>
    </row>
    <row r="17" spans="1:25" x14ac:dyDescent="0.3">
      <c r="A17" s="4" t="s">
        <v>222</v>
      </c>
      <c r="B17" s="4" t="s">
        <v>74</v>
      </c>
      <c r="C17" s="4" t="s">
        <v>175</v>
      </c>
      <c r="D17" s="4">
        <v>10.882999999999999</v>
      </c>
      <c r="E17" s="4">
        <v>3.5129999999999999</v>
      </c>
      <c r="F17" s="4">
        <v>24.925000000000001</v>
      </c>
      <c r="G17" s="4">
        <v>54.131999999999998</v>
      </c>
      <c r="H17" s="4">
        <v>6.5469999999999997</v>
      </c>
      <c r="I17" s="4">
        <v>14.395999999999999</v>
      </c>
      <c r="J17" s="4">
        <v>85.603999999999999</v>
      </c>
      <c r="K17" s="5">
        <f t="shared" si="0"/>
        <v>0.41076814054285671</v>
      </c>
      <c r="L17" s="5">
        <f t="shared" si="1"/>
        <v>4.2149902750764099</v>
      </c>
      <c r="M17" s="5">
        <f t="shared" si="2"/>
        <v>8.2682144493661216</v>
      </c>
      <c r="N17" s="4">
        <v>15.78</v>
      </c>
      <c r="O17" s="4">
        <v>58</v>
      </c>
      <c r="P17" s="4">
        <v>116</v>
      </c>
      <c r="Q17" s="4">
        <v>22</v>
      </c>
      <c r="R17" s="4">
        <v>65</v>
      </c>
      <c r="S17" s="4">
        <v>11.8</v>
      </c>
      <c r="T17" s="4">
        <v>126.6</v>
      </c>
      <c r="U17" s="4">
        <v>2.2999999999999998</v>
      </c>
      <c r="V17" s="4">
        <v>123.69999999999999</v>
      </c>
      <c r="W17" s="4">
        <v>4.68</v>
      </c>
      <c r="X17" s="4">
        <v>3.3</v>
      </c>
      <c r="Y17" s="4"/>
    </row>
    <row r="18" spans="1:25" x14ac:dyDescent="0.3">
      <c r="A18" s="4" t="s">
        <v>222</v>
      </c>
      <c r="B18" s="4" t="s">
        <v>74</v>
      </c>
      <c r="C18" s="4" t="s">
        <v>172</v>
      </c>
      <c r="D18" s="4">
        <v>10.305</v>
      </c>
      <c r="E18" s="4">
        <v>3.07</v>
      </c>
      <c r="F18" s="4">
        <v>39.136000000000003</v>
      </c>
      <c r="G18" s="4">
        <v>41.841000000000001</v>
      </c>
      <c r="H18" s="4">
        <v>5.6470000000000002</v>
      </c>
      <c r="I18" s="4">
        <v>13.375</v>
      </c>
      <c r="J18" s="4">
        <v>86.623999999999995</v>
      </c>
      <c r="K18" s="5">
        <f t="shared" si="0"/>
        <v>0.82412398921832886</v>
      </c>
      <c r="L18" s="5">
        <f t="shared" si="1"/>
        <v>3.5505046728971963</v>
      </c>
      <c r="M18" s="5">
        <f t="shared" si="2"/>
        <v>7.4094209314680359</v>
      </c>
      <c r="N18" s="4">
        <v>14.95</v>
      </c>
      <c r="O18" s="4">
        <v>56</v>
      </c>
      <c r="P18" s="4">
        <v>112</v>
      </c>
      <c r="Q18" s="4">
        <v>30</v>
      </c>
      <c r="R18" s="4">
        <v>78.2</v>
      </c>
      <c r="S18" s="4">
        <v>12</v>
      </c>
      <c r="T18" s="4">
        <v>115.4</v>
      </c>
      <c r="U18" s="4">
        <v>2</v>
      </c>
      <c r="V18" s="4">
        <v>134.70000000000002</v>
      </c>
      <c r="W18" s="4">
        <v>5.21</v>
      </c>
      <c r="X18" s="4">
        <v>2.04</v>
      </c>
      <c r="Y18" s="4"/>
    </row>
    <row r="19" spans="1:25" x14ac:dyDescent="0.3">
      <c r="A19" s="4" t="s">
        <v>222</v>
      </c>
      <c r="B19" s="4" t="s">
        <v>74</v>
      </c>
      <c r="C19" s="4" t="s">
        <v>224</v>
      </c>
      <c r="D19" s="4">
        <v>11.436</v>
      </c>
      <c r="E19" s="4">
        <v>3.5169999999999999</v>
      </c>
      <c r="F19" s="4">
        <v>20.602</v>
      </c>
      <c r="G19" s="4">
        <v>56.052999999999997</v>
      </c>
      <c r="H19" s="4">
        <v>8.3919999999999995</v>
      </c>
      <c r="I19" s="4">
        <v>14.952999999999999</v>
      </c>
      <c r="J19" s="4">
        <v>85.046999999999997</v>
      </c>
      <c r="K19" s="5">
        <f t="shared" si="0"/>
        <v>0.31968345100473278</v>
      </c>
      <c r="L19" s="5">
        <f t="shared" si="1"/>
        <v>4.3098374908045205</v>
      </c>
      <c r="M19" s="5">
        <f t="shared" si="2"/>
        <v>6.6793374642516685</v>
      </c>
      <c r="N19" s="4">
        <v>19.350000000000001</v>
      </c>
      <c r="O19" s="4">
        <v>54</v>
      </c>
      <c r="P19" s="4">
        <v>118</v>
      </c>
      <c r="Q19" s="4">
        <v>41</v>
      </c>
      <c r="R19" s="4">
        <v>88.2</v>
      </c>
      <c r="S19" s="4">
        <v>13.4</v>
      </c>
      <c r="T19" s="4">
        <v>133.4</v>
      </c>
      <c r="U19" s="4">
        <v>2.1</v>
      </c>
      <c r="V19" s="4">
        <v>113.4</v>
      </c>
      <c r="W19" s="4">
        <v>4.37</v>
      </c>
      <c r="X19" s="4">
        <v>2.36</v>
      </c>
      <c r="Y19" s="4"/>
    </row>
    <row r="20" spans="1:25" x14ac:dyDescent="0.3">
      <c r="A20" s="4" t="s">
        <v>222</v>
      </c>
      <c r="B20" s="4" t="s">
        <v>74</v>
      </c>
      <c r="C20" s="4" t="s">
        <v>62</v>
      </c>
      <c r="D20" s="4">
        <v>11.481999999999999</v>
      </c>
      <c r="E20" s="4">
        <v>3.4420000000000002</v>
      </c>
      <c r="F20" s="4">
        <v>35.088000000000001</v>
      </c>
      <c r="G20" s="4">
        <v>43.902999999999999</v>
      </c>
      <c r="H20" s="4">
        <v>6.085</v>
      </c>
      <c r="I20" s="4">
        <v>14.923999999999999</v>
      </c>
      <c r="J20" s="4">
        <v>85.075999999999993</v>
      </c>
      <c r="K20" s="5">
        <f t="shared" si="0"/>
        <v>0.70192846283107946</v>
      </c>
      <c r="L20" s="5">
        <f t="shared" si="1"/>
        <v>3.3495041543822031</v>
      </c>
      <c r="M20" s="5">
        <f t="shared" si="2"/>
        <v>7.2149548069022185</v>
      </c>
      <c r="N20" s="4">
        <v>14.45</v>
      </c>
      <c r="O20" s="4">
        <v>53</v>
      </c>
      <c r="P20" s="4">
        <v>117</v>
      </c>
      <c r="Q20" s="4">
        <v>29</v>
      </c>
      <c r="R20" s="4">
        <v>70.2</v>
      </c>
      <c r="S20" s="4">
        <v>11.6</v>
      </c>
      <c r="T20" s="4">
        <v>106.6</v>
      </c>
      <c r="U20" s="4">
        <v>1.8</v>
      </c>
      <c r="V20" s="4">
        <v>90.3</v>
      </c>
      <c r="W20" s="4">
        <v>4.62</v>
      </c>
      <c r="X20" s="4">
        <v>1.45</v>
      </c>
      <c r="Y20" s="4"/>
    </row>
    <row r="21" spans="1:25" x14ac:dyDescent="0.3">
      <c r="A21" s="4" t="s">
        <v>222</v>
      </c>
      <c r="B21" s="4" t="s">
        <v>74</v>
      </c>
      <c r="C21" s="4" t="s">
        <v>65</v>
      </c>
      <c r="D21" s="4">
        <v>11.821999999999999</v>
      </c>
      <c r="E21" s="4">
        <v>3.0449999999999999</v>
      </c>
      <c r="F21" s="4">
        <v>30.484000000000002</v>
      </c>
      <c r="G21" s="4">
        <v>48.505000000000003</v>
      </c>
      <c r="H21" s="4">
        <v>6.1429999999999998</v>
      </c>
      <c r="I21" s="4">
        <v>14.866999999999999</v>
      </c>
      <c r="J21" s="4">
        <v>85.132000000000005</v>
      </c>
      <c r="K21" s="5">
        <f t="shared" si="0"/>
        <v>0.5578246230420143</v>
      </c>
      <c r="L21" s="5">
        <f t="shared" si="1"/>
        <v>3.6757920226003904</v>
      </c>
      <c r="M21" s="5">
        <f t="shared" si="2"/>
        <v>7.8959791632752729</v>
      </c>
      <c r="N21" s="4">
        <v>15.68</v>
      </c>
      <c r="O21" s="4">
        <v>54</v>
      </c>
      <c r="P21" s="4">
        <v>127</v>
      </c>
      <c r="Q21" s="4">
        <v>34</v>
      </c>
      <c r="R21" s="4">
        <v>74.8</v>
      </c>
      <c r="S21" s="4">
        <v>11.4</v>
      </c>
      <c r="T21" s="4">
        <v>110</v>
      </c>
      <c r="U21" s="4">
        <v>1.9</v>
      </c>
      <c r="V21" s="4">
        <v>162</v>
      </c>
      <c r="W21" s="4">
        <v>5.31</v>
      </c>
      <c r="X21" s="4">
        <v>1.1599999999999999</v>
      </c>
      <c r="Y21" s="4"/>
    </row>
    <row r="22" spans="1:25" x14ac:dyDescent="0.3">
      <c r="A22" s="4" t="s">
        <v>222</v>
      </c>
      <c r="B22" s="4" t="s">
        <v>74</v>
      </c>
      <c r="C22" s="4" t="s">
        <v>64</v>
      </c>
      <c r="D22" s="4">
        <v>11.294</v>
      </c>
      <c r="E22" s="4">
        <v>3.3580000000000001</v>
      </c>
      <c r="F22" s="4">
        <v>31.297999999999998</v>
      </c>
      <c r="G22" s="4">
        <v>48.218000000000004</v>
      </c>
      <c r="H22" s="4">
        <v>5.8330000000000002</v>
      </c>
      <c r="I22" s="4">
        <v>14.652000000000001</v>
      </c>
      <c r="J22" s="4">
        <v>85.349000000000004</v>
      </c>
      <c r="K22" s="5">
        <f t="shared" si="0"/>
        <v>0.57904571608295863</v>
      </c>
      <c r="L22" s="5">
        <f t="shared" si="1"/>
        <v>3.6889844389844391</v>
      </c>
      <c r="M22" s="5">
        <f t="shared" si="2"/>
        <v>8.2664152237270709</v>
      </c>
      <c r="N22" s="4">
        <v>17.63</v>
      </c>
      <c r="O22" s="4">
        <v>57</v>
      </c>
      <c r="P22" s="4">
        <v>111</v>
      </c>
      <c r="Q22" s="4">
        <v>26</v>
      </c>
      <c r="R22" s="4">
        <v>81.599999999999994</v>
      </c>
      <c r="S22" s="4">
        <v>13</v>
      </c>
      <c r="T22" s="4">
        <v>132.6</v>
      </c>
      <c r="U22" s="4">
        <v>2.1</v>
      </c>
      <c r="V22" s="4">
        <v>134.19999999999999</v>
      </c>
      <c r="W22" s="4">
        <v>5.33</v>
      </c>
      <c r="X22" s="4">
        <v>2.4700000000000002</v>
      </c>
      <c r="Y22" s="4"/>
    </row>
    <row r="23" spans="1:25" x14ac:dyDescent="0.3">
      <c r="A23" s="4" t="s">
        <v>222</v>
      </c>
      <c r="B23" s="4" t="s">
        <v>74</v>
      </c>
      <c r="C23" s="4" t="s">
        <v>13</v>
      </c>
      <c r="D23" s="4">
        <v>11.832000000000001</v>
      </c>
      <c r="E23" s="4">
        <v>3.8969999999999998</v>
      </c>
      <c r="F23" s="4">
        <v>17.201000000000001</v>
      </c>
      <c r="G23" s="4">
        <v>59.488</v>
      </c>
      <c r="H23" s="4">
        <v>7.5819999999999999</v>
      </c>
      <c r="I23" s="4">
        <v>15.729000000000001</v>
      </c>
      <c r="J23" s="4">
        <v>84.270999999999987</v>
      </c>
      <c r="K23" s="5">
        <f t="shared" si="0"/>
        <v>0.25646339645146865</v>
      </c>
      <c r="L23" s="5">
        <f t="shared" si="1"/>
        <v>4.2640981626295371</v>
      </c>
      <c r="M23" s="5">
        <f t="shared" si="2"/>
        <v>7.845950936428383</v>
      </c>
      <c r="N23" s="4">
        <v>18.71</v>
      </c>
      <c r="O23" s="4">
        <v>43</v>
      </c>
      <c r="P23" s="4">
        <v>116</v>
      </c>
      <c r="Q23" s="4">
        <v>22</v>
      </c>
      <c r="R23" s="4">
        <v>52.2</v>
      </c>
      <c r="S23" s="4">
        <v>11.6</v>
      </c>
      <c r="T23" s="4">
        <v>126</v>
      </c>
      <c r="U23" s="4">
        <v>2.2999999999999998</v>
      </c>
      <c r="V23" s="4">
        <v>118.10000000000001</v>
      </c>
      <c r="W23" s="4">
        <v>4.6399999999999997</v>
      </c>
      <c r="X23" s="4">
        <v>2.72</v>
      </c>
      <c r="Y23" s="4"/>
    </row>
    <row r="24" spans="1:25" x14ac:dyDescent="0.3">
      <c r="A24" s="4" t="s">
        <v>222</v>
      </c>
      <c r="B24" s="4" t="s">
        <v>74</v>
      </c>
      <c r="C24" s="4" t="s">
        <v>4</v>
      </c>
      <c r="D24" s="4">
        <v>11.773</v>
      </c>
      <c r="E24" s="4">
        <v>4.0270000000000001</v>
      </c>
      <c r="F24" s="4">
        <v>20.808</v>
      </c>
      <c r="G24" s="4">
        <v>57.170999999999999</v>
      </c>
      <c r="H24" s="4">
        <v>6.2210000000000001</v>
      </c>
      <c r="I24" s="4">
        <v>15.8</v>
      </c>
      <c r="J24" s="4">
        <v>84.199999999999989</v>
      </c>
      <c r="K24" s="5">
        <f t="shared" si="0"/>
        <v>0.32824331145885915</v>
      </c>
      <c r="L24" s="5">
        <f t="shared" si="1"/>
        <v>4.0121518987341771</v>
      </c>
      <c r="M24" s="5">
        <f t="shared" si="2"/>
        <v>9.1900016074586084</v>
      </c>
      <c r="N24" s="4">
        <v>13.25</v>
      </c>
      <c r="O24" s="4">
        <v>49</v>
      </c>
      <c r="P24" s="4">
        <v>116</v>
      </c>
      <c r="Q24" s="4">
        <v>26</v>
      </c>
      <c r="R24" s="4">
        <v>61.6</v>
      </c>
      <c r="S24" s="4">
        <v>11.2</v>
      </c>
      <c r="T24" s="4">
        <v>123.2</v>
      </c>
      <c r="U24" s="4">
        <v>2.1</v>
      </c>
      <c r="V24" s="4">
        <v>149.70000000000002</v>
      </c>
      <c r="W24" s="4">
        <v>5.26</v>
      </c>
      <c r="X24" s="4">
        <v>2.68</v>
      </c>
      <c r="Y24" s="4"/>
    </row>
    <row r="25" spans="1:25" x14ac:dyDescent="0.3">
      <c r="A25" s="4" t="s">
        <v>222</v>
      </c>
      <c r="B25" s="4" t="s">
        <v>74</v>
      </c>
      <c r="C25" s="4" t="s">
        <v>7</v>
      </c>
      <c r="D25" s="4">
        <v>11.702999999999999</v>
      </c>
      <c r="E25" s="4">
        <v>4.38</v>
      </c>
      <c r="F25" s="4">
        <v>28.898</v>
      </c>
      <c r="G25" s="4">
        <v>49.426000000000002</v>
      </c>
      <c r="H25" s="4">
        <v>5.5919999999999996</v>
      </c>
      <c r="I25" s="4">
        <v>16.082999999999998</v>
      </c>
      <c r="J25" s="4">
        <v>83.915999999999997</v>
      </c>
      <c r="K25" s="5">
        <f t="shared" si="0"/>
        <v>0.52524628303464316</v>
      </c>
      <c r="L25" s="5">
        <f t="shared" si="1"/>
        <v>3.4208791892059942</v>
      </c>
      <c r="M25" s="5">
        <f t="shared" si="2"/>
        <v>8.8386981402002878</v>
      </c>
      <c r="N25" s="4">
        <v>19.27</v>
      </c>
      <c r="O25" s="4">
        <v>41</v>
      </c>
      <c r="P25" s="4">
        <v>106</v>
      </c>
      <c r="Q25" s="4">
        <v>28</v>
      </c>
      <c r="R25" s="4">
        <v>57.8</v>
      </c>
      <c r="S25" s="4">
        <v>12.6</v>
      </c>
      <c r="T25" s="4">
        <v>95.8</v>
      </c>
      <c r="U25" s="4">
        <v>2</v>
      </c>
      <c r="V25" s="4">
        <v>141.5</v>
      </c>
      <c r="W25" s="4">
        <v>5.13</v>
      </c>
      <c r="X25" s="4">
        <v>1.4</v>
      </c>
      <c r="Y25" s="4"/>
    </row>
    <row r="26" spans="1:25" x14ac:dyDescent="0.3">
      <c r="A26" s="4" t="s">
        <v>222</v>
      </c>
      <c r="B26" s="4" t="s">
        <v>74</v>
      </c>
      <c r="C26" s="4" t="s">
        <v>72</v>
      </c>
      <c r="D26" s="4">
        <v>11.420999999999999</v>
      </c>
      <c r="E26" s="4">
        <v>2.8969999999999998</v>
      </c>
      <c r="F26" s="4">
        <v>39.749000000000002</v>
      </c>
      <c r="G26" s="4">
        <v>40.619</v>
      </c>
      <c r="H26" s="4">
        <v>5.3140000000000001</v>
      </c>
      <c r="I26" s="4">
        <v>14.318</v>
      </c>
      <c r="J26" s="4">
        <v>85.682000000000002</v>
      </c>
      <c r="K26" s="5">
        <f t="shared" si="0"/>
        <v>0.8653691245945182</v>
      </c>
      <c r="L26" s="5">
        <f t="shared" si="1"/>
        <v>3.2080597848861574</v>
      </c>
      <c r="M26" s="5">
        <f t="shared" si="2"/>
        <v>7.6437711704930376</v>
      </c>
      <c r="N26" s="4">
        <v>17.57</v>
      </c>
      <c r="O26" s="4">
        <v>58</v>
      </c>
      <c r="P26" s="4">
        <v>106</v>
      </c>
      <c r="Q26" s="4">
        <v>28</v>
      </c>
      <c r="R26" s="4">
        <v>72.599999999999994</v>
      </c>
      <c r="S26" s="4">
        <v>11.2</v>
      </c>
      <c r="T26" s="4">
        <v>115.6</v>
      </c>
      <c r="U26" s="4">
        <v>2.1</v>
      </c>
      <c r="V26" s="4">
        <v>156.1</v>
      </c>
      <c r="W26" s="4">
        <v>5.18</v>
      </c>
      <c r="X26" s="4">
        <v>1.86</v>
      </c>
      <c r="Y26" s="4"/>
    </row>
    <row r="27" spans="1:25" x14ac:dyDescent="0.3">
      <c r="A27" s="4" t="s">
        <v>222</v>
      </c>
      <c r="B27" s="4" t="s">
        <v>74</v>
      </c>
      <c r="C27" s="4" t="s">
        <v>63</v>
      </c>
      <c r="D27" s="4">
        <v>11.792999999999999</v>
      </c>
      <c r="E27" s="4">
        <v>4.0810000000000004</v>
      </c>
      <c r="F27" s="4">
        <v>23.966999999999999</v>
      </c>
      <c r="G27" s="4">
        <v>53.058</v>
      </c>
      <c r="H27" s="4">
        <v>7.1020000000000003</v>
      </c>
      <c r="I27" s="4">
        <v>15.873999999999999</v>
      </c>
      <c r="J27" s="4">
        <v>84.126999999999995</v>
      </c>
      <c r="K27" s="5">
        <f t="shared" si="0"/>
        <v>0.39838763297872343</v>
      </c>
      <c r="L27" s="5">
        <f t="shared" si="1"/>
        <v>3.7898450296081645</v>
      </c>
      <c r="M27" s="5">
        <f t="shared" si="2"/>
        <v>7.4708532807659811</v>
      </c>
      <c r="N27" s="4">
        <v>14.57</v>
      </c>
      <c r="O27" s="4">
        <v>63</v>
      </c>
      <c r="P27" s="4">
        <v>127</v>
      </c>
      <c r="Q27" s="4">
        <v>38</v>
      </c>
      <c r="R27" s="4">
        <v>73.599999999999994</v>
      </c>
      <c r="S27" s="4">
        <v>11.8</v>
      </c>
      <c r="T27" s="4">
        <v>127.8</v>
      </c>
      <c r="U27" s="4">
        <v>2.2000000000000002</v>
      </c>
      <c r="V27" s="4">
        <v>120.3</v>
      </c>
      <c r="W27" s="4">
        <v>5.12</v>
      </c>
      <c r="X27" s="4">
        <v>2.48</v>
      </c>
      <c r="Y27" s="4"/>
    </row>
    <row r="28" spans="1:25" x14ac:dyDescent="0.3">
      <c r="A28" s="4" t="s">
        <v>222</v>
      </c>
      <c r="B28" s="4" t="s">
        <v>74</v>
      </c>
      <c r="C28" s="4" t="s">
        <v>73</v>
      </c>
      <c r="D28" s="4">
        <v>11.606</v>
      </c>
      <c r="E28" s="4">
        <v>4.9749999999999996</v>
      </c>
      <c r="F28" s="4">
        <v>21.7</v>
      </c>
      <c r="G28" s="4">
        <v>53.85</v>
      </c>
      <c r="H28" s="4">
        <v>7.87</v>
      </c>
      <c r="I28" s="4">
        <v>16.581</v>
      </c>
      <c r="J28" s="4">
        <v>83.42</v>
      </c>
      <c r="K28" s="5">
        <f t="shared" si="0"/>
        <v>0.35158781594296823</v>
      </c>
      <c r="L28" s="5">
        <f t="shared" si="1"/>
        <v>3.7223327905433932</v>
      </c>
      <c r="M28" s="5">
        <f t="shared" si="2"/>
        <v>6.8424396442185511</v>
      </c>
      <c r="N28" s="4">
        <v>16.55</v>
      </c>
      <c r="O28" s="4">
        <v>53</v>
      </c>
      <c r="P28" s="4">
        <v>124</v>
      </c>
      <c r="Q28" s="4">
        <v>22</v>
      </c>
      <c r="R28" s="4">
        <v>67.8</v>
      </c>
      <c r="S28" s="4">
        <v>13.8</v>
      </c>
      <c r="T28" s="4">
        <v>119</v>
      </c>
      <c r="U28" s="4">
        <v>2</v>
      </c>
      <c r="V28" s="4">
        <v>129.4</v>
      </c>
      <c r="W28" s="4">
        <v>4.57</v>
      </c>
      <c r="X28" s="4">
        <v>2.4</v>
      </c>
      <c r="Y28" s="4"/>
    </row>
    <row r="29" spans="1:25" x14ac:dyDescent="0.3">
      <c r="A29" s="4" t="s">
        <v>222</v>
      </c>
      <c r="B29" s="4" t="s">
        <v>74</v>
      </c>
      <c r="C29" s="4" t="s">
        <v>3</v>
      </c>
      <c r="D29" s="4">
        <v>12.039</v>
      </c>
      <c r="E29" s="4">
        <v>4.4989999999999997</v>
      </c>
      <c r="F29" s="4">
        <v>21.163</v>
      </c>
      <c r="G29" s="4">
        <v>54.808999999999997</v>
      </c>
      <c r="H29" s="4">
        <v>7.49</v>
      </c>
      <c r="I29" s="4">
        <v>16.538</v>
      </c>
      <c r="J29" s="4">
        <v>83.462000000000003</v>
      </c>
      <c r="K29" s="5">
        <f t="shared" si="0"/>
        <v>0.33970047673317388</v>
      </c>
      <c r="L29" s="5">
        <f t="shared" si="1"/>
        <v>3.7670214052485185</v>
      </c>
      <c r="M29" s="5">
        <f t="shared" si="2"/>
        <v>7.3176234979973289</v>
      </c>
      <c r="N29" s="4">
        <v>17.97</v>
      </c>
      <c r="O29" s="4">
        <v>45</v>
      </c>
      <c r="P29" s="4">
        <v>127</v>
      </c>
      <c r="Q29" s="4">
        <v>31</v>
      </c>
      <c r="R29" s="4">
        <v>73.599999999999994</v>
      </c>
      <c r="S29" s="4">
        <v>13.8</v>
      </c>
      <c r="T29" s="4">
        <v>122.4</v>
      </c>
      <c r="U29" s="4">
        <v>2.1</v>
      </c>
      <c r="V29" s="4">
        <v>154.70000000000002</v>
      </c>
      <c r="W29" s="4">
        <v>5.22</v>
      </c>
      <c r="X29" s="4">
        <v>2.0299999999999998</v>
      </c>
      <c r="Y29" s="4"/>
    </row>
    <row r="30" spans="1:25" x14ac:dyDescent="0.3">
      <c r="A30" s="4" t="s">
        <v>222</v>
      </c>
      <c r="B30" s="4" t="s">
        <v>74</v>
      </c>
      <c r="C30" s="4" t="s">
        <v>5</v>
      </c>
      <c r="D30" s="4">
        <v>11.871</v>
      </c>
      <c r="E30" s="4">
        <v>3.335</v>
      </c>
      <c r="F30" s="4">
        <v>25.693999999999999</v>
      </c>
      <c r="G30" s="4">
        <v>53.078000000000003</v>
      </c>
      <c r="H30" s="4">
        <v>6.0220000000000002</v>
      </c>
      <c r="I30" s="4">
        <v>15.206</v>
      </c>
      <c r="J30" s="4">
        <v>84.793999999999997</v>
      </c>
      <c r="K30" s="5">
        <f t="shared" si="0"/>
        <v>0.4347546531302876</v>
      </c>
      <c r="L30" s="5">
        <f t="shared" si="1"/>
        <v>3.8866237011705906</v>
      </c>
      <c r="M30" s="5">
        <f t="shared" si="2"/>
        <v>8.814015277316507</v>
      </c>
      <c r="N30" s="4">
        <v>21.54</v>
      </c>
      <c r="O30" s="4">
        <v>41</v>
      </c>
      <c r="P30" s="4">
        <v>104</v>
      </c>
      <c r="Q30" s="4">
        <v>18</v>
      </c>
      <c r="R30" s="4">
        <v>28.8</v>
      </c>
      <c r="S30" s="4">
        <v>10.8</v>
      </c>
      <c r="T30" s="4">
        <v>92</v>
      </c>
      <c r="U30" s="4">
        <v>1.8</v>
      </c>
      <c r="V30" s="4">
        <v>114.3</v>
      </c>
      <c r="W30" s="4">
        <v>4.82</v>
      </c>
      <c r="X30" s="4">
        <v>1.58</v>
      </c>
      <c r="Y30" s="4"/>
    </row>
    <row r="31" spans="1:25" x14ac:dyDescent="0.3">
      <c r="A31" s="4" t="s">
        <v>222</v>
      </c>
      <c r="B31" s="4" t="s">
        <v>74</v>
      </c>
      <c r="C31" s="4" t="s">
        <v>66</v>
      </c>
      <c r="D31" s="4">
        <v>11.372999999999999</v>
      </c>
      <c r="E31" s="4">
        <v>2.9129999999999998</v>
      </c>
      <c r="F31" s="4">
        <v>39.274999999999999</v>
      </c>
      <c r="G31" s="4">
        <v>40.576999999999998</v>
      </c>
      <c r="H31" s="4">
        <v>5.8620000000000001</v>
      </c>
      <c r="I31" s="4">
        <v>14.286</v>
      </c>
      <c r="J31" s="4">
        <v>85.713999999999999</v>
      </c>
      <c r="K31" s="5">
        <f t="shared" si="0"/>
        <v>0.84573311225478587</v>
      </c>
      <c r="L31" s="5">
        <f t="shared" si="1"/>
        <v>3.2506649867002659</v>
      </c>
      <c r="M31" s="5">
        <f t="shared" si="2"/>
        <v>6.9220402592971677</v>
      </c>
      <c r="N31" s="4">
        <v>17.59</v>
      </c>
      <c r="O31" s="4">
        <v>57</v>
      </c>
      <c r="P31" s="4">
        <v>110</v>
      </c>
      <c r="Q31" s="4">
        <v>35</v>
      </c>
      <c r="R31" s="4">
        <v>53.8</v>
      </c>
      <c r="S31" s="4">
        <v>12</v>
      </c>
      <c r="T31" s="4">
        <v>107.2</v>
      </c>
      <c r="U31" s="4">
        <v>2</v>
      </c>
      <c r="V31" s="4">
        <v>111.8</v>
      </c>
      <c r="W31" s="4">
        <v>4.4400000000000004</v>
      </c>
      <c r="X31" s="4">
        <v>1.61</v>
      </c>
      <c r="Y31" s="4"/>
    </row>
    <row r="32" spans="1:25" x14ac:dyDescent="0.3">
      <c r="A32" s="4" t="s">
        <v>222</v>
      </c>
      <c r="B32" s="4" t="s">
        <v>75</v>
      </c>
      <c r="C32" s="4" t="s">
        <v>71</v>
      </c>
      <c r="D32" s="4">
        <v>11.435</v>
      </c>
      <c r="E32" s="4">
        <v>2.7690000000000001</v>
      </c>
      <c r="F32" s="4">
        <v>42.22</v>
      </c>
      <c r="G32" s="4">
        <v>37.982999999999997</v>
      </c>
      <c r="H32" s="4">
        <v>5.593</v>
      </c>
      <c r="I32" s="4">
        <v>14.204000000000001</v>
      </c>
      <c r="J32" s="4">
        <v>85.795999999999992</v>
      </c>
      <c r="K32" s="5">
        <f t="shared" si="0"/>
        <v>0.96888195336882699</v>
      </c>
      <c r="L32" s="5">
        <f t="shared" si="1"/>
        <v>3.0678682061391149</v>
      </c>
      <c r="M32" s="5">
        <f t="shared" si="2"/>
        <v>6.7911675308421238</v>
      </c>
      <c r="N32" s="4">
        <v>14.84</v>
      </c>
      <c r="O32" s="4">
        <v>57</v>
      </c>
      <c r="P32" s="4">
        <v>113</v>
      </c>
      <c r="Q32" s="4">
        <v>34</v>
      </c>
      <c r="R32" s="4">
        <v>81.8</v>
      </c>
      <c r="S32" s="4">
        <v>11.8</v>
      </c>
      <c r="T32" s="4">
        <v>112</v>
      </c>
      <c r="U32" s="4">
        <v>2</v>
      </c>
      <c r="V32" s="4">
        <v>131.80000000000001</v>
      </c>
      <c r="W32" s="4">
        <v>5.18</v>
      </c>
      <c r="X32" s="4">
        <v>1.34</v>
      </c>
      <c r="Y32" s="4"/>
    </row>
    <row r="33" spans="1:25" x14ac:dyDescent="0.3">
      <c r="A33" s="4" t="s">
        <v>222</v>
      </c>
      <c r="B33" s="4" t="s">
        <v>75</v>
      </c>
      <c r="C33" s="4" t="s">
        <v>13</v>
      </c>
      <c r="D33" s="4">
        <v>12.579000000000001</v>
      </c>
      <c r="E33" s="4">
        <v>3.544</v>
      </c>
      <c r="F33" s="4">
        <v>16.082000000000001</v>
      </c>
      <c r="G33" s="4">
        <v>60.656999999999996</v>
      </c>
      <c r="H33" s="4">
        <v>7.1379999999999999</v>
      </c>
      <c r="I33" s="4">
        <v>16.123000000000001</v>
      </c>
      <c r="J33" s="4">
        <v>83.87700000000001</v>
      </c>
      <c r="K33" s="5">
        <f t="shared" si="0"/>
        <v>0.23721513385942916</v>
      </c>
      <c r="L33" s="5">
        <f t="shared" si="1"/>
        <v>4.2048626186193632</v>
      </c>
      <c r="M33" s="5">
        <f t="shared" si="2"/>
        <v>8.4977584757635185</v>
      </c>
      <c r="N33" s="4">
        <v>18.71</v>
      </c>
      <c r="O33" s="4">
        <v>45</v>
      </c>
      <c r="P33" s="4">
        <v>116</v>
      </c>
      <c r="Q33" s="4">
        <v>22</v>
      </c>
      <c r="R33" s="4">
        <v>64.8</v>
      </c>
      <c r="S33" s="4">
        <v>12</v>
      </c>
      <c r="T33" s="4">
        <v>123.2</v>
      </c>
      <c r="U33" s="4">
        <v>2.1</v>
      </c>
      <c r="V33" s="4">
        <v>119</v>
      </c>
      <c r="W33" s="4">
        <v>4.92</v>
      </c>
      <c r="X33" s="4">
        <v>2.31</v>
      </c>
      <c r="Y33" s="4"/>
    </row>
    <row r="34" spans="1:25" x14ac:dyDescent="0.3">
      <c r="A34" s="4" t="s">
        <v>222</v>
      </c>
      <c r="B34" s="4" t="s">
        <v>75</v>
      </c>
      <c r="C34" s="4" t="s">
        <v>4</v>
      </c>
      <c r="D34" s="4">
        <v>11.454000000000001</v>
      </c>
      <c r="E34" s="4">
        <v>3.165</v>
      </c>
      <c r="F34" s="4">
        <v>29.314</v>
      </c>
      <c r="G34" s="4">
        <v>50.084000000000003</v>
      </c>
      <c r="H34" s="4">
        <v>5.9829999999999997</v>
      </c>
      <c r="I34" s="4">
        <v>14.619</v>
      </c>
      <c r="J34" s="4">
        <v>85.381</v>
      </c>
      <c r="K34" s="5">
        <f t="shared" si="0"/>
        <v>0.52283874649972351</v>
      </c>
      <c r="L34" s="5">
        <f t="shared" si="1"/>
        <v>3.8352144469525959</v>
      </c>
      <c r="M34" s="5">
        <f t="shared" si="2"/>
        <v>8.3710513120508114</v>
      </c>
      <c r="N34" s="4">
        <v>13.46</v>
      </c>
      <c r="O34" s="4">
        <v>48</v>
      </c>
      <c r="P34" s="4">
        <v>116</v>
      </c>
      <c r="Q34" s="4">
        <v>25</v>
      </c>
      <c r="R34" s="4">
        <v>62.6</v>
      </c>
      <c r="S34" s="4">
        <v>11.2</v>
      </c>
      <c r="T34" s="4">
        <v>124.8</v>
      </c>
      <c r="U34" s="4">
        <v>2.1</v>
      </c>
      <c r="V34" s="4">
        <v>148.1</v>
      </c>
      <c r="W34" s="4">
        <v>5.44</v>
      </c>
      <c r="X34" s="4">
        <v>2.5</v>
      </c>
      <c r="Y34" s="4"/>
    </row>
    <row r="35" spans="1:25" x14ac:dyDescent="0.3">
      <c r="A35" s="4" t="s">
        <v>222</v>
      </c>
      <c r="B35" s="4" t="s">
        <v>75</v>
      </c>
      <c r="C35" s="4" t="s">
        <v>174</v>
      </c>
      <c r="D35" s="4">
        <v>11.013999999999999</v>
      </c>
      <c r="E35" s="4">
        <v>2.827</v>
      </c>
      <c r="F35" s="4">
        <v>34.81</v>
      </c>
      <c r="G35" s="4">
        <v>45.975000000000001</v>
      </c>
      <c r="H35" s="4">
        <v>5.3739999999999997</v>
      </c>
      <c r="I35" s="4">
        <v>13.840999999999999</v>
      </c>
      <c r="J35" s="4">
        <v>86.159000000000006</v>
      </c>
      <c r="K35" s="5">
        <f t="shared" si="0"/>
        <v>0.67790998851000017</v>
      </c>
      <c r="L35" s="5">
        <f t="shared" si="1"/>
        <v>3.7099198034824079</v>
      </c>
      <c r="M35" s="5">
        <f t="shared" si="2"/>
        <v>8.5550800148864905</v>
      </c>
      <c r="N35" s="4">
        <v>17.59</v>
      </c>
      <c r="O35" s="4">
        <v>57</v>
      </c>
      <c r="P35" s="4">
        <v>107</v>
      </c>
      <c r="Q35" s="4">
        <v>31</v>
      </c>
      <c r="R35" s="4">
        <v>73.400000000000006</v>
      </c>
      <c r="S35" s="4">
        <v>10.8</v>
      </c>
      <c r="T35" s="4">
        <v>116.4</v>
      </c>
      <c r="U35" s="4">
        <v>2.1</v>
      </c>
      <c r="V35" s="4">
        <v>141.80000000000001</v>
      </c>
      <c r="W35" s="4">
        <v>5.17</v>
      </c>
      <c r="X35" s="4">
        <v>1.99</v>
      </c>
      <c r="Y35" s="4"/>
    </row>
    <row r="36" spans="1:25" x14ac:dyDescent="0.3">
      <c r="A36" s="4" t="s">
        <v>222</v>
      </c>
      <c r="B36" s="4" t="s">
        <v>75</v>
      </c>
      <c r="C36" s="4" t="s">
        <v>175</v>
      </c>
      <c r="D36" s="4">
        <v>11.676</v>
      </c>
      <c r="E36" s="4">
        <v>4.0090000000000003</v>
      </c>
      <c r="F36" s="4">
        <v>23.027000000000001</v>
      </c>
      <c r="G36" s="4">
        <v>54.491</v>
      </c>
      <c r="H36" s="4">
        <v>6.7969999999999997</v>
      </c>
      <c r="I36" s="4">
        <v>15.685</v>
      </c>
      <c r="J36" s="4">
        <v>84.314999999999998</v>
      </c>
      <c r="K36" s="5">
        <f t="shared" si="0"/>
        <v>0.37571792194230524</v>
      </c>
      <c r="L36" s="5">
        <f t="shared" si="1"/>
        <v>3.9074274784826262</v>
      </c>
      <c r="M36" s="5">
        <f t="shared" si="2"/>
        <v>8.0169192290716502</v>
      </c>
      <c r="N36" s="4">
        <v>14.98</v>
      </c>
      <c r="O36" s="4">
        <v>59</v>
      </c>
      <c r="P36" s="4">
        <v>114</v>
      </c>
      <c r="Q36" s="4">
        <v>23</v>
      </c>
      <c r="R36" s="4">
        <v>67.8</v>
      </c>
      <c r="S36" s="4">
        <v>12.6</v>
      </c>
      <c r="T36" s="4">
        <v>127.4</v>
      </c>
      <c r="U36" s="4">
        <v>2.2000000000000002</v>
      </c>
      <c r="V36" s="4">
        <v>117.10000000000001</v>
      </c>
      <c r="W36" s="4">
        <v>4.46</v>
      </c>
      <c r="X36" s="4">
        <v>2.95</v>
      </c>
      <c r="Y36" s="4"/>
    </row>
    <row r="37" spans="1:25" x14ac:dyDescent="0.3">
      <c r="A37" s="4" t="s">
        <v>222</v>
      </c>
      <c r="B37" s="4" t="s">
        <v>75</v>
      </c>
      <c r="C37" s="4" t="s">
        <v>173</v>
      </c>
      <c r="D37" s="4">
        <v>11.567</v>
      </c>
      <c r="E37" s="4">
        <v>4.5549999999999997</v>
      </c>
      <c r="F37" s="4">
        <v>22.850999999999999</v>
      </c>
      <c r="G37" s="4">
        <v>53.917000000000002</v>
      </c>
      <c r="H37" s="4">
        <v>7.11</v>
      </c>
      <c r="I37" s="4">
        <v>16.122</v>
      </c>
      <c r="J37" s="4">
        <v>83.878</v>
      </c>
      <c r="K37" s="5">
        <f t="shared" si="0"/>
        <v>0.37444082127582873</v>
      </c>
      <c r="L37" s="5">
        <f t="shared" si="1"/>
        <v>3.7853244014390275</v>
      </c>
      <c r="M37" s="5">
        <f t="shared" si="2"/>
        <v>7.5832630098452878</v>
      </c>
      <c r="N37" s="4">
        <v>16.78</v>
      </c>
      <c r="O37" s="4">
        <v>53</v>
      </c>
      <c r="P37" s="4">
        <v>125</v>
      </c>
      <c r="Q37" s="4">
        <v>21</v>
      </c>
      <c r="R37" s="4">
        <v>72</v>
      </c>
      <c r="S37" s="4">
        <v>14</v>
      </c>
      <c r="T37" s="4">
        <v>117.2</v>
      </c>
      <c r="U37" s="4">
        <v>2</v>
      </c>
      <c r="V37" s="4">
        <v>120.9</v>
      </c>
      <c r="W37" s="4">
        <v>4.6900000000000004</v>
      </c>
      <c r="X37" s="4">
        <v>2.0699999999999998</v>
      </c>
      <c r="Y37" s="4"/>
    </row>
    <row r="38" spans="1:25" x14ac:dyDescent="0.3">
      <c r="A38" s="4" t="s">
        <v>222</v>
      </c>
      <c r="B38" s="4" t="s">
        <v>75</v>
      </c>
      <c r="C38" s="4" t="s">
        <v>5</v>
      </c>
      <c r="D38" s="4">
        <v>11.448</v>
      </c>
      <c r="E38" s="4">
        <v>3.2519999999999998</v>
      </c>
      <c r="F38" s="4">
        <v>28.326000000000001</v>
      </c>
      <c r="G38" s="4">
        <v>51.171999999999997</v>
      </c>
      <c r="H38" s="4">
        <v>5.8010000000000002</v>
      </c>
      <c r="I38" s="4">
        <v>14.7</v>
      </c>
      <c r="J38" s="4">
        <v>85.299000000000007</v>
      </c>
      <c r="K38" s="5">
        <f t="shared" si="0"/>
        <v>0.49718287609920492</v>
      </c>
      <c r="L38" s="5">
        <f t="shared" si="1"/>
        <v>3.8757142857142859</v>
      </c>
      <c r="M38" s="5">
        <f t="shared" si="2"/>
        <v>8.8212377176348902</v>
      </c>
      <c r="N38" s="4">
        <v>21.56</v>
      </c>
      <c r="O38" s="4">
        <v>41</v>
      </c>
      <c r="P38" s="4">
        <v>105</v>
      </c>
      <c r="Q38" s="4">
        <v>18</v>
      </c>
      <c r="R38" s="4">
        <v>33.799999999999997</v>
      </c>
      <c r="S38" s="4">
        <v>10.6</v>
      </c>
      <c r="T38" s="4">
        <v>89</v>
      </c>
      <c r="U38" s="4">
        <v>1.9</v>
      </c>
      <c r="V38" s="4">
        <v>121.4</v>
      </c>
      <c r="W38" s="4">
        <v>4.7300000000000004</v>
      </c>
      <c r="X38" s="4">
        <v>1.1100000000000001</v>
      </c>
      <c r="Y38" s="4"/>
    </row>
    <row r="39" spans="1:25" x14ac:dyDescent="0.3">
      <c r="A39" s="4" t="s">
        <v>222</v>
      </c>
      <c r="B39" s="4" t="s">
        <v>75</v>
      </c>
      <c r="C39" s="4" t="s">
        <v>64</v>
      </c>
      <c r="D39" s="4">
        <v>11.335000000000001</v>
      </c>
      <c r="E39" s="4">
        <v>3.3839999999999999</v>
      </c>
      <c r="F39" s="4">
        <v>29.937000000000001</v>
      </c>
      <c r="G39" s="4">
        <v>48.911999999999999</v>
      </c>
      <c r="H39" s="4">
        <v>6.431</v>
      </c>
      <c r="I39" s="4">
        <v>14.719000000000001</v>
      </c>
      <c r="J39" s="4">
        <v>85.28</v>
      </c>
      <c r="K39" s="5">
        <f t="shared" si="0"/>
        <v>0.5409356196808992</v>
      </c>
      <c r="L39" s="5">
        <f t="shared" si="1"/>
        <v>3.7599701066648543</v>
      </c>
      <c r="M39" s="5">
        <f t="shared" si="2"/>
        <v>7.6056600839682789</v>
      </c>
      <c r="N39" s="4">
        <v>17.260000000000002</v>
      </c>
      <c r="O39" s="4">
        <v>60</v>
      </c>
      <c r="P39" s="4">
        <v>110</v>
      </c>
      <c r="Q39" s="4">
        <v>28</v>
      </c>
      <c r="R39" s="4">
        <v>83.6</v>
      </c>
      <c r="S39" s="4">
        <v>13</v>
      </c>
      <c r="T39" s="4">
        <v>127.8</v>
      </c>
      <c r="U39" s="4">
        <v>2.1</v>
      </c>
      <c r="V39" s="4">
        <v>142.89999999999998</v>
      </c>
      <c r="W39" s="4">
        <v>5.19</v>
      </c>
      <c r="X39" s="4">
        <v>2.44</v>
      </c>
      <c r="Y39" s="4"/>
    </row>
    <row r="40" spans="1:25" x14ac:dyDescent="0.3">
      <c r="A40" s="4" t="s">
        <v>222</v>
      </c>
      <c r="B40" s="4" t="s">
        <v>75</v>
      </c>
      <c r="C40" s="4" t="s">
        <v>62</v>
      </c>
      <c r="D40" s="4">
        <v>11.682</v>
      </c>
      <c r="E40" s="4">
        <v>3.4590000000000001</v>
      </c>
      <c r="F40" s="4">
        <v>29.61</v>
      </c>
      <c r="G40" s="4">
        <v>48.283000000000001</v>
      </c>
      <c r="H40" s="4">
        <v>6.9660000000000002</v>
      </c>
      <c r="I40" s="4">
        <v>15.141</v>
      </c>
      <c r="J40" s="4">
        <v>84.859000000000009</v>
      </c>
      <c r="K40" s="5">
        <f t="shared" si="0"/>
        <v>0.53593730203261591</v>
      </c>
      <c r="L40" s="5">
        <f t="shared" si="1"/>
        <v>3.6489663826695726</v>
      </c>
      <c r="M40" s="5">
        <f t="shared" si="2"/>
        <v>6.9312374389893767</v>
      </c>
      <c r="N40" s="4">
        <v>14.28</v>
      </c>
      <c r="O40" s="4">
        <v>51</v>
      </c>
      <c r="P40" s="4">
        <v>118</v>
      </c>
      <c r="Q40" s="4">
        <v>26</v>
      </c>
      <c r="R40" s="4">
        <v>72.400000000000006</v>
      </c>
      <c r="S40" s="4">
        <v>11.4</v>
      </c>
      <c r="T40" s="4">
        <v>104.2</v>
      </c>
      <c r="U40" s="4">
        <v>1.8</v>
      </c>
      <c r="V40" s="4">
        <v>115.7</v>
      </c>
      <c r="W40" s="4">
        <v>4.47</v>
      </c>
      <c r="X40" s="4">
        <v>1.39</v>
      </c>
      <c r="Y40" s="4"/>
    </row>
    <row r="41" spans="1:25" x14ac:dyDescent="0.3">
      <c r="A41" s="4" t="s">
        <v>222</v>
      </c>
      <c r="B41" s="4" t="s">
        <v>75</v>
      </c>
      <c r="C41" s="4" t="s">
        <v>7</v>
      </c>
      <c r="D41" s="4">
        <v>10.919</v>
      </c>
      <c r="E41" s="4">
        <v>4.41</v>
      </c>
      <c r="F41" s="4">
        <v>37.210999999999999</v>
      </c>
      <c r="G41" s="4">
        <v>42.848999999999997</v>
      </c>
      <c r="H41" s="4">
        <v>4.6109999999999998</v>
      </c>
      <c r="I41" s="4">
        <v>15.329000000000001</v>
      </c>
      <c r="J41" s="4">
        <v>84.670999999999992</v>
      </c>
      <c r="K41" s="5">
        <f t="shared" si="0"/>
        <v>0.78404972608512435</v>
      </c>
      <c r="L41" s="5">
        <f t="shared" si="1"/>
        <v>3.096092373931763</v>
      </c>
      <c r="M41" s="5">
        <f t="shared" si="2"/>
        <v>9.2927781392322704</v>
      </c>
      <c r="N41" s="4">
        <v>19.260000000000002</v>
      </c>
      <c r="O41" s="4">
        <v>40</v>
      </c>
      <c r="P41" s="4">
        <v>105</v>
      </c>
      <c r="Q41" s="4">
        <v>30</v>
      </c>
      <c r="R41" s="4">
        <v>40.799999999999997</v>
      </c>
      <c r="S41" s="4">
        <v>10.8</v>
      </c>
      <c r="T41" s="4">
        <v>91.4</v>
      </c>
      <c r="U41" s="4">
        <v>2</v>
      </c>
      <c r="V41" s="4">
        <v>182.2</v>
      </c>
      <c r="W41" s="4">
        <v>5.41</v>
      </c>
      <c r="X41" s="4">
        <v>0.96</v>
      </c>
      <c r="Y41" s="4"/>
    </row>
    <row r="42" spans="1:25" x14ac:dyDescent="0.3">
      <c r="A42" s="4" t="s">
        <v>222</v>
      </c>
      <c r="B42" s="4" t="s">
        <v>75</v>
      </c>
      <c r="C42" s="4" t="s">
        <v>63</v>
      </c>
      <c r="D42" s="4">
        <v>10.678000000000001</v>
      </c>
      <c r="E42" s="4">
        <v>3.5920000000000001</v>
      </c>
      <c r="F42" s="4">
        <v>23.143000000000001</v>
      </c>
      <c r="G42" s="4">
        <v>55.825000000000003</v>
      </c>
      <c r="H42" s="4">
        <v>6.7619999999999996</v>
      </c>
      <c r="I42" s="4">
        <v>14.270000000000001</v>
      </c>
      <c r="J42" s="4">
        <v>85.73</v>
      </c>
      <c r="K42" s="5">
        <f t="shared" si="0"/>
        <v>0.36977327560036427</v>
      </c>
      <c r="L42" s="5">
        <f t="shared" si="1"/>
        <v>4.3859145059565519</v>
      </c>
      <c r="M42" s="5">
        <f t="shared" si="2"/>
        <v>8.2556935817805392</v>
      </c>
      <c r="N42" s="4">
        <v>14.94</v>
      </c>
      <c r="O42" s="4">
        <v>64</v>
      </c>
      <c r="P42" s="4">
        <v>127</v>
      </c>
      <c r="Q42" s="4">
        <v>38</v>
      </c>
      <c r="R42" s="4">
        <v>63.2</v>
      </c>
      <c r="S42" s="4">
        <v>12.6</v>
      </c>
      <c r="T42" s="4">
        <v>127.4</v>
      </c>
      <c r="U42" s="4">
        <v>2.1</v>
      </c>
      <c r="V42" s="4">
        <v>161.29999999999998</v>
      </c>
      <c r="W42" s="4">
        <v>5.22</v>
      </c>
      <c r="X42" s="4">
        <v>1.79</v>
      </c>
      <c r="Y42" s="4"/>
    </row>
    <row r="43" spans="1:25" x14ac:dyDescent="0.3">
      <c r="A43" s="4" t="s">
        <v>222</v>
      </c>
      <c r="B43" s="4" t="s">
        <v>75</v>
      </c>
      <c r="C43" s="4" t="s">
        <v>224</v>
      </c>
      <c r="D43" s="4">
        <v>11.038</v>
      </c>
      <c r="E43" s="4">
        <v>3.5960000000000001</v>
      </c>
      <c r="F43" s="4">
        <v>19.459</v>
      </c>
      <c r="G43" s="4">
        <v>57.631999999999998</v>
      </c>
      <c r="H43" s="4">
        <v>8.2759999999999998</v>
      </c>
      <c r="I43" s="4">
        <v>14.634</v>
      </c>
      <c r="J43" s="4">
        <v>85.367000000000004</v>
      </c>
      <c r="K43" s="5">
        <f t="shared" si="0"/>
        <v>0.29524488681191963</v>
      </c>
      <c r="L43" s="5">
        <f t="shared" si="1"/>
        <v>4.5037583709170423</v>
      </c>
      <c r="M43" s="5">
        <f t="shared" si="2"/>
        <v>6.9637506041565977</v>
      </c>
      <c r="N43" s="4">
        <v>19.309999999999999</v>
      </c>
      <c r="O43" s="4">
        <v>55</v>
      </c>
      <c r="P43" s="4">
        <v>118</v>
      </c>
      <c r="Q43" s="4">
        <v>42</v>
      </c>
      <c r="R43" s="4">
        <v>91</v>
      </c>
      <c r="S43" s="4">
        <v>13.4</v>
      </c>
      <c r="T43" s="4">
        <v>132.6</v>
      </c>
      <c r="U43" s="4">
        <v>2.2000000000000002</v>
      </c>
      <c r="V43" s="4">
        <v>105.60000000000001</v>
      </c>
      <c r="W43" s="4">
        <v>4.1100000000000003</v>
      </c>
      <c r="X43" s="4">
        <v>2.5499999999999998</v>
      </c>
      <c r="Y43" s="4"/>
    </row>
    <row r="44" spans="1:25" x14ac:dyDescent="0.3">
      <c r="A44" s="4" t="s">
        <v>222</v>
      </c>
      <c r="B44" s="4" t="s">
        <v>75</v>
      </c>
      <c r="C44" s="4" t="s">
        <v>65</v>
      </c>
      <c r="D44" s="4">
        <v>11.170999999999999</v>
      </c>
      <c r="E44" s="4">
        <v>4.274</v>
      </c>
      <c r="F44" s="4">
        <v>23.102</v>
      </c>
      <c r="G44" s="4">
        <v>54.134999999999998</v>
      </c>
      <c r="H44" s="4">
        <v>7.3179999999999996</v>
      </c>
      <c r="I44" s="4">
        <v>15.445</v>
      </c>
      <c r="J44" s="4">
        <v>84.554999999999993</v>
      </c>
      <c r="K44" s="5">
        <f t="shared" si="0"/>
        <v>0.37592957219338358</v>
      </c>
      <c r="L44" s="5">
        <f t="shared" si="1"/>
        <v>3.9788280997086432</v>
      </c>
      <c r="M44" s="5">
        <f t="shared" si="2"/>
        <v>7.397512981688986</v>
      </c>
      <c r="N44" s="4">
        <v>15.62</v>
      </c>
      <c r="O44" s="4">
        <v>56</v>
      </c>
      <c r="P44" s="4">
        <v>128</v>
      </c>
      <c r="Q44" s="4">
        <v>35</v>
      </c>
      <c r="R44" s="4">
        <v>73.599999999999994</v>
      </c>
      <c r="S44" s="4">
        <v>13.8</v>
      </c>
      <c r="T44" s="4">
        <v>98.2</v>
      </c>
      <c r="U44" s="4">
        <v>1.9</v>
      </c>
      <c r="V44" s="4">
        <v>159.30000000000001</v>
      </c>
      <c r="W44" s="4">
        <v>5.52</v>
      </c>
      <c r="X44" s="4">
        <v>1.64</v>
      </c>
      <c r="Y44" s="4"/>
    </row>
    <row r="45" spans="1:25" x14ac:dyDescent="0.3">
      <c r="A45" s="4" t="s">
        <v>222</v>
      </c>
      <c r="B45" s="4" t="s">
        <v>75</v>
      </c>
      <c r="C45" s="4" t="s">
        <v>66</v>
      </c>
      <c r="D45" s="4">
        <v>10.573</v>
      </c>
      <c r="E45" s="4">
        <v>2.617</v>
      </c>
      <c r="F45" s="4">
        <v>47.488999999999997</v>
      </c>
      <c r="G45" s="4">
        <v>34.167000000000002</v>
      </c>
      <c r="H45" s="4">
        <v>5.1539999999999999</v>
      </c>
      <c r="I45" s="4">
        <v>13.190000000000001</v>
      </c>
      <c r="J45" s="4">
        <v>86.81</v>
      </c>
      <c r="K45" s="5">
        <f t="shared" si="0"/>
        <v>1.2077261514203605</v>
      </c>
      <c r="L45" s="5">
        <f t="shared" si="1"/>
        <v>2.9811220621683088</v>
      </c>
      <c r="M45" s="5">
        <f t="shared" si="2"/>
        <v>6.6292200232828877</v>
      </c>
      <c r="N45" s="4">
        <v>18.03</v>
      </c>
      <c r="O45" s="4">
        <v>56</v>
      </c>
      <c r="P45" s="4">
        <v>112</v>
      </c>
      <c r="Q45" s="4">
        <v>34</v>
      </c>
      <c r="R45" s="4">
        <v>74.599999999999994</v>
      </c>
      <c r="S45" s="4">
        <v>13</v>
      </c>
      <c r="T45" s="4">
        <v>108.2</v>
      </c>
      <c r="U45" s="4">
        <v>1.9</v>
      </c>
      <c r="V45" s="4">
        <v>120.5</v>
      </c>
      <c r="W45" s="4">
        <v>4.53</v>
      </c>
      <c r="X45" s="4">
        <v>1.66</v>
      </c>
      <c r="Y45" s="4"/>
    </row>
    <row r="46" spans="1:25" x14ac:dyDescent="0.3">
      <c r="A46" s="4" t="s">
        <v>222</v>
      </c>
      <c r="B46" s="4" t="s">
        <v>75</v>
      </c>
      <c r="C46" s="4" t="s">
        <v>3</v>
      </c>
      <c r="D46" s="4">
        <v>12.013</v>
      </c>
      <c r="E46" s="4">
        <v>4.1870000000000003</v>
      </c>
      <c r="F46" s="4">
        <v>20.972000000000001</v>
      </c>
      <c r="G46" s="4">
        <v>55.686999999999998</v>
      </c>
      <c r="H46" s="4">
        <v>7.14</v>
      </c>
      <c r="I46" s="4">
        <v>16.2</v>
      </c>
      <c r="J46" s="4">
        <v>83.799000000000007</v>
      </c>
      <c r="K46" s="5">
        <f t="shared" si="0"/>
        <v>0.33380552946981396</v>
      </c>
      <c r="L46" s="5">
        <f t="shared" si="1"/>
        <v>3.87820987654321</v>
      </c>
      <c r="M46" s="5">
        <f t="shared" si="2"/>
        <v>7.799299719887955</v>
      </c>
      <c r="N46" s="4">
        <v>17.97</v>
      </c>
      <c r="O46" s="4">
        <v>46</v>
      </c>
      <c r="P46" s="4">
        <v>128</v>
      </c>
      <c r="Q46" s="4">
        <v>30</v>
      </c>
      <c r="R46" s="4">
        <v>88.6</v>
      </c>
      <c r="S46" s="4">
        <v>12.6</v>
      </c>
      <c r="T46" s="4">
        <v>121.2</v>
      </c>
      <c r="U46" s="4">
        <v>2.1</v>
      </c>
      <c r="V46" s="4">
        <v>151.69999999999999</v>
      </c>
      <c r="W46" s="4">
        <v>5.37</v>
      </c>
      <c r="X46" s="4">
        <v>2.2200000000000002</v>
      </c>
      <c r="Y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data_rel_reg</vt:lpstr>
      <vt:lpstr>data_protein72</vt:lpstr>
      <vt:lpstr>data_protein72_raw</vt:lpstr>
      <vt:lpstr>data_protein73</vt:lpstr>
      <vt:lpstr>data_fat72</vt:lpstr>
      <vt:lpstr>data_fat73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2019-02-21T08:06:20Z</dcterms:modified>
</cp:coreProperties>
</file>