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data\"/>
    </mc:Choice>
  </mc:AlternateContent>
  <bookViews>
    <workbookView xWindow="0" yWindow="0" windowWidth="15345" windowHeight="46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A20" i="1" l="1"/>
  <c r="Z24" i="1"/>
  <c r="Y25" i="1"/>
  <c r="AD25" i="1" s="1"/>
  <c r="X25" i="1"/>
  <c r="W25" i="1"/>
  <c r="V25" i="1"/>
  <c r="AA25" i="1" s="1"/>
  <c r="U25" i="1"/>
  <c r="Z25" i="1" s="1"/>
  <c r="Y24" i="1"/>
  <c r="AD24" i="1" s="1"/>
  <c r="X24" i="1"/>
  <c r="W24" i="1"/>
  <c r="V24" i="1"/>
  <c r="AA24" i="1" s="1"/>
  <c r="U24" i="1"/>
  <c r="Y23" i="1"/>
  <c r="X23" i="1"/>
  <c r="W23" i="1"/>
  <c r="AB23" i="1" s="1"/>
  <c r="V23" i="1"/>
  <c r="AA23" i="1" s="1"/>
  <c r="U23" i="1"/>
  <c r="Z23" i="1" s="1"/>
  <c r="Y22" i="1"/>
  <c r="AD22" i="1" s="1"/>
  <c r="X22" i="1"/>
  <c r="W22" i="1"/>
  <c r="V22" i="1"/>
  <c r="U22" i="1"/>
  <c r="Z22" i="1" s="1"/>
  <c r="Y21" i="1"/>
  <c r="X21" i="1"/>
  <c r="AC21" i="1" s="1"/>
  <c r="W21" i="1"/>
  <c r="V21" i="1"/>
  <c r="AA21" i="1" s="1"/>
  <c r="U21" i="1"/>
  <c r="Z21" i="1" s="1"/>
  <c r="Y20" i="1"/>
  <c r="X20" i="1"/>
  <c r="W20" i="1"/>
  <c r="AB20" i="1" s="1"/>
  <c r="V20" i="1"/>
  <c r="U20" i="1"/>
  <c r="Z20" i="1" s="1"/>
  <c r="Y19" i="1"/>
  <c r="X19" i="1"/>
  <c r="AC19" i="1" s="1"/>
  <c r="W19" i="1"/>
  <c r="AB19" i="1" s="1"/>
  <c r="V19" i="1"/>
  <c r="AA19" i="1" s="1"/>
  <c r="U19" i="1"/>
  <c r="Z19" i="1" s="1"/>
  <c r="Y18" i="1"/>
  <c r="AD18" i="1" s="1"/>
  <c r="X18" i="1"/>
  <c r="AC18" i="1" s="1"/>
  <c r="W18" i="1"/>
  <c r="V18" i="1"/>
  <c r="U18" i="1"/>
  <c r="Z18" i="1" s="1"/>
  <c r="Y17" i="1"/>
  <c r="AD17" i="1" s="1"/>
  <c r="X17" i="1"/>
  <c r="W17" i="1"/>
  <c r="V17" i="1"/>
  <c r="AA17" i="1" s="1"/>
  <c r="U17" i="1"/>
  <c r="Z17" i="1" s="1"/>
  <c r="Y16" i="1"/>
  <c r="X16" i="1"/>
  <c r="W16" i="1"/>
  <c r="V16" i="1"/>
  <c r="U16" i="1"/>
  <c r="Z16" i="1" s="1"/>
  <c r="Y15" i="1"/>
  <c r="X15" i="1"/>
  <c r="W15" i="1"/>
  <c r="V15" i="1"/>
  <c r="AA15" i="1" s="1"/>
  <c r="U15" i="1"/>
  <c r="Z15" i="1" s="1"/>
  <c r="Y14" i="1"/>
  <c r="X14" i="1"/>
  <c r="W14" i="1"/>
  <c r="AB14" i="1" s="1"/>
  <c r="V14" i="1"/>
  <c r="U14" i="1"/>
  <c r="Z14" i="1" s="1"/>
  <c r="Y13" i="1"/>
  <c r="X13" i="1"/>
  <c r="AC13" i="1" s="1"/>
  <c r="W13" i="1"/>
  <c r="V13" i="1"/>
  <c r="AA13" i="1" s="1"/>
  <c r="U13" i="1"/>
  <c r="Z13" i="1" s="1"/>
  <c r="Y12" i="1"/>
  <c r="AD12" i="1" s="1"/>
  <c r="X12" i="1"/>
  <c r="W12" i="1"/>
  <c r="V12" i="1"/>
  <c r="U12" i="1"/>
  <c r="Z12" i="1" s="1"/>
  <c r="Y11" i="1"/>
  <c r="X11" i="1"/>
  <c r="W11" i="1"/>
  <c r="V11" i="1"/>
  <c r="AA11" i="1" s="1"/>
  <c r="U11" i="1"/>
  <c r="Z11" i="1" s="1"/>
  <c r="Y10" i="1"/>
  <c r="AD10" i="1" s="1"/>
  <c r="X10" i="1"/>
  <c r="W10" i="1"/>
  <c r="V10" i="1"/>
  <c r="U10" i="1"/>
  <c r="Z10" i="1" s="1"/>
  <c r="Y9" i="1"/>
  <c r="X9" i="1"/>
  <c r="AC9" i="1" s="1"/>
  <c r="W9" i="1"/>
  <c r="V9" i="1"/>
  <c r="AA9" i="1" s="1"/>
  <c r="U9" i="1"/>
  <c r="Z9" i="1" s="1"/>
  <c r="Y8" i="1"/>
  <c r="X8" i="1"/>
  <c r="W8" i="1"/>
  <c r="V34" i="1" s="1"/>
  <c r="V8" i="1"/>
  <c r="U8" i="1"/>
  <c r="T34" i="1" s="1"/>
  <c r="Y7" i="1"/>
  <c r="X7" i="1"/>
  <c r="W33" i="1" s="1"/>
  <c r="W7" i="1"/>
  <c r="V7" i="1"/>
  <c r="AA7" i="1" s="1"/>
  <c r="U7" i="1"/>
  <c r="Z7" i="1" s="1"/>
  <c r="AA34" i="1" s="1"/>
  <c r="Y6" i="1"/>
  <c r="X32" i="1" s="1"/>
  <c r="X6" i="1"/>
  <c r="W6" i="1"/>
  <c r="V6" i="1"/>
  <c r="U6" i="1"/>
  <c r="Y5" i="1"/>
  <c r="X31" i="1" s="1"/>
  <c r="X5" i="1"/>
  <c r="W31" i="1" s="1"/>
  <c r="W5" i="1"/>
  <c r="V5" i="1"/>
  <c r="U5" i="1"/>
  <c r="T31" i="1" s="1"/>
  <c r="Y4" i="1"/>
  <c r="X30" i="1" s="1"/>
  <c r="X4" i="1"/>
  <c r="W4" i="1"/>
  <c r="V30" i="1" s="1"/>
  <c r="V4" i="1"/>
  <c r="U4" i="1"/>
  <c r="Z4" i="1" s="1"/>
  <c r="Y3" i="1"/>
  <c r="X3" i="1"/>
  <c r="W29" i="1" s="1"/>
  <c r="W3" i="1"/>
  <c r="V3" i="1"/>
  <c r="U3" i="1"/>
  <c r="T29" i="1" s="1"/>
  <c r="Y2" i="1"/>
  <c r="X2" i="1"/>
  <c r="W2" i="1"/>
  <c r="V2" i="1"/>
  <c r="U2" i="1"/>
  <c r="T28" i="1" s="1"/>
  <c r="AB5" i="1" l="1"/>
  <c r="AD7" i="1"/>
  <c r="AB9" i="1"/>
  <c r="AA10" i="1"/>
  <c r="AD11" i="1"/>
  <c r="AA14" i="1"/>
  <c r="AD15" i="1"/>
  <c r="AA18" i="1"/>
  <c r="AD19" i="1"/>
  <c r="AB21" i="1"/>
  <c r="AA22" i="1"/>
  <c r="AD23" i="1"/>
  <c r="AC24" i="1"/>
  <c r="AD16" i="1"/>
  <c r="AD9" i="1"/>
  <c r="AE36" i="1" s="1"/>
  <c r="AB11" i="1"/>
  <c r="AA12" i="1"/>
  <c r="AD13" i="1"/>
  <c r="U28" i="1"/>
  <c r="AB10" i="1"/>
  <c r="AB12" i="1"/>
  <c r="U30" i="1"/>
  <c r="U34" i="1"/>
  <c r="AB18" i="1"/>
  <c r="AC23" i="1"/>
  <c r="AC20" i="1"/>
  <c r="AD14" i="1"/>
  <c r="V32" i="1"/>
  <c r="AC10" i="1"/>
  <c r="AC16" i="1"/>
  <c r="AB16" i="1"/>
  <c r="AC15" i="1"/>
  <c r="AC14" i="1"/>
  <c r="AC12" i="1"/>
  <c r="AC11" i="1"/>
  <c r="V28" i="1"/>
  <c r="AC8" i="1"/>
  <c r="AD35" i="1" s="1"/>
  <c r="AC2" i="1"/>
  <c r="AB25" i="1"/>
  <c r="AB24" i="1"/>
  <c r="AB22" i="1"/>
  <c r="AB17" i="1"/>
  <c r="AC36" i="1" s="1"/>
  <c r="AA16" i="1"/>
  <c r="AB15" i="1"/>
  <c r="AB13" i="1"/>
  <c r="AC32" i="1" s="1"/>
  <c r="AB3" i="1"/>
  <c r="AC30" i="1" s="1"/>
  <c r="AC22" i="1"/>
  <c r="AC17" i="1"/>
  <c r="AE34" i="1"/>
  <c r="X34" i="1"/>
  <c r="AD20" i="1"/>
  <c r="AD21" i="1"/>
  <c r="X28" i="1"/>
  <c r="X29" i="1"/>
  <c r="AA36" i="1"/>
  <c r="W35" i="1"/>
  <c r="V29" i="1"/>
  <c r="V31" i="1"/>
  <c r="V33" i="1"/>
  <c r="V35" i="1"/>
  <c r="Z3" i="1"/>
  <c r="AA30" i="1" s="1"/>
  <c r="AA3" i="1"/>
  <c r="AB30" i="1" s="1"/>
  <c r="AB7" i="1"/>
  <c r="AC34" i="1" s="1"/>
  <c r="AC7" i="1"/>
  <c r="AC3" i="1"/>
  <c r="AD30" i="1" s="1"/>
  <c r="AD3" i="1"/>
  <c r="Z8" i="1"/>
  <c r="AB35" i="1"/>
  <c r="AA8" i="1"/>
  <c r="AA4" i="1"/>
  <c r="AB8" i="1"/>
  <c r="AB4" i="1"/>
  <c r="AC4" i="1"/>
  <c r="AD31" i="1" s="1"/>
  <c r="AD8" i="1"/>
  <c r="AD4" i="1"/>
  <c r="AE31" i="1" s="1"/>
  <c r="AB34" i="1"/>
  <c r="U32" i="1"/>
  <c r="T33" i="1"/>
  <c r="X33" i="1"/>
  <c r="Z5" i="1"/>
  <c r="AA32" i="1" s="1"/>
  <c r="AA5" i="1"/>
  <c r="AB32" i="1" s="1"/>
  <c r="AC25" i="1"/>
  <c r="AD36" i="1" s="1"/>
  <c r="AC5" i="1"/>
  <c r="AD32" i="1" s="1"/>
  <c r="AD5" i="1"/>
  <c r="AE32" i="1" s="1"/>
  <c r="AA31" i="1"/>
  <c r="T35" i="1"/>
  <c r="X35" i="1"/>
  <c r="T30" i="1"/>
  <c r="T32" i="1"/>
  <c r="Z2" i="1"/>
  <c r="AA29" i="1" s="1"/>
  <c r="Z6" i="1"/>
  <c r="AA33" i="1" s="1"/>
  <c r="AA2" i="1"/>
  <c r="AB29" i="1" s="1"/>
  <c r="AA6" i="1"/>
  <c r="AB33" i="1" s="1"/>
  <c r="AB2" i="1"/>
  <c r="AC29" i="1" s="1"/>
  <c r="AB6" i="1"/>
  <c r="AC6" i="1"/>
  <c r="AD2" i="1"/>
  <c r="AD6" i="1"/>
  <c r="AB36" i="1"/>
  <c r="AA35" i="1"/>
  <c r="AE35" i="1"/>
  <c r="U29" i="1"/>
  <c r="W30" i="1"/>
  <c r="U31" i="1"/>
  <c r="W32" i="1"/>
  <c r="U33" i="1"/>
  <c r="W34" i="1"/>
  <c r="U35" i="1"/>
  <c r="W28" i="1"/>
  <c r="AE29" i="1"/>
  <c r="AB31" i="1" l="1"/>
  <c r="AE30" i="1"/>
  <c r="AD29" i="1"/>
  <c r="AC31" i="1"/>
  <c r="AE33" i="1"/>
  <c r="AD34" i="1"/>
  <c r="AC33" i="1"/>
  <c r="AC35" i="1"/>
  <c r="AD33" i="1"/>
</calcChain>
</file>

<file path=xl/sharedStrings.xml><?xml version="1.0" encoding="utf-8"?>
<sst xmlns="http://schemas.openxmlformats.org/spreadsheetml/2006/main" count="131" uniqueCount="56">
  <si>
    <t>MainPlot_A</t>
  </si>
  <si>
    <t>SubPlot_B</t>
  </si>
  <si>
    <t>Rootat30DAS</t>
  </si>
  <si>
    <t>Rootat45DAS</t>
  </si>
  <si>
    <t>Rootat60DAS</t>
  </si>
  <si>
    <t>Rootat75DAS</t>
  </si>
  <si>
    <t>Rootat90DAS</t>
  </si>
  <si>
    <t xml:space="preserve">Stemat30DAS </t>
  </si>
  <si>
    <t>Stemat45DAS</t>
  </si>
  <si>
    <t>Stemat60DAS</t>
  </si>
  <si>
    <t>Stemat75DAS</t>
  </si>
  <si>
    <t>Stemat90DAS</t>
  </si>
  <si>
    <t>Leavesat30DAS</t>
  </si>
  <si>
    <t>Leavesat45DAS</t>
  </si>
  <si>
    <t>Leavesat60DAS</t>
  </si>
  <si>
    <t>Leavesat75DAS</t>
  </si>
  <si>
    <t>Leavesat90DAS</t>
  </si>
  <si>
    <t>Panicle</t>
  </si>
  <si>
    <t>DMat30DAS</t>
  </si>
  <si>
    <t>DMat45DAS</t>
  </si>
  <si>
    <t>DMat60DAS</t>
  </si>
  <si>
    <t>DMat75DAS</t>
  </si>
  <si>
    <t>DMat90DAS</t>
  </si>
  <si>
    <t>CGR(0-30DAS)</t>
  </si>
  <si>
    <t>CGR(30-45DAS)</t>
  </si>
  <si>
    <t>CGR(45-60DAS)</t>
  </si>
  <si>
    <t>CGR(60-75DAS)</t>
  </si>
  <si>
    <t>CGR75-90DAS)</t>
  </si>
  <si>
    <t>Zero</t>
  </si>
  <si>
    <t>Primed</t>
  </si>
  <si>
    <t>Mulched</t>
  </si>
  <si>
    <t>Nonprimed</t>
  </si>
  <si>
    <t>Nonmulched</t>
  </si>
  <si>
    <t>Minimum</t>
  </si>
  <si>
    <t>Treatments</t>
  </si>
  <si>
    <t>AvgDMat30DAS</t>
  </si>
  <si>
    <t>AvgDMat45DAS</t>
  </si>
  <si>
    <t>AvgDMat60DAS</t>
  </si>
  <si>
    <t>AvgDMat75DAS</t>
  </si>
  <si>
    <t>AvgDMat90DAS</t>
  </si>
  <si>
    <t>AvgCGR</t>
  </si>
  <si>
    <t>T0P1M1</t>
  </si>
  <si>
    <t>0-30DAS</t>
  </si>
  <si>
    <t>30-45DAS</t>
  </si>
  <si>
    <t>45-60DAS</t>
  </si>
  <si>
    <t>60-75DAS</t>
  </si>
  <si>
    <t>75-90DAS</t>
  </si>
  <si>
    <t>T0P1M0</t>
  </si>
  <si>
    <t>T0P0M1</t>
  </si>
  <si>
    <t>T0P0M0</t>
  </si>
  <si>
    <t>T1P1M1</t>
  </si>
  <si>
    <t>T1P1M0</t>
  </si>
  <si>
    <t>T1P0M1</t>
  </si>
  <si>
    <t>T1P0M0</t>
  </si>
  <si>
    <t>SubSubPlot_C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</si>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</sst>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topLeftCell="Q14" workbookViewId="0">
      <selection activeCell="AE36" sqref="AE36"/>
    </sheetView>
  </sheetViews>
  <sheetFormatPr defaultRowHeight="15" x14ac:dyDescent="0.25"/>
  <cols>
    <col min="26" max="26" width="13.42578125" bestFit="1" customWidth="1"/>
    <col min="27" max="31" width="17" bestFit="1" customWidth="1"/>
    <col min="282" max="282" width="13.42578125" bestFit="1" customWidth="1"/>
    <col min="283" max="287" width="17" bestFit="1" customWidth="1"/>
    <col min="538" max="538" width="13.42578125" bestFit="1" customWidth="1"/>
    <col min="539" max="543" width="17" bestFit="1" customWidth="1"/>
    <col min="794" max="794" width="13.42578125" bestFit="1" customWidth="1"/>
    <col min="795" max="799" width="17" bestFit="1" customWidth="1"/>
    <col min="1050" max="1050" width="13.42578125" bestFit="1" customWidth="1"/>
    <col min="1051" max="1055" width="17" bestFit="1" customWidth="1"/>
    <col min="1306" max="1306" width="13.42578125" bestFit="1" customWidth="1"/>
    <col min="1307" max="1311" width="17" bestFit="1" customWidth="1"/>
    <col min="1562" max="1562" width="13.42578125" bestFit="1" customWidth="1"/>
    <col min="1563" max="1567" width="17" bestFit="1" customWidth="1"/>
    <col min="1818" max="1818" width="13.42578125" bestFit="1" customWidth="1"/>
    <col min="1819" max="1823" width="17" bestFit="1" customWidth="1"/>
    <col min="2074" max="2074" width="13.42578125" bestFit="1" customWidth="1"/>
    <col min="2075" max="2079" width="17" bestFit="1" customWidth="1"/>
    <col min="2330" max="2330" width="13.42578125" bestFit="1" customWidth="1"/>
    <col min="2331" max="2335" width="17" bestFit="1" customWidth="1"/>
    <col min="2586" max="2586" width="13.42578125" bestFit="1" customWidth="1"/>
    <col min="2587" max="2591" width="17" bestFit="1" customWidth="1"/>
    <col min="2842" max="2842" width="13.42578125" bestFit="1" customWidth="1"/>
    <col min="2843" max="2847" width="17" bestFit="1" customWidth="1"/>
    <col min="3098" max="3098" width="13.42578125" bestFit="1" customWidth="1"/>
    <col min="3099" max="3103" width="17" bestFit="1" customWidth="1"/>
    <col min="3354" max="3354" width="13.42578125" bestFit="1" customWidth="1"/>
    <col min="3355" max="3359" width="17" bestFit="1" customWidth="1"/>
    <col min="3610" max="3610" width="13.42578125" bestFit="1" customWidth="1"/>
    <col min="3611" max="3615" width="17" bestFit="1" customWidth="1"/>
    <col min="3866" max="3866" width="13.42578125" bestFit="1" customWidth="1"/>
    <col min="3867" max="3871" width="17" bestFit="1" customWidth="1"/>
    <col min="4122" max="4122" width="13.42578125" bestFit="1" customWidth="1"/>
    <col min="4123" max="4127" width="17" bestFit="1" customWidth="1"/>
    <col min="4378" max="4378" width="13.42578125" bestFit="1" customWidth="1"/>
    <col min="4379" max="4383" width="17" bestFit="1" customWidth="1"/>
    <col min="4634" max="4634" width="13.42578125" bestFit="1" customWidth="1"/>
    <col min="4635" max="4639" width="17" bestFit="1" customWidth="1"/>
    <col min="4890" max="4890" width="13.42578125" bestFit="1" customWidth="1"/>
    <col min="4891" max="4895" width="17" bestFit="1" customWidth="1"/>
    <col min="5146" max="5146" width="13.42578125" bestFit="1" customWidth="1"/>
    <col min="5147" max="5151" width="17" bestFit="1" customWidth="1"/>
    <col min="5402" max="5402" width="13.42578125" bestFit="1" customWidth="1"/>
    <col min="5403" max="5407" width="17" bestFit="1" customWidth="1"/>
    <col min="5658" max="5658" width="13.42578125" bestFit="1" customWidth="1"/>
    <col min="5659" max="5663" width="17" bestFit="1" customWidth="1"/>
    <col min="5914" max="5914" width="13.42578125" bestFit="1" customWidth="1"/>
    <col min="5915" max="5919" width="17" bestFit="1" customWidth="1"/>
    <col min="6170" max="6170" width="13.42578125" bestFit="1" customWidth="1"/>
    <col min="6171" max="6175" width="17" bestFit="1" customWidth="1"/>
    <col min="6426" max="6426" width="13.42578125" bestFit="1" customWidth="1"/>
    <col min="6427" max="6431" width="17" bestFit="1" customWidth="1"/>
    <col min="6682" max="6682" width="13.42578125" bestFit="1" customWidth="1"/>
    <col min="6683" max="6687" width="17" bestFit="1" customWidth="1"/>
    <col min="6938" max="6938" width="13.42578125" bestFit="1" customWidth="1"/>
    <col min="6939" max="6943" width="17" bestFit="1" customWidth="1"/>
    <col min="7194" max="7194" width="13.42578125" bestFit="1" customWidth="1"/>
    <col min="7195" max="7199" width="17" bestFit="1" customWidth="1"/>
    <col min="7450" max="7450" width="13.42578125" bestFit="1" customWidth="1"/>
    <col min="7451" max="7455" width="17" bestFit="1" customWidth="1"/>
    <col min="7706" max="7706" width="13.42578125" bestFit="1" customWidth="1"/>
    <col min="7707" max="7711" width="17" bestFit="1" customWidth="1"/>
    <col min="7962" max="7962" width="13.42578125" bestFit="1" customWidth="1"/>
    <col min="7963" max="7967" width="17" bestFit="1" customWidth="1"/>
    <col min="8218" max="8218" width="13.42578125" bestFit="1" customWidth="1"/>
    <col min="8219" max="8223" width="17" bestFit="1" customWidth="1"/>
    <col min="8474" max="8474" width="13.42578125" bestFit="1" customWidth="1"/>
    <col min="8475" max="8479" width="17" bestFit="1" customWidth="1"/>
    <col min="8730" max="8730" width="13.42578125" bestFit="1" customWidth="1"/>
    <col min="8731" max="8735" width="17" bestFit="1" customWidth="1"/>
    <col min="8986" max="8986" width="13.42578125" bestFit="1" customWidth="1"/>
    <col min="8987" max="8991" width="17" bestFit="1" customWidth="1"/>
    <col min="9242" max="9242" width="13.42578125" bestFit="1" customWidth="1"/>
    <col min="9243" max="9247" width="17" bestFit="1" customWidth="1"/>
    <col min="9498" max="9498" width="13.42578125" bestFit="1" customWidth="1"/>
    <col min="9499" max="9503" width="17" bestFit="1" customWidth="1"/>
    <col min="9754" max="9754" width="13.42578125" bestFit="1" customWidth="1"/>
    <col min="9755" max="9759" width="17" bestFit="1" customWidth="1"/>
    <col min="10010" max="10010" width="13.42578125" bestFit="1" customWidth="1"/>
    <col min="10011" max="10015" width="17" bestFit="1" customWidth="1"/>
    <col min="10266" max="10266" width="13.42578125" bestFit="1" customWidth="1"/>
    <col min="10267" max="10271" width="17" bestFit="1" customWidth="1"/>
    <col min="10522" max="10522" width="13.42578125" bestFit="1" customWidth="1"/>
    <col min="10523" max="10527" width="17" bestFit="1" customWidth="1"/>
    <col min="10778" max="10778" width="13.42578125" bestFit="1" customWidth="1"/>
    <col min="10779" max="10783" width="17" bestFit="1" customWidth="1"/>
    <col min="11034" max="11034" width="13.42578125" bestFit="1" customWidth="1"/>
    <col min="11035" max="11039" width="17" bestFit="1" customWidth="1"/>
    <col min="11290" max="11290" width="13.42578125" bestFit="1" customWidth="1"/>
    <col min="11291" max="11295" width="17" bestFit="1" customWidth="1"/>
    <col min="11546" max="11546" width="13.42578125" bestFit="1" customWidth="1"/>
    <col min="11547" max="11551" width="17" bestFit="1" customWidth="1"/>
    <col min="11802" max="11802" width="13.42578125" bestFit="1" customWidth="1"/>
    <col min="11803" max="11807" width="17" bestFit="1" customWidth="1"/>
    <col min="12058" max="12058" width="13.42578125" bestFit="1" customWidth="1"/>
    <col min="12059" max="12063" width="17" bestFit="1" customWidth="1"/>
    <col min="12314" max="12314" width="13.42578125" bestFit="1" customWidth="1"/>
    <col min="12315" max="12319" width="17" bestFit="1" customWidth="1"/>
    <col min="12570" max="12570" width="13.42578125" bestFit="1" customWidth="1"/>
    <col min="12571" max="12575" width="17" bestFit="1" customWidth="1"/>
    <col min="12826" max="12826" width="13.42578125" bestFit="1" customWidth="1"/>
    <col min="12827" max="12831" width="17" bestFit="1" customWidth="1"/>
    <col min="13082" max="13082" width="13.42578125" bestFit="1" customWidth="1"/>
    <col min="13083" max="13087" width="17" bestFit="1" customWidth="1"/>
    <col min="13338" max="13338" width="13.42578125" bestFit="1" customWidth="1"/>
    <col min="13339" max="13343" width="17" bestFit="1" customWidth="1"/>
    <col min="13594" max="13594" width="13.42578125" bestFit="1" customWidth="1"/>
    <col min="13595" max="13599" width="17" bestFit="1" customWidth="1"/>
    <col min="13850" max="13850" width="13.42578125" bestFit="1" customWidth="1"/>
    <col min="13851" max="13855" width="17" bestFit="1" customWidth="1"/>
    <col min="14106" max="14106" width="13.42578125" bestFit="1" customWidth="1"/>
    <col min="14107" max="14111" width="17" bestFit="1" customWidth="1"/>
    <col min="14362" max="14362" width="13.42578125" bestFit="1" customWidth="1"/>
    <col min="14363" max="14367" width="17" bestFit="1" customWidth="1"/>
    <col min="14618" max="14618" width="13.42578125" bestFit="1" customWidth="1"/>
    <col min="14619" max="14623" width="17" bestFit="1" customWidth="1"/>
    <col min="14874" max="14874" width="13.42578125" bestFit="1" customWidth="1"/>
    <col min="14875" max="14879" width="17" bestFit="1" customWidth="1"/>
    <col min="15130" max="15130" width="13.42578125" bestFit="1" customWidth="1"/>
    <col min="15131" max="15135" width="17" bestFit="1" customWidth="1"/>
    <col min="15386" max="15386" width="13.42578125" bestFit="1" customWidth="1"/>
    <col min="15387" max="15391" width="17" bestFit="1" customWidth="1"/>
    <col min="15642" max="15642" width="13.42578125" bestFit="1" customWidth="1"/>
    <col min="15643" max="15647" width="17" bestFit="1" customWidth="1"/>
    <col min="15898" max="15898" width="13.42578125" bestFit="1" customWidth="1"/>
    <col min="15899" max="15903" width="17" bestFit="1" customWidth="1"/>
    <col min="16154" max="16154" width="13.42578125" bestFit="1" customWidth="1"/>
    <col min="16155" max="16159" width="17" bestFit="1" customWidth="1"/>
  </cols>
  <sheetData>
    <row r="1" spans="1:31" x14ac:dyDescent="0.25">
      <c r="A1" t="s">
        <v>55</v>
      </c>
      <c r="B1" t="s">
        <v>0</v>
      </c>
      <c r="C1" s="1" t="s">
        <v>1</v>
      </c>
      <c r="D1" s="2" t="s">
        <v>54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/>
    </row>
    <row r="2" spans="1:31" x14ac:dyDescent="0.25">
      <c r="A2">
        <v>1</v>
      </c>
      <c r="B2" t="s">
        <v>28</v>
      </c>
      <c r="C2" t="s">
        <v>29</v>
      </c>
      <c r="D2" t="s">
        <v>30</v>
      </c>
      <c r="E2" s="1">
        <v>5.2</v>
      </c>
      <c r="F2" s="1">
        <v>8.9</v>
      </c>
      <c r="G2" s="1">
        <v>10</v>
      </c>
      <c r="H2" s="1">
        <v>15.55</v>
      </c>
      <c r="I2" s="1">
        <v>18.079999999999998</v>
      </c>
      <c r="J2" s="1">
        <v>7</v>
      </c>
      <c r="K2" s="1">
        <v>11.11</v>
      </c>
      <c r="L2" s="1">
        <v>29.23</v>
      </c>
      <c r="M2" s="1">
        <v>27.45</v>
      </c>
      <c r="N2" s="1">
        <v>22.22</v>
      </c>
      <c r="O2" s="1">
        <v>9.1</v>
      </c>
      <c r="P2" s="1">
        <v>14.6</v>
      </c>
      <c r="Q2" s="1">
        <v>25</v>
      </c>
      <c r="R2" s="1">
        <v>27.45</v>
      </c>
      <c r="S2" s="2">
        <v>23.66</v>
      </c>
      <c r="T2" s="1"/>
      <c r="U2">
        <f>J2+O2</f>
        <v>16.100000000000001</v>
      </c>
      <c r="V2">
        <f>K2+P2</f>
        <v>25.71</v>
      </c>
      <c r="W2">
        <f>L2+Q2</f>
        <v>54.230000000000004</v>
      </c>
      <c r="X2">
        <f>M2+R2</f>
        <v>54.9</v>
      </c>
      <c r="Y2">
        <f>N2+S2</f>
        <v>45.879999999999995</v>
      </c>
      <c r="Z2">
        <f>U2/30/0.04</f>
        <v>13.416666666666668</v>
      </c>
      <c r="AA2">
        <f>(V2-U2)/15/0.04</f>
        <v>16.016666666666666</v>
      </c>
      <c r="AB2">
        <f>(W2-V2)/15/0.04</f>
        <v>47.533333333333339</v>
      </c>
      <c r="AC2">
        <f>(X2-W2)/15/0.04</f>
        <v>1.1166666666666576</v>
      </c>
      <c r="AD2">
        <f>(Y2-X2)/15/0.04</f>
        <v>-15.033333333333337</v>
      </c>
    </row>
    <row r="3" spans="1:31" x14ac:dyDescent="0.25">
      <c r="A3">
        <v>1</v>
      </c>
      <c r="B3" t="s">
        <v>28</v>
      </c>
      <c r="C3" t="s">
        <v>29</v>
      </c>
      <c r="D3" t="s">
        <v>32</v>
      </c>
      <c r="E3" s="1">
        <v>5.6</v>
      </c>
      <c r="F3" s="1">
        <v>10.76</v>
      </c>
      <c r="G3" s="1">
        <v>11.71</v>
      </c>
      <c r="H3" s="1">
        <v>18.61</v>
      </c>
      <c r="I3" s="1">
        <v>14.09</v>
      </c>
      <c r="J3" s="1">
        <v>7.6</v>
      </c>
      <c r="K3" s="1">
        <v>14.22</v>
      </c>
      <c r="L3" s="1">
        <v>28.22</v>
      </c>
      <c r="M3" s="1">
        <v>30.95</v>
      </c>
      <c r="N3" s="1">
        <v>27.52</v>
      </c>
      <c r="O3" s="1">
        <v>7.2</v>
      </c>
      <c r="P3" s="1">
        <v>15.4</v>
      </c>
      <c r="Q3" s="1">
        <v>26</v>
      </c>
      <c r="R3" s="1">
        <v>26.37</v>
      </c>
      <c r="S3" s="2">
        <v>16.32</v>
      </c>
      <c r="T3" s="1"/>
      <c r="U3">
        <f t="shared" ref="U3:Y25" si="0">J3+O3</f>
        <v>14.8</v>
      </c>
      <c r="V3">
        <f t="shared" si="0"/>
        <v>29.62</v>
      </c>
      <c r="W3">
        <f t="shared" si="0"/>
        <v>54.22</v>
      </c>
      <c r="X3">
        <f t="shared" si="0"/>
        <v>57.32</v>
      </c>
      <c r="Y3">
        <f t="shared" si="0"/>
        <v>43.84</v>
      </c>
      <c r="Z3">
        <f t="shared" ref="Z3:Z25" si="1">U3/30/0.04</f>
        <v>12.333333333333334</v>
      </c>
      <c r="AA3">
        <f t="shared" ref="AA3:AA25" si="2">(V3-U3)/15/0.04</f>
        <v>24.7</v>
      </c>
      <c r="AB3">
        <f t="shared" ref="AB3:AB25" si="3">(W3-V3)/15/0.04</f>
        <v>41</v>
      </c>
      <c r="AC3">
        <f t="shared" ref="AC3:AC25" si="4">(X3-W3)/15/0.04</f>
        <v>5.1666666666666687</v>
      </c>
      <c r="AD3">
        <f t="shared" ref="AD3:AD25" si="5">(Y3-X3)/15/0.04</f>
        <v>-22.466666666666661</v>
      </c>
    </row>
    <row r="4" spans="1:31" x14ac:dyDescent="0.25">
      <c r="A4">
        <v>1</v>
      </c>
      <c r="B4" t="s">
        <v>28</v>
      </c>
      <c r="C4" t="s">
        <v>31</v>
      </c>
      <c r="D4" t="s">
        <v>30</v>
      </c>
      <c r="E4" s="1">
        <v>5.7</v>
      </c>
      <c r="F4" s="1">
        <v>14.6</v>
      </c>
      <c r="G4" s="1">
        <v>22.74</v>
      </c>
      <c r="H4" s="1">
        <v>20.2</v>
      </c>
      <c r="I4" s="1">
        <v>13.82</v>
      </c>
      <c r="J4" s="1">
        <v>8</v>
      </c>
      <c r="K4" s="1">
        <v>11.24</v>
      </c>
      <c r="L4" s="1">
        <v>24.9</v>
      </c>
      <c r="M4" s="1">
        <v>21.71</v>
      </c>
      <c r="N4" s="1">
        <v>22.88</v>
      </c>
      <c r="O4" s="1">
        <v>7</v>
      </c>
      <c r="P4" s="1">
        <v>16.399999999999999</v>
      </c>
      <c r="Q4" s="1">
        <v>28</v>
      </c>
      <c r="R4" s="1">
        <v>32.229999999999997</v>
      </c>
      <c r="S4" s="1">
        <v>27.35</v>
      </c>
      <c r="T4" s="1"/>
      <c r="U4">
        <f t="shared" si="0"/>
        <v>15</v>
      </c>
      <c r="V4">
        <f t="shared" si="0"/>
        <v>27.64</v>
      </c>
      <c r="W4">
        <f t="shared" si="0"/>
        <v>52.9</v>
      </c>
      <c r="X4">
        <f t="shared" si="0"/>
        <v>53.94</v>
      </c>
      <c r="Y4">
        <f t="shared" si="0"/>
        <v>50.230000000000004</v>
      </c>
      <c r="Z4">
        <f t="shared" si="1"/>
        <v>12.5</v>
      </c>
      <c r="AA4">
        <f t="shared" si="2"/>
        <v>21.066666666666666</v>
      </c>
      <c r="AB4">
        <f t="shared" si="3"/>
        <v>42.099999999999994</v>
      </c>
      <c r="AC4">
        <f t="shared" si="4"/>
        <v>1.7333333333333318</v>
      </c>
      <c r="AD4">
        <f t="shared" si="5"/>
        <v>-6.1833333333333229</v>
      </c>
    </row>
    <row r="5" spans="1:31" x14ac:dyDescent="0.25">
      <c r="A5">
        <v>1</v>
      </c>
      <c r="B5" t="s">
        <v>28</v>
      </c>
      <c r="C5" t="s">
        <v>31</v>
      </c>
      <c r="D5" t="s">
        <v>32</v>
      </c>
      <c r="E5" s="1">
        <v>6</v>
      </c>
      <c r="F5" s="1">
        <v>9.76</v>
      </c>
      <c r="G5" s="1">
        <v>20.46</v>
      </c>
      <c r="H5" s="1">
        <v>24.56</v>
      </c>
      <c r="I5" s="1">
        <v>14.89</v>
      </c>
      <c r="J5" s="1">
        <v>7.5</v>
      </c>
      <c r="K5" s="1">
        <v>13.33</v>
      </c>
      <c r="L5" s="1">
        <v>23.5</v>
      </c>
      <c r="M5" s="1">
        <v>39.799999999999997</v>
      </c>
      <c r="N5" s="1">
        <v>34.799999999999997</v>
      </c>
      <c r="O5" s="1">
        <v>7.5</v>
      </c>
      <c r="P5" s="1">
        <v>16</v>
      </c>
      <c r="Q5" s="1">
        <v>25.5</v>
      </c>
      <c r="R5" s="1">
        <v>28.31</v>
      </c>
      <c r="S5" s="1">
        <v>15.65</v>
      </c>
      <c r="T5" s="1"/>
      <c r="U5">
        <f t="shared" si="0"/>
        <v>15</v>
      </c>
      <c r="V5">
        <f t="shared" si="0"/>
        <v>29.33</v>
      </c>
      <c r="W5">
        <f t="shared" si="0"/>
        <v>49</v>
      </c>
      <c r="X5">
        <f t="shared" si="0"/>
        <v>68.11</v>
      </c>
      <c r="Y5">
        <f t="shared" si="0"/>
        <v>50.449999999999996</v>
      </c>
      <c r="Z5">
        <f t="shared" si="1"/>
        <v>12.5</v>
      </c>
      <c r="AA5">
        <f t="shared" si="2"/>
        <v>23.883333333333329</v>
      </c>
      <c r="AB5">
        <f t="shared" si="3"/>
        <v>32.783333333333339</v>
      </c>
      <c r="AC5">
        <f t="shared" si="4"/>
        <v>31.85</v>
      </c>
      <c r="AD5">
        <f t="shared" si="5"/>
        <v>-29.433333333333337</v>
      </c>
    </row>
    <row r="6" spans="1:31" x14ac:dyDescent="0.25">
      <c r="A6">
        <v>1</v>
      </c>
      <c r="B6" t="s">
        <v>33</v>
      </c>
      <c r="C6" t="s">
        <v>29</v>
      </c>
      <c r="D6" t="s">
        <v>30</v>
      </c>
      <c r="E6" s="1">
        <v>6.8</v>
      </c>
      <c r="F6" s="1">
        <v>8.4</v>
      </c>
      <c r="G6" s="1">
        <v>20.78</v>
      </c>
      <c r="H6" s="1">
        <v>21.05</v>
      </c>
      <c r="I6" s="1">
        <v>17.89</v>
      </c>
      <c r="J6" s="1">
        <v>6.8</v>
      </c>
      <c r="K6" s="1">
        <v>11.06</v>
      </c>
      <c r="L6" s="1">
        <v>20.3</v>
      </c>
      <c r="M6" s="1">
        <v>38.15</v>
      </c>
      <c r="N6" s="1">
        <v>35.200000000000003</v>
      </c>
      <c r="O6" s="1">
        <v>8.1</v>
      </c>
      <c r="P6" s="1">
        <v>16</v>
      </c>
      <c r="Q6" s="1">
        <v>24.3</v>
      </c>
      <c r="R6" s="1">
        <v>26.37</v>
      </c>
      <c r="S6" s="1">
        <v>18.78</v>
      </c>
      <c r="T6" s="1"/>
      <c r="U6">
        <f t="shared" si="0"/>
        <v>14.899999999999999</v>
      </c>
      <c r="V6">
        <f t="shared" si="0"/>
        <v>27.060000000000002</v>
      </c>
      <c r="W6">
        <f t="shared" si="0"/>
        <v>44.6</v>
      </c>
      <c r="X6">
        <f t="shared" si="0"/>
        <v>64.52</v>
      </c>
      <c r="Y6">
        <f t="shared" si="0"/>
        <v>53.980000000000004</v>
      </c>
      <c r="Z6">
        <f t="shared" si="1"/>
        <v>12.416666666666666</v>
      </c>
      <c r="AA6">
        <f t="shared" si="2"/>
        <v>20.266666666666673</v>
      </c>
      <c r="AB6">
        <f t="shared" si="3"/>
        <v>29.233333333333334</v>
      </c>
      <c r="AC6">
        <f t="shared" si="4"/>
        <v>33.199999999999989</v>
      </c>
      <c r="AD6">
        <f t="shared" si="5"/>
        <v>-17.566666666666652</v>
      </c>
    </row>
    <row r="7" spans="1:31" x14ac:dyDescent="0.25">
      <c r="A7">
        <v>1</v>
      </c>
      <c r="B7" t="s">
        <v>33</v>
      </c>
      <c r="C7" t="s">
        <v>29</v>
      </c>
      <c r="D7" t="s">
        <v>32</v>
      </c>
      <c r="E7" s="1">
        <v>5.9</v>
      </c>
      <c r="F7" s="1">
        <v>21.3</v>
      </c>
      <c r="G7" s="1">
        <v>20.440000000000001</v>
      </c>
      <c r="H7" s="1">
        <v>14.36</v>
      </c>
      <c r="I7" s="1">
        <v>22.45</v>
      </c>
      <c r="J7" s="1">
        <v>6.9</v>
      </c>
      <c r="K7" s="1">
        <v>7.61</v>
      </c>
      <c r="L7" s="1">
        <v>21.6</v>
      </c>
      <c r="M7" s="1">
        <v>34.47</v>
      </c>
      <c r="N7" s="1">
        <v>30.23</v>
      </c>
      <c r="O7" s="1">
        <v>9</v>
      </c>
      <c r="P7" s="1">
        <v>18</v>
      </c>
      <c r="Q7" s="1">
        <v>26.1</v>
      </c>
      <c r="R7" s="1">
        <v>26.5</v>
      </c>
      <c r="S7" s="1">
        <v>11.72</v>
      </c>
      <c r="T7" s="1"/>
      <c r="U7">
        <f t="shared" si="0"/>
        <v>15.9</v>
      </c>
      <c r="V7">
        <f t="shared" si="0"/>
        <v>25.61</v>
      </c>
      <c r="W7">
        <f t="shared" si="0"/>
        <v>47.7</v>
      </c>
      <c r="X7">
        <f t="shared" si="0"/>
        <v>60.97</v>
      </c>
      <c r="Y7">
        <f t="shared" si="0"/>
        <v>41.95</v>
      </c>
      <c r="Z7">
        <f t="shared" si="1"/>
        <v>13.25</v>
      </c>
      <c r="AA7">
        <f t="shared" si="2"/>
        <v>16.183333333333334</v>
      </c>
      <c r="AB7">
        <f t="shared" si="3"/>
        <v>36.81666666666667</v>
      </c>
      <c r="AC7">
        <f t="shared" si="4"/>
        <v>22.11666666666666</v>
      </c>
      <c r="AD7">
        <f t="shared" si="5"/>
        <v>-31.699999999999996</v>
      </c>
    </row>
    <row r="8" spans="1:31" x14ac:dyDescent="0.25">
      <c r="A8">
        <v>1</v>
      </c>
      <c r="B8" t="s">
        <v>33</v>
      </c>
      <c r="C8" t="s">
        <v>31</v>
      </c>
      <c r="D8" t="s">
        <v>30</v>
      </c>
      <c r="E8" s="1">
        <v>5.5</v>
      </c>
      <c r="F8" s="1">
        <v>18</v>
      </c>
      <c r="G8" s="1">
        <v>21.33</v>
      </c>
      <c r="H8" s="1">
        <v>17.241</v>
      </c>
      <c r="I8" s="1">
        <v>14.73</v>
      </c>
      <c r="J8" s="1">
        <v>7.2</v>
      </c>
      <c r="K8" s="1">
        <v>13.23</v>
      </c>
      <c r="L8" s="1">
        <v>23.9</v>
      </c>
      <c r="M8" s="1">
        <v>35.47</v>
      </c>
      <c r="N8" s="1">
        <v>30.52</v>
      </c>
      <c r="O8" s="1">
        <v>7.2</v>
      </c>
      <c r="P8" s="1">
        <v>16</v>
      </c>
      <c r="Q8" s="1">
        <v>25.4</v>
      </c>
      <c r="R8" s="1">
        <v>23.44</v>
      </c>
      <c r="S8" s="1">
        <v>13.48</v>
      </c>
      <c r="T8" s="1"/>
      <c r="U8">
        <f t="shared" si="0"/>
        <v>14.4</v>
      </c>
      <c r="V8">
        <f t="shared" si="0"/>
        <v>29.23</v>
      </c>
      <c r="W8">
        <f t="shared" si="0"/>
        <v>49.3</v>
      </c>
      <c r="X8">
        <f t="shared" si="0"/>
        <v>58.91</v>
      </c>
      <c r="Y8">
        <f t="shared" si="0"/>
        <v>44</v>
      </c>
      <c r="Z8">
        <f t="shared" si="1"/>
        <v>12</v>
      </c>
      <c r="AA8">
        <f t="shared" si="2"/>
        <v>24.716666666666669</v>
      </c>
      <c r="AB8">
        <f t="shared" si="3"/>
        <v>33.449999999999996</v>
      </c>
      <c r="AC8">
        <f t="shared" si="4"/>
        <v>16.016666666666666</v>
      </c>
      <c r="AD8">
        <f t="shared" si="5"/>
        <v>-24.849999999999994</v>
      </c>
    </row>
    <row r="9" spans="1:31" x14ac:dyDescent="0.25">
      <c r="A9">
        <v>1</v>
      </c>
      <c r="B9" t="s">
        <v>33</v>
      </c>
      <c r="C9" t="s">
        <v>31</v>
      </c>
      <c r="D9" t="s">
        <v>32</v>
      </c>
      <c r="E9" s="1">
        <v>6.4</v>
      </c>
      <c r="F9" s="1">
        <v>20.52</v>
      </c>
      <c r="G9" s="1">
        <v>36.35</v>
      </c>
      <c r="H9" s="1">
        <v>18.61</v>
      </c>
      <c r="I9" s="1">
        <v>17.55</v>
      </c>
      <c r="J9" s="1">
        <v>7.4</v>
      </c>
      <c r="K9" s="1">
        <v>12.5</v>
      </c>
      <c r="L9" s="1">
        <v>31.7</v>
      </c>
      <c r="M9" s="1">
        <v>36.39</v>
      </c>
      <c r="N9" s="1">
        <v>32.049999999999997</v>
      </c>
      <c r="O9" s="1">
        <v>7.6</v>
      </c>
      <c r="P9" s="1">
        <v>18.5</v>
      </c>
      <c r="Q9" s="1">
        <v>22</v>
      </c>
      <c r="R9" s="1">
        <v>32.338999999999999</v>
      </c>
      <c r="S9" s="1">
        <v>16.43</v>
      </c>
      <c r="T9" s="1"/>
      <c r="U9">
        <f t="shared" si="0"/>
        <v>15</v>
      </c>
      <c r="V9">
        <f t="shared" si="0"/>
        <v>31</v>
      </c>
      <c r="W9">
        <f t="shared" si="0"/>
        <v>53.7</v>
      </c>
      <c r="X9">
        <f t="shared" si="0"/>
        <v>68.728999999999999</v>
      </c>
      <c r="Y9">
        <f t="shared" si="0"/>
        <v>48.48</v>
      </c>
      <c r="Z9">
        <f t="shared" si="1"/>
        <v>12.5</v>
      </c>
      <c r="AA9">
        <f t="shared" si="2"/>
        <v>26.666666666666664</v>
      </c>
      <c r="AB9">
        <f t="shared" si="3"/>
        <v>37.833333333333336</v>
      </c>
      <c r="AC9">
        <f t="shared" si="4"/>
        <v>25.048333333333328</v>
      </c>
      <c r="AD9">
        <f t="shared" si="5"/>
        <v>-33.748333333333335</v>
      </c>
    </row>
    <row r="10" spans="1:31" x14ac:dyDescent="0.25">
      <c r="A10">
        <v>2</v>
      </c>
      <c r="B10" t="s">
        <v>28</v>
      </c>
      <c r="C10" t="s">
        <v>29</v>
      </c>
      <c r="D10" t="s">
        <v>30</v>
      </c>
      <c r="E10" s="1">
        <v>5.5</v>
      </c>
      <c r="F10" s="1">
        <v>26</v>
      </c>
      <c r="G10" s="1">
        <v>34.6</v>
      </c>
      <c r="H10" s="1">
        <v>34.57</v>
      </c>
      <c r="I10" s="1">
        <v>16.84</v>
      </c>
      <c r="J10" s="1">
        <v>6.5</v>
      </c>
      <c r="K10" s="1">
        <v>11.6</v>
      </c>
      <c r="L10" s="1">
        <v>30.64</v>
      </c>
      <c r="M10" s="1">
        <v>30.11</v>
      </c>
      <c r="N10" s="1">
        <v>25.03</v>
      </c>
      <c r="O10" s="1">
        <v>7.1</v>
      </c>
      <c r="P10" s="1">
        <v>14.9</v>
      </c>
      <c r="Q10" s="1">
        <v>28.3</v>
      </c>
      <c r="R10" s="1">
        <v>35.22</v>
      </c>
      <c r="S10" s="1">
        <v>18</v>
      </c>
      <c r="T10" s="1"/>
      <c r="U10">
        <f t="shared" si="0"/>
        <v>13.6</v>
      </c>
      <c r="V10">
        <f t="shared" si="0"/>
        <v>26.5</v>
      </c>
      <c r="W10">
        <f t="shared" si="0"/>
        <v>58.94</v>
      </c>
      <c r="X10">
        <f t="shared" si="0"/>
        <v>65.33</v>
      </c>
      <c r="Y10">
        <f t="shared" si="0"/>
        <v>43.03</v>
      </c>
      <c r="Z10">
        <f t="shared" si="1"/>
        <v>11.333333333333332</v>
      </c>
      <c r="AA10">
        <f t="shared" si="2"/>
        <v>21.5</v>
      </c>
      <c r="AB10">
        <f t="shared" si="3"/>
        <v>54.066666666666663</v>
      </c>
      <c r="AC10">
        <f t="shared" si="4"/>
        <v>10.65</v>
      </c>
      <c r="AD10">
        <f t="shared" si="5"/>
        <v>-37.166666666666664</v>
      </c>
    </row>
    <row r="11" spans="1:31" x14ac:dyDescent="0.25">
      <c r="A11">
        <v>2</v>
      </c>
      <c r="B11" t="s">
        <v>28</v>
      </c>
      <c r="C11" t="s">
        <v>29</v>
      </c>
      <c r="D11" t="s">
        <v>32</v>
      </c>
      <c r="E11" s="1">
        <v>6</v>
      </c>
      <c r="F11" s="1">
        <v>10</v>
      </c>
      <c r="G11" s="1">
        <v>11.25</v>
      </c>
      <c r="H11" s="1">
        <v>13.59</v>
      </c>
      <c r="I11" s="1">
        <v>14.73</v>
      </c>
      <c r="J11" s="1">
        <v>7</v>
      </c>
      <c r="K11" s="1">
        <v>9.33</v>
      </c>
      <c r="L11" s="1">
        <v>21.2</v>
      </c>
      <c r="M11" s="1">
        <v>32.56</v>
      </c>
      <c r="N11" s="1">
        <v>28.96</v>
      </c>
      <c r="O11" s="1">
        <v>7.4</v>
      </c>
      <c r="P11" s="1">
        <v>16</v>
      </c>
      <c r="Q11" s="1">
        <v>24.6</v>
      </c>
      <c r="R11" s="1">
        <v>26.37</v>
      </c>
      <c r="S11" s="1">
        <v>24.03</v>
      </c>
      <c r="T11" s="1"/>
      <c r="U11">
        <f t="shared" si="0"/>
        <v>14.4</v>
      </c>
      <c r="V11">
        <f t="shared" si="0"/>
        <v>25.33</v>
      </c>
      <c r="W11">
        <f t="shared" si="0"/>
        <v>45.8</v>
      </c>
      <c r="X11">
        <f t="shared" si="0"/>
        <v>58.930000000000007</v>
      </c>
      <c r="Y11">
        <f t="shared" si="0"/>
        <v>52.99</v>
      </c>
      <c r="Z11">
        <f t="shared" si="1"/>
        <v>12</v>
      </c>
      <c r="AA11">
        <f t="shared" si="2"/>
        <v>18.216666666666665</v>
      </c>
      <c r="AB11">
        <f t="shared" si="3"/>
        <v>34.116666666666667</v>
      </c>
      <c r="AC11">
        <f t="shared" si="4"/>
        <v>21.883333333333347</v>
      </c>
      <c r="AD11">
        <f t="shared" si="5"/>
        <v>-9.9000000000000075</v>
      </c>
    </row>
    <row r="12" spans="1:31" x14ac:dyDescent="0.25">
      <c r="A12">
        <v>2</v>
      </c>
      <c r="B12" t="s">
        <v>28</v>
      </c>
      <c r="C12" t="s">
        <v>31</v>
      </c>
      <c r="D12" t="s">
        <v>30</v>
      </c>
      <c r="E12" s="1">
        <v>5.7</v>
      </c>
      <c r="F12" s="1">
        <v>26.3</v>
      </c>
      <c r="G12" s="1">
        <v>28.6</v>
      </c>
      <c r="H12" s="1">
        <v>18.61</v>
      </c>
      <c r="I12" s="1">
        <v>19.5</v>
      </c>
      <c r="J12" s="1">
        <v>7.2</v>
      </c>
      <c r="K12" s="1">
        <v>13.3</v>
      </c>
      <c r="L12" s="1">
        <v>36</v>
      </c>
      <c r="M12" s="1">
        <v>44.05</v>
      </c>
      <c r="N12" s="1">
        <v>26.81</v>
      </c>
      <c r="O12" s="1">
        <v>7.2</v>
      </c>
      <c r="P12" s="1">
        <v>15.8</v>
      </c>
      <c r="Q12" s="1">
        <v>25</v>
      </c>
      <c r="R12" s="1">
        <v>29.3</v>
      </c>
      <c r="S12" s="1">
        <v>20.350000000000001</v>
      </c>
      <c r="T12" s="1"/>
      <c r="U12">
        <f t="shared" si="0"/>
        <v>14.4</v>
      </c>
      <c r="V12">
        <f t="shared" si="0"/>
        <v>29.1</v>
      </c>
      <c r="W12">
        <f t="shared" si="0"/>
        <v>61</v>
      </c>
      <c r="X12">
        <f t="shared" si="0"/>
        <v>73.349999999999994</v>
      </c>
      <c r="Y12">
        <f t="shared" si="0"/>
        <v>47.16</v>
      </c>
      <c r="Z12">
        <f t="shared" si="1"/>
        <v>12</v>
      </c>
      <c r="AA12">
        <f t="shared" si="2"/>
        <v>24.500000000000004</v>
      </c>
      <c r="AB12">
        <f t="shared" si="3"/>
        <v>53.166666666666664</v>
      </c>
      <c r="AC12">
        <f t="shared" si="4"/>
        <v>20.583333333333321</v>
      </c>
      <c r="AD12">
        <f t="shared" si="5"/>
        <v>-43.649999999999991</v>
      </c>
    </row>
    <row r="13" spans="1:31" x14ac:dyDescent="0.25">
      <c r="A13">
        <v>2</v>
      </c>
      <c r="B13" t="s">
        <v>28</v>
      </c>
      <c r="C13" t="s">
        <v>31</v>
      </c>
      <c r="D13" t="s">
        <v>32</v>
      </c>
      <c r="E13" s="1">
        <v>5.8</v>
      </c>
      <c r="F13" s="1">
        <v>9.48</v>
      </c>
      <c r="G13" s="1">
        <v>8.11</v>
      </c>
      <c r="H13" s="1">
        <v>23.93</v>
      </c>
      <c r="I13" s="1">
        <v>15.53</v>
      </c>
      <c r="J13" s="1">
        <v>7.5</v>
      </c>
      <c r="K13" s="1">
        <v>15.5</v>
      </c>
      <c r="L13" s="1">
        <v>28</v>
      </c>
      <c r="M13" s="1">
        <v>40.130000000000003</v>
      </c>
      <c r="N13" s="1">
        <v>31.96</v>
      </c>
      <c r="O13" s="1">
        <v>7.3</v>
      </c>
      <c r="P13" s="1">
        <v>16</v>
      </c>
      <c r="Q13" s="1">
        <v>27.8</v>
      </c>
      <c r="R13" s="1">
        <v>32.229999999999997</v>
      </c>
      <c r="S13" s="1">
        <v>15.65</v>
      </c>
      <c r="T13" s="1"/>
      <c r="U13">
        <f t="shared" si="0"/>
        <v>14.8</v>
      </c>
      <c r="V13">
        <f t="shared" si="0"/>
        <v>31.5</v>
      </c>
      <c r="W13">
        <f t="shared" si="0"/>
        <v>55.8</v>
      </c>
      <c r="X13">
        <f t="shared" si="0"/>
        <v>72.36</v>
      </c>
      <c r="Y13">
        <f t="shared" si="0"/>
        <v>47.61</v>
      </c>
      <c r="Z13">
        <f t="shared" si="1"/>
        <v>12.333333333333334</v>
      </c>
      <c r="AA13">
        <f t="shared" si="2"/>
        <v>27.833333333333332</v>
      </c>
      <c r="AB13">
        <f t="shared" si="3"/>
        <v>40.499999999999993</v>
      </c>
      <c r="AC13">
        <f t="shared" si="4"/>
        <v>27.6</v>
      </c>
      <c r="AD13">
        <f t="shared" si="5"/>
        <v>-41.25</v>
      </c>
    </row>
    <row r="14" spans="1:31" x14ac:dyDescent="0.25">
      <c r="A14">
        <v>2</v>
      </c>
      <c r="B14" t="s">
        <v>33</v>
      </c>
      <c r="C14" t="s">
        <v>29</v>
      </c>
      <c r="D14" t="s">
        <v>30</v>
      </c>
      <c r="E14" s="1">
        <v>5.5</v>
      </c>
      <c r="F14" s="1">
        <v>22</v>
      </c>
      <c r="G14" s="1">
        <v>23.7</v>
      </c>
      <c r="H14" s="1">
        <v>26.59</v>
      </c>
      <c r="I14" s="1">
        <v>16.48</v>
      </c>
      <c r="J14" s="1">
        <v>8</v>
      </c>
      <c r="K14" s="1">
        <v>18.2</v>
      </c>
      <c r="L14" s="1">
        <v>60</v>
      </c>
      <c r="M14" s="1">
        <v>39.369999999999997</v>
      </c>
      <c r="N14" s="1">
        <v>32.1</v>
      </c>
      <c r="O14" s="1">
        <v>7.5</v>
      </c>
      <c r="P14" s="1">
        <v>18</v>
      </c>
      <c r="Q14" s="1">
        <v>24.4</v>
      </c>
      <c r="R14" s="1">
        <v>28.5</v>
      </c>
      <c r="S14" s="1">
        <v>14.96</v>
      </c>
      <c r="T14" s="1"/>
      <c r="U14">
        <f t="shared" si="0"/>
        <v>15.5</v>
      </c>
      <c r="V14">
        <f t="shared" si="0"/>
        <v>36.200000000000003</v>
      </c>
      <c r="W14">
        <f t="shared" si="0"/>
        <v>84.4</v>
      </c>
      <c r="X14">
        <f t="shared" si="0"/>
        <v>67.87</v>
      </c>
      <c r="Y14">
        <f t="shared" si="0"/>
        <v>47.06</v>
      </c>
      <c r="Z14">
        <f t="shared" si="1"/>
        <v>12.916666666666668</v>
      </c>
      <c r="AA14">
        <f t="shared" si="2"/>
        <v>34.5</v>
      </c>
      <c r="AB14">
        <f t="shared" si="3"/>
        <v>80.333333333333329</v>
      </c>
      <c r="AC14">
        <f t="shared" si="4"/>
        <v>-27.55</v>
      </c>
      <c r="AD14">
        <f t="shared" si="5"/>
        <v>-34.683333333333337</v>
      </c>
    </row>
    <row r="15" spans="1:31" x14ac:dyDescent="0.25">
      <c r="A15">
        <v>2</v>
      </c>
      <c r="B15" t="s">
        <v>33</v>
      </c>
      <c r="C15" t="s">
        <v>29</v>
      </c>
      <c r="D15" t="s">
        <v>32</v>
      </c>
      <c r="E15" s="1">
        <v>6.1</v>
      </c>
      <c r="F15" s="1">
        <v>10.27</v>
      </c>
      <c r="G15" s="1">
        <v>29.7</v>
      </c>
      <c r="H15" s="1">
        <v>21.27</v>
      </c>
      <c r="I15" s="1">
        <v>21.75</v>
      </c>
      <c r="J15" s="1">
        <v>6.9</v>
      </c>
      <c r="K15" s="1">
        <v>13.3</v>
      </c>
      <c r="L15" s="1">
        <v>32</v>
      </c>
      <c r="M15" s="1">
        <v>39.26</v>
      </c>
      <c r="N15" s="1">
        <v>32.630000000000003</v>
      </c>
      <c r="O15" s="1">
        <v>7.6</v>
      </c>
      <c r="P15" s="1">
        <v>16</v>
      </c>
      <c r="Q15" s="1">
        <v>26.8</v>
      </c>
      <c r="R15" s="1">
        <v>32.82</v>
      </c>
      <c r="S15" s="1">
        <v>14</v>
      </c>
      <c r="T15" s="1"/>
      <c r="U15">
        <f t="shared" si="0"/>
        <v>14.5</v>
      </c>
      <c r="V15">
        <f t="shared" si="0"/>
        <v>29.3</v>
      </c>
      <c r="W15">
        <f t="shared" si="0"/>
        <v>58.8</v>
      </c>
      <c r="X15">
        <f t="shared" si="0"/>
        <v>72.08</v>
      </c>
      <c r="Y15">
        <f t="shared" si="0"/>
        <v>46.63</v>
      </c>
      <c r="Z15">
        <f t="shared" si="1"/>
        <v>12.083333333333334</v>
      </c>
      <c r="AA15">
        <f t="shared" si="2"/>
        <v>24.666666666666668</v>
      </c>
      <c r="AB15">
        <f t="shared" si="3"/>
        <v>49.166666666666657</v>
      </c>
      <c r="AC15">
        <f t="shared" si="4"/>
        <v>22.133333333333336</v>
      </c>
      <c r="AD15">
        <f t="shared" si="5"/>
        <v>-42.416666666666657</v>
      </c>
    </row>
    <row r="16" spans="1:31" x14ac:dyDescent="0.25">
      <c r="A16">
        <v>2</v>
      </c>
      <c r="B16" t="s">
        <v>33</v>
      </c>
      <c r="C16" t="s">
        <v>31</v>
      </c>
      <c r="D16" t="s">
        <v>30</v>
      </c>
      <c r="E16" s="1">
        <v>6.4</v>
      </c>
      <c r="F16" s="1">
        <v>10.53</v>
      </c>
      <c r="G16" s="1">
        <v>19.899999999999999</v>
      </c>
      <c r="H16" s="1">
        <v>21.24</v>
      </c>
      <c r="I16" s="1">
        <v>14.03</v>
      </c>
      <c r="J16" s="1">
        <v>6.5</v>
      </c>
      <c r="K16" s="1">
        <v>14.6</v>
      </c>
      <c r="L16" s="1">
        <v>30</v>
      </c>
      <c r="M16" s="1">
        <v>38.799999999999997</v>
      </c>
      <c r="N16" s="1">
        <v>34.270000000000003</v>
      </c>
      <c r="O16" s="1">
        <v>7.7</v>
      </c>
      <c r="P16" s="1">
        <v>14.8</v>
      </c>
      <c r="Q16" s="1">
        <v>23</v>
      </c>
      <c r="R16" s="1">
        <v>26.37</v>
      </c>
      <c r="S16" s="1">
        <v>12.3</v>
      </c>
      <c r="T16" s="1"/>
      <c r="U16">
        <f t="shared" si="0"/>
        <v>14.2</v>
      </c>
      <c r="V16">
        <f t="shared" si="0"/>
        <v>29.4</v>
      </c>
      <c r="W16">
        <f t="shared" si="0"/>
        <v>53</v>
      </c>
      <c r="X16">
        <f t="shared" si="0"/>
        <v>65.17</v>
      </c>
      <c r="Y16">
        <f t="shared" si="0"/>
        <v>46.570000000000007</v>
      </c>
      <c r="Z16">
        <f t="shared" si="1"/>
        <v>11.833333333333332</v>
      </c>
      <c r="AA16">
        <f t="shared" si="2"/>
        <v>25.333333333333329</v>
      </c>
      <c r="AB16">
        <f t="shared" si="3"/>
        <v>39.333333333333336</v>
      </c>
      <c r="AC16">
        <f t="shared" si="4"/>
        <v>20.283333333333335</v>
      </c>
      <c r="AD16">
        <f t="shared" si="5"/>
        <v>-30.999999999999989</v>
      </c>
    </row>
    <row r="17" spans="1:31" x14ac:dyDescent="0.25">
      <c r="A17">
        <v>2</v>
      </c>
      <c r="B17" t="s">
        <v>33</v>
      </c>
      <c r="C17" t="s">
        <v>31</v>
      </c>
      <c r="D17" t="s">
        <v>32</v>
      </c>
      <c r="E17" s="1">
        <v>6.5</v>
      </c>
      <c r="F17" s="1">
        <v>21.8</v>
      </c>
      <c r="G17" s="1">
        <v>36.9</v>
      </c>
      <c r="H17" s="1">
        <v>45.21</v>
      </c>
      <c r="I17" s="1">
        <v>19.41</v>
      </c>
      <c r="J17" s="1">
        <v>6.8</v>
      </c>
      <c r="K17" s="1">
        <v>14.1</v>
      </c>
      <c r="L17" s="1">
        <v>32</v>
      </c>
      <c r="M17" s="1">
        <v>38.299999999999997</v>
      </c>
      <c r="N17" s="1">
        <v>30.57</v>
      </c>
      <c r="O17" s="1">
        <v>6.9</v>
      </c>
      <c r="P17" s="1">
        <v>16.5</v>
      </c>
      <c r="Q17" s="1">
        <v>28</v>
      </c>
      <c r="R17" s="1">
        <v>26.8</v>
      </c>
      <c r="S17" s="1">
        <v>15.65</v>
      </c>
      <c r="T17" s="1"/>
      <c r="U17">
        <f t="shared" si="0"/>
        <v>13.7</v>
      </c>
      <c r="V17">
        <f t="shared" si="0"/>
        <v>30.6</v>
      </c>
      <c r="W17">
        <f t="shared" si="0"/>
        <v>60</v>
      </c>
      <c r="X17">
        <f t="shared" si="0"/>
        <v>65.099999999999994</v>
      </c>
      <c r="Y17">
        <f t="shared" si="0"/>
        <v>46.22</v>
      </c>
      <c r="Z17">
        <f t="shared" si="1"/>
        <v>11.416666666666666</v>
      </c>
      <c r="AA17">
        <f t="shared" si="2"/>
        <v>28.166666666666668</v>
      </c>
      <c r="AB17">
        <f t="shared" si="3"/>
        <v>49</v>
      </c>
      <c r="AC17">
        <f t="shared" si="4"/>
        <v>8.4999999999999911</v>
      </c>
      <c r="AD17">
        <f t="shared" si="5"/>
        <v>-31.466666666666658</v>
      </c>
    </row>
    <row r="18" spans="1:31" x14ac:dyDescent="0.25">
      <c r="A18">
        <v>3</v>
      </c>
      <c r="B18" t="s">
        <v>28</v>
      </c>
      <c r="C18" t="s">
        <v>29</v>
      </c>
      <c r="D18" t="s">
        <v>30</v>
      </c>
      <c r="E18" s="1">
        <v>7.3</v>
      </c>
      <c r="F18" s="1">
        <v>16.84</v>
      </c>
      <c r="G18" s="1">
        <v>22.9</v>
      </c>
      <c r="H18" s="1">
        <v>21.5</v>
      </c>
      <c r="I18" s="1">
        <v>18.940000000000001</v>
      </c>
      <c r="J18" s="1">
        <v>8.1</v>
      </c>
      <c r="K18" s="1">
        <v>19.8</v>
      </c>
      <c r="L18" s="1">
        <v>22</v>
      </c>
      <c r="M18" s="1">
        <v>34.770000000000003</v>
      </c>
      <c r="N18" s="1">
        <v>30.17</v>
      </c>
      <c r="O18" s="1">
        <v>7.2</v>
      </c>
      <c r="P18" s="1">
        <v>16.5</v>
      </c>
      <c r="Q18" s="1">
        <v>24</v>
      </c>
      <c r="R18" s="1">
        <v>26.37</v>
      </c>
      <c r="S18" s="1">
        <v>15.65</v>
      </c>
      <c r="T18" s="1"/>
      <c r="U18">
        <f t="shared" si="0"/>
        <v>15.3</v>
      </c>
      <c r="V18">
        <f t="shared" si="0"/>
        <v>36.299999999999997</v>
      </c>
      <c r="W18">
        <f t="shared" si="0"/>
        <v>46</v>
      </c>
      <c r="X18">
        <f t="shared" si="0"/>
        <v>61.14</v>
      </c>
      <c r="Y18">
        <f t="shared" si="0"/>
        <v>45.82</v>
      </c>
      <c r="Z18">
        <f t="shared" si="1"/>
        <v>12.75</v>
      </c>
      <c r="AA18">
        <f t="shared" si="2"/>
        <v>34.999999999999993</v>
      </c>
      <c r="AB18">
        <f t="shared" si="3"/>
        <v>16.166666666666671</v>
      </c>
      <c r="AC18">
        <f t="shared" si="4"/>
        <v>25.233333333333334</v>
      </c>
      <c r="AD18">
        <f t="shared" si="5"/>
        <v>-25.533333333333335</v>
      </c>
    </row>
    <row r="19" spans="1:31" x14ac:dyDescent="0.25">
      <c r="A19">
        <v>3</v>
      </c>
      <c r="B19" t="s">
        <v>28</v>
      </c>
      <c r="C19" t="s">
        <v>29</v>
      </c>
      <c r="D19" t="s">
        <v>32</v>
      </c>
      <c r="E19" s="1">
        <v>7.1</v>
      </c>
      <c r="F19" s="1">
        <v>8.34</v>
      </c>
      <c r="G19" s="1">
        <v>13.7</v>
      </c>
      <c r="H19" s="1">
        <v>15.95</v>
      </c>
      <c r="I19" s="1">
        <v>15.43</v>
      </c>
      <c r="J19" s="1">
        <v>7.9</v>
      </c>
      <c r="K19" s="1">
        <v>16.399999999999999</v>
      </c>
      <c r="L19" s="1">
        <v>26</v>
      </c>
      <c r="M19" s="1">
        <v>32.1</v>
      </c>
      <c r="N19" s="1">
        <v>29.47</v>
      </c>
      <c r="O19" s="1">
        <v>7.5</v>
      </c>
      <c r="P19" s="1">
        <v>16</v>
      </c>
      <c r="Q19" s="1">
        <v>29.3</v>
      </c>
      <c r="R19" s="1">
        <v>23.4</v>
      </c>
      <c r="S19" s="1">
        <v>14.87</v>
      </c>
      <c r="T19" s="1"/>
      <c r="U19">
        <f t="shared" si="0"/>
        <v>15.4</v>
      </c>
      <c r="V19">
        <f t="shared" si="0"/>
        <v>32.4</v>
      </c>
      <c r="W19">
        <f t="shared" si="0"/>
        <v>55.3</v>
      </c>
      <c r="X19">
        <f t="shared" si="0"/>
        <v>55.5</v>
      </c>
      <c r="Y19">
        <f t="shared" si="0"/>
        <v>44.339999999999996</v>
      </c>
      <c r="Z19">
        <f t="shared" si="1"/>
        <v>12.833333333333332</v>
      </c>
      <c r="AA19">
        <f t="shared" si="2"/>
        <v>28.333333333333332</v>
      </c>
      <c r="AB19">
        <f t="shared" si="3"/>
        <v>38.166666666666664</v>
      </c>
      <c r="AC19">
        <f t="shared" si="4"/>
        <v>0.33333333333333809</v>
      </c>
      <c r="AD19">
        <f t="shared" si="5"/>
        <v>-18.600000000000005</v>
      </c>
    </row>
    <row r="20" spans="1:31" x14ac:dyDescent="0.25">
      <c r="A20">
        <v>3</v>
      </c>
      <c r="B20" t="s">
        <v>28</v>
      </c>
      <c r="C20" t="s">
        <v>31</v>
      </c>
      <c r="D20" t="s">
        <v>30</v>
      </c>
      <c r="E20" s="1">
        <v>6.9</v>
      </c>
      <c r="F20" s="1">
        <v>14.73</v>
      </c>
      <c r="G20" s="1">
        <v>23.9</v>
      </c>
      <c r="H20" s="1">
        <v>14.5</v>
      </c>
      <c r="I20" s="1">
        <v>16.48</v>
      </c>
      <c r="J20" s="1">
        <v>8.1999999999999993</v>
      </c>
      <c r="K20" s="1">
        <v>16.3</v>
      </c>
      <c r="L20" s="1">
        <v>30</v>
      </c>
      <c r="M20" s="1">
        <v>35.22</v>
      </c>
      <c r="N20" s="1">
        <v>28.35</v>
      </c>
      <c r="O20" s="1">
        <v>8</v>
      </c>
      <c r="P20" s="1">
        <v>16</v>
      </c>
      <c r="Q20" s="1">
        <v>29</v>
      </c>
      <c r="R20" s="1">
        <v>32.229999999999997</v>
      </c>
      <c r="S20" s="1">
        <v>13.3</v>
      </c>
      <c r="T20" s="1"/>
      <c r="U20">
        <f t="shared" si="0"/>
        <v>16.2</v>
      </c>
      <c r="V20">
        <f t="shared" si="0"/>
        <v>32.299999999999997</v>
      </c>
      <c r="W20">
        <f t="shared" si="0"/>
        <v>59</v>
      </c>
      <c r="X20">
        <f t="shared" si="0"/>
        <v>67.449999999999989</v>
      </c>
      <c r="Y20">
        <f t="shared" si="0"/>
        <v>41.650000000000006</v>
      </c>
      <c r="Z20">
        <f t="shared" si="1"/>
        <v>13.499999999999998</v>
      </c>
      <c r="AA20">
        <f t="shared" si="2"/>
        <v>26.833333333333332</v>
      </c>
      <c r="AB20">
        <f t="shared" si="3"/>
        <v>44.500000000000007</v>
      </c>
      <c r="AC20">
        <f t="shared" si="4"/>
        <v>14.083333333333314</v>
      </c>
      <c r="AD20">
        <f t="shared" si="5"/>
        <v>-42.999999999999972</v>
      </c>
    </row>
    <row r="21" spans="1:31" x14ac:dyDescent="0.25">
      <c r="A21">
        <v>3</v>
      </c>
      <c r="B21" t="s">
        <v>28</v>
      </c>
      <c r="C21" t="s">
        <v>31</v>
      </c>
      <c r="D21" t="s">
        <v>32</v>
      </c>
      <c r="E21" s="1">
        <v>6.7</v>
      </c>
      <c r="F21" s="1">
        <v>11.1</v>
      </c>
      <c r="G21" s="1">
        <v>27.5</v>
      </c>
      <c r="H21" s="1">
        <v>17.54</v>
      </c>
      <c r="I21" s="1">
        <v>16.84</v>
      </c>
      <c r="J21" s="1">
        <v>8.5</v>
      </c>
      <c r="K21" s="1">
        <v>15.54</v>
      </c>
      <c r="L21" s="1">
        <v>28</v>
      </c>
      <c r="M21" s="1">
        <v>29.84</v>
      </c>
      <c r="N21" s="1">
        <v>26.91</v>
      </c>
      <c r="O21" s="1">
        <v>8.1999999999999993</v>
      </c>
      <c r="P21" s="1">
        <v>19.38</v>
      </c>
      <c r="Q21" s="1">
        <v>25</v>
      </c>
      <c r="R21" s="1">
        <v>23.48</v>
      </c>
      <c r="S21" s="1">
        <v>11.72</v>
      </c>
      <c r="T21" s="1"/>
      <c r="U21">
        <f t="shared" si="0"/>
        <v>16.7</v>
      </c>
      <c r="V21">
        <f t="shared" si="0"/>
        <v>34.92</v>
      </c>
      <c r="W21">
        <f t="shared" si="0"/>
        <v>53</v>
      </c>
      <c r="X21">
        <f t="shared" si="0"/>
        <v>53.32</v>
      </c>
      <c r="Y21">
        <f t="shared" si="0"/>
        <v>38.630000000000003</v>
      </c>
      <c r="Z21">
        <f t="shared" si="1"/>
        <v>13.916666666666666</v>
      </c>
      <c r="AA21">
        <f t="shared" si="2"/>
        <v>30.366666666666671</v>
      </c>
      <c r="AB21">
        <f t="shared" si="3"/>
        <v>30.133333333333329</v>
      </c>
      <c r="AC21">
        <f t="shared" si="4"/>
        <v>0.53333333333333377</v>
      </c>
      <c r="AD21">
        <f t="shared" si="5"/>
        <v>-24.483333333333327</v>
      </c>
    </row>
    <row r="22" spans="1:31" x14ac:dyDescent="0.25">
      <c r="A22">
        <v>3</v>
      </c>
      <c r="B22" t="s">
        <v>33</v>
      </c>
      <c r="C22" t="s">
        <v>29</v>
      </c>
      <c r="D22" t="s">
        <v>30</v>
      </c>
      <c r="E22" s="1">
        <v>7.5</v>
      </c>
      <c r="F22" s="1">
        <v>15.6</v>
      </c>
      <c r="G22" s="1">
        <v>22.4</v>
      </c>
      <c r="H22" s="1">
        <v>28.07</v>
      </c>
      <c r="I22" s="1">
        <v>14.36</v>
      </c>
      <c r="J22" s="1">
        <v>8.3000000000000007</v>
      </c>
      <c r="K22" s="1">
        <v>15.49</v>
      </c>
      <c r="L22" s="1">
        <v>30</v>
      </c>
      <c r="M22" s="1">
        <v>32.56</v>
      </c>
      <c r="N22" s="1">
        <v>26.04</v>
      </c>
      <c r="O22" s="1">
        <v>7.9</v>
      </c>
      <c r="P22" s="1">
        <v>15.6</v>
      </c>
      <c r="Q22" s="1">
        <v>22</v>
      </c>
      <c r="R22" s="1">
        <v>20.51</v>
      </c>
      <c r="S22" s="1">
        <v>25.83</v>
      </c>
      <c r="T22" s="1"/>
      <c r="U22">
        <f t="shared" si="0"/>
        <v>16.200000000000003</v>
      </c>
      <c r="V22">
        <f t="shared" si="0"/>
        <v>31.09</v>
      </c>
      <c r="W22">
        <f t="shared" si="0"/>
        <v>52</v>
      </c>
      <c r="X22">
        <f t="shared" si="0"/>
        <v>53.070000000000007</v>
      </c>
      <c r="Y22">
        <f t="shared" si="0"/>
        <v>51.87</v>
      </c>
      <c r="Z22">
        <f t="shared" si="1"/>
        <v>13.500000000000004</v>
      </c>
      <c r="AA22">
        <f t="shared" si="2"/>
        <v>24.816666666666663</v>
      </c>
      <c r="AB22">
        <f t="shared" si="3"/>
        <v>34.849999999999994</v>
      </c>
      <c r="AC22">
        <f t="shared" si="4"/>
        <v>1.7833333333333456</v>
      </c>
      <c r="AD22">
        <f t="shared" si="5"/>
        <v>-2.0000000000000164</v>
      </c>
    </row>
    <row r="23" spans="1:31" x14ac:dyDescent="0.25">
      <c r="A23">
        <v>3</v>
      </c>
      <c r="B23" t="s">
        <v>33</v>
      </c>
      <c r="C23" t="s">
        <v>29</v>
      </c>
      <c r="D23" t="s">
        <v>32</v>
      </c>
      <c r="E23" s="1">
        <v>7.8</v>
      </c>
      <c r="F23" s="1">
        <v>12.6</v>
      </c>
      <c r="G23" s="1">
        <v>24</v>
      </c>
      <c r="H23" s="1">
        <v>28.5</v>
      </c>
      <c r="I23" s="1">
        <v>20.74</v>
      </c>
      <c r="J23" s="1">
        <v>9.1</v>
      </c>
      <c r="K23" s="1">
        <v>16.13</v>
      </c>
      <c r="L23" s="1">
        <v>30</v>
      </c>
      <c r="M23" s="1">
        <v>39.369999999999997</v>
      </c>
      <c r="N23" s="1">
        <v>32.36</v>
      </c>
      <c r="O23" s="1">
        <v>8.4</v>
      </c>
      <c r="P23" s="1">
        <v>13.78</v>
      </c>
      <c r="Q23" s="1">
        <v>24</v>
      </c>
      <c r="R23" s="1">
        <v>27.39</v>
      </c>
      <c r="S23" s="1">
        <v>18.170000000000002</v>
      </c>
      <c r="T23" s="1"/>
      <c r="U23">
        <f t="shared" si="0"/>
        <v>17.5</v>
      </c>
      <c r="V23">
        <f t="shared" si="0"/>
        <v>29.909999999999997</v>
      </c>
      <c r="W23">
        <f t="shared" si="0"/>
        <v>54</v>
      </c>
      <c r="X23">
        <f t="shared" si="0"/>
        <v>66.759999999999991</v>
      </c>
      <c r="Y23">
        <f t="shared" si="0"/>
        <v>50.53</v>
      </c>
      <c r="Z23">
        <f t="shared" si="1"/>
        <v>14.583333333333334</v>
      </c>
      <c r="AA23">
        <f t="shared" si="2"/>
        <v>20.683333333333326</v>
      </c>
      <c r="AB23">
        <f t="shared" si="3"/>
        <v>40.150000000000006</v>
      </c>
      <c r="AC23">
        <f t="shared" si="4"/>
        <v>21.266666666666652</v>
      </c>
      <c r="AD23">
        <f t="shared" si="5"/>
        <v>-27.049999999999983</v>
      </c>
    </row>
    <row r="24" spans="1:31" x14ac:dyDescent="0.25">
      <c r="A24">
        <v>3</v>
      </c>
      <c r="B24" t="s">
        <v>33</v>
      </c>
      <c r="C24" t="s">
        <v>31</v>
      </c>
      <c r="D24" t="s">
        <v>30</v>
      </c>
      <c r="E24" s="1">
        <v>7.2</v>
      </c>
      <c r="F24" s="1">
        <v>29.03</v>
      </c>
      <c r="G24" s="1">
        <v>30</v>
      </c>
      <c r="H24" s="1">
        <v>23.93</v>
      </c>
      <c r="I24" s="1">
        <v>19.68</v>
      </c>
      <c r="J24" s="1">
        <v>9</v>
      </c>
      <c r="K24" s="1">
        <v>15.48</v>
      </c>
      <c r="L24" s="1">
        <v>30</v>
      </c>
      <c r="M24" s="1">
        <v>39.369999999999997</v>
      </c>
      <c r="N24" s="1">
        <v>31.51</v>
      </c>
      <c r="O24" s="1">
        <v>8.6</v>
      </c>
      <c r="P24" s="1">
        <v>17.989999999999998</v>
      </c>
      <c r="Q24" s="1">
        <v>22</v>
      </c>
      <c r="R24" s="1">
        <v>26.37</v>
      </c>
      <c r="S24" s="1">
        <v>12.3</v>
      </c>
      <c r="T24" s="1"/>
      <c r="U24">
        <f t="shared" si="0"/>
        <v>17.600000000000001</v>
      </c>
      <c r="V24">
        <f t="shared" si="0"/>
        <v>33.47</v>
      </c>
      <c r="W24">
        <f t="shared" si="0"/>
        <v>52</v>
      </c>
      <c r="X24">
        <f t="shared" si="0"/>
        <v>65.739999999999995</v>
      </c>
      <c r="Y24">
        <f t="shared" si="0"/>
        <v>43.81</v>
      </c>
      <c r="Z24">
        <f t="shared" si="1"/>
        <v>14.666666666666666</v>
      </c>
      <c r="AA24">
        <f t="shared" si="2"/>
        <v>26.449999999999996</v>
      </c>
      <c r="AB24">
        <f t="shared" si="3"/>
        <v>30.883333333333333</v>
      </c>
      <c r="AC24">
        <f t="shared" si="4"/>
        <v>22.899999999999991</v>
      </c>
      <c r="AD24">
        <f t="shared" si="5"/>
        <v>-36.54999999999999</v>
      </c>
    </row>
    <row r="25" spans="1:31" x14ac:dyDescent="0.25">
      <c r="A25">
        <v>3</v>
      </c>
      <c r="B25" t="s">
        <v>33</v>
      </c>
      <c r="C25" t="s">
        <v>31</v>
      </c>
      <c r="D25" t="s">
        <v>32</v>
      </c>
      <c r="E25" s="1">
        <v>6.8</v>
      </c>
      <c r="F25" s="1">
        <v>15.28</v>
      </c>
      <c r="G25" s="1">
        <v>22</v>
      </c>
      <c r="H25" s="1">
        <v>24.34</v>
      </c>
      <c r="I25" s="1">
        <v>22.34</v>
      </c>
      <c r="J25" s="1">
        <v>8.8000000000000007</v>
      </c>
      <c r="K25" s="1">
        <v>14.9</v>
      </c>
      <c r="L25" s="1">
        <v>28</v>
      </c>
      <c r="M25" s="1">
        <v>37.049999999999997</v>
      </c>
      <c r="N25" s="1">
        <v>32.68</v>
      </c>
      <c r="O25" s="1">
        <v>9</v>
      </c>
      <c r="P25" s="1">
        <v>18.59</v>
      </c>
      <c r="Q25" s="1">
        <v>26</v>
      </c>
      <c r="R25" s="1">
        <v>26.37</v>
      </c>
      <c r="S25" s="1">
        <v>14.87</v>
      </c>
      <c r="T25" s="1"/>
      <c r="U25">
        <f t="shared" si="0"/>
        <v>17.8</v>
      </c>
      <c r="V25">
        <f t="shared" si="0"/>
        <v>33.49</v>
      </c>
      <c r="W25">
        <f t="shared" si="0"/>
        <v>54</v>
      </c>
      <c r="X25">
        <f t="shared" si="0"/>
        <v>63.42</v>
      </c>
      <c r="Y25">
        <f t="shared" si="0"/>
        <v>47.55</v>
      </c>
      <c r="Z25">
        <f t="shared" si="1"/>
        <v>14.833333333333334</v>
      </c>
      <c r="AA25">
        <f t="shared" si="2"/>
        <v>26.150000000000002</v>
      </c>
      <c r="AB25">
        <f t="shared" si="3"/>
        <v>34.18333333333333</v>
      </c>
      <c r="AC25">
        <f t="shared" si="4"/>
        <v>15.700000000000003</v>
      </c>
      <c r="AD25">
        <f t="shared" si="5"/>
        <v>-26.450000000000006</v>
      </c>
    </row>
    <row r="26" spans="1:31" x14ac:dyDescent="0.25">
      <c r="I26" s="3"/>
    </row>
    <row r="27" spans="1:31" x14ac:dyDescent="0.25">
      <c r="S27" s="4" t="s">
        <v>34</v>
      </c>
      <c r="T27" s="4" t="s">
        <v>35</v>
      </c>
      <c r="U27" s="4" t="s">
        <v>36</v>
      </c>
      <c r="V27" s="4" t="s">
        <v>37</v>
      </c>
      <c r="W27" s="4" t="s">
        <v>38</v>
      </c>
      <c r="X27" s="4" t="s">
        <v>39</v>
      </c>
      <c r="Z27" s="5" t="s">
        <v>40</v>
      </c>
      <c r="AA27" s="5"/>
      <c r="AB27" s="5"/>
      <c r="AC27" s="5"/>
      <c r="AD27" s="5"/>
      <c r="AE27" s="5"/>
    </row>
    <row r="28" spans="1:31" x14ac:dyDescent="0.25">
      <c r="S28" s="4" t="s">
        <v>41</v>
      </c>
      <c r="T28" s="4">
        <f t="shared" ref="T28:X34" si="6">(U2+U10+U18)/3</f>
        <v>15</v>
      </c>
      <c r="U28" s="4">
        <f t="shared" si="6"/>
        <v>29.50333333333333</v>
      </c>
      <c r="V28" s="4">
        <f t="shared" si="6"/>
        <v>53.056666666666672</v>
      </c>
      <c r="W28" s="4">
        <f t="shared" si="6"/>
        <v>60.456666666666671</v>
      </c>
      <c r="X28" s="4">
        <f t="shared" si="6"/>
        <v>44.91</v>
      </c>
      <c r="Z28" s="4" t="s">
        <v>34</v>
      </c>
      <c r="AA28" s="4" t="s">
        <v>42</v>
      </c>
      <c r="AB28" s="4" t="s">
        <v>43</v>
      </c>
      <c r="AC28" s="4" t="s">
        <v>44</v>
      </c>
      <c r="AD28" s="4" t="s">
        <v>45</v>
      </c>
      <c r="AE28" s="4" t="s">
        <v>46</v>
      </c>
    </row>
    <row r="29" spans="1:31" x14ac:dyDescent="0.25">
      <c r="S29" s="4" t="s">
        <v>47</v>
      </c>
      <c r="T29" s="4">
        <f t="shared" si="6"/>
        <v>14.866666666666667</v>
      </c>
      <c r="U29" s="4">
        <f t="shared" si="6"/>
        <v>29.116666666666664</v>
      </c>
      <c r="V29" s="4">
        <f t="shared" si="6"/>
        <v>51.773333333333333</v>
      </c>
      <c r="W29" s="4">
        <f t="shared" si="6"/>
        <v>57.25</v>
      </c>
      <c r="X29" s="4">
        <f t="shared" si="6"/>
        <v>47.056666666666672</v>
      </c>
      <c r="Z29" s="4" t="s">
        <v>41</v>
      </c>
      <c r="AA29" s="4">
        <f t="shared" ref="AA29:AC33" si="7">(Z2+Z10+Z18)/3</f>
        <v>12.5</v>
      </c>
      <c r="AB29" s="4">
        <f t="shared" si="7"/>
        <v>24.172222222222217</v>
      </c>
      <c r="AC29" s="4">
        <f t="shared" si="7"/>
        <v>39.255555555555553</v>
      </c>
      <c r="AD29" s="4">
        <f>(AC2+AC10+AC17)/3</f>
        <v>6.7555555555555502</v>
      </c>
      <c r="AE29" s="4">
        <f t="shared" ref="AE29:AE34" si="8">(AD2+AD10+AD18)/3</f>
        <v>-25.911111111111111</v>
      </c>
    </row>
    <row r="30" spans="1:31" x14ac:dyDescent="0.25">
      <c r="S30" s="4" t="s">
        <v>48</v>
      </c>
      <c r="T30" s="4">
        <f t="shared" si="6"/>
        <v>15.199999999999998</v>
      </c>
      <c r="U30" s="4">
        <f t="shared" si="6"/>
        <v>29.679999999999996</v>
      </c>
      <c r="V30" s="4">
        <f t="shared" si="6"/>
        <v>57.633333333333333</v>
      </c>
      <c r="W30" s="4">
        <f t="shared" si="6"/>
        <v>64.913333333333327</v>
      </c>
      <c r="X30" s="4">
        <f t="shared" si="6"/>
        <v>46.346666666666671</v>
      </c>
      <c r="Z30" s="4" t="s">
        <v>47</v>
      </c>
      <c r="AA30" s="4">
        <f t="shared" si="7"/>
        <v>12.388888888888891</v>
      </c>
      <c r="AB30" s="4">
        <f t="shared" si="7"/>
        <v>23.75</v>
      </c>
      <c r="AC30" s="4">
        <f t="shared" si="7"/>
        <v>37.761111111111113</v>
      </c>
      <c r="AD30" s="4">
        <f>(AC3+AC11+AC19)/3</f>
        <v>9.1277777777777853</v>
      </c>
      <c r="AE30" s="4">
        <f t="shared" si="8"/>
        <v>-16.988888888888891</v>
      </c>
    </row>
    <row r="31" spans="1:31" x14ac:dyDescent="0.25">
      <c r="S31" s="4" t="s">
        <v>49</v>
      </c>
      <c r="T31" s="4">
        <f t="shared" si="6"/>
        <v>15.5</v>
      </c>
      <c r="U31" s="4">
        <f t="shared" si="6"/>
        <v>31.916666666666668</v>
      </c>
      <c r="V31" s="4">
        <f t="shared" si="6"/>
        <v>52.6</v>
      </c>
      <c r="W31" s="4">
        <f t="shared" si="6"/>
        <v>64.596666666666664</v>
      </c>
      <c r="X31" s="4">
        <f t="shared" si="6"/>
        <v>45.563333333333333</v>
      </c>
      <c r="Z31" s="4" t="s">
        <v>48</v>
      </c>
      <c r="AA31" s="4">
        <f>(Z4+Z12+Z19)/3</f>
        <v>12.444444444444443</v>
      </c>
      <c r="AB31" s="4">
        <f t="shared" si="7"/>
        <v>24.133333333333336</v>
      </c>
      <c r="AC31" s="4">
        <f t="shared" si="7"/>
        <v>46.588888888888881</v>
      </c>
      <c r="AD31" s="4">
        <f>(AC4+AC12+AC20)/3</f>
        <v>12.13333333333332</v>
      </c>
      <c r="AE31" s="4">
        <f t="shared" si="8"/>
        <v>-30.944444444444429</v>
      </c>
    </row>
    <row r="32" spans="1:31" x14ac:dyDescent="0.25">
      <c r="S32" s="4" t="s">
        <v>50</v>
      </c>
      <c r="T32" s="4">
        <f t="shared" si="6"/>
        <v>15.533333333333333</v>
      </c>
      <c r="U32" s="4">
        <f t="shared" si="6"/>
        <v>31.450000000000003</v>
      </c>
      <c r="V32" s="4">
        <f t="shared" si="6"/>
        <v>60.333333333333336</v>
      </c>
      <c r="W32" s="4">
        <f t="shared" si="6"/>
        <v>61.819999999999993</v>
      </c>
      <c r="X32" s="4">
        <f t="shared" si="6"/>
        <v>50.97</v>
      </c>
      <c r="Z32" s="4" t="s">
        <v>49</v>
      </c>
      <c r="AA32" s="4">
        <f>(Z5+Z13+Z21)/3</f>
        <v>12.916666666666666</v>
      </c>
      <c r="AB32" s="4">
        <f t="shared" si="7"/>
        <v>27.361111111111111</v>
      </c>
      <c r="AC32" s="4">
        <f t="shared" si="7"/>
        <v>34.472222222222221</v>
      </c>
      <c r="AD32" s="4">
        <f>(AC5+AC13+AC21)/3</f>
        <v>19.994444444444444</v>
      </c>
      <c r="AE32" s="4">
        <f t="shared" si="8"/>
        <v>-31.722222222222218</v>
      </c>
    </row>
    <row r="33" spans="19:31" x14ac:dyDescent="0.25">
      <c r="S33" s="4" t="s">
        <v>51</v>
      </c>
      <c r="T33" s="4">
        <f t="shared" si="6"/>
        <v>15.966666666666667</v>
      </c>
      <c r="U33" s="4">
        <f t="shared" si="6"/>
        <v>28.27333333333333</v>
      </c>
      <c r="V33" s="4">
        <f t="shared" si="6"/>
        <v>53.5</v>
      </c>
      <c r="W33" s="4">
        <f t="shared" si="6"/>
        <v>66.603333333333339</v>
      </c>
      <c r="X33" s="4">
        <f t="shared" si="6"/>
        <v>46.370000000000005</v>
      </c>
      <c r="Z33" s="4" t="s">
        <v>50</v>
      </c>
      <c r="AA33" s="4">
        <f>(Z6+Z14+Z22)/3</f>
        <v>12.944444444444448</v>
      </c>
      <c r="AB33" s="4">
        <f t="shared" si="7"/>
        <v>26.527777777777782</v>
      </c>
      <c r="AC33" s="4">
        <f t="shared" si="7"/>
        <v>48.138888888888886</v>
      </c>
      <c r="AD33" s="4">
        <f>(AC6+AC14+AC22)/3</f>
        <v>2.4777777777777779</v>
      </c>
      <c r="AE33" s="4">
        <f t="shared" si="8"/>
        <v>-18.083333333333332</v>
      </c>
    </row>
    <row r="34" spans="19:31" x14ac:dyDescent="0.25">
      <c r="S34" s="4" t="s">
        <v>52</v>
      </c>
      <c r="T34" s="4">
        <f t="shared" si="6"/>
        <v>15.4</v>
      </c>
      <c r="U34" s="4">
        <f t="shared" si="6"/>
        <v>30.7</v>
      </c>
      <c r="V34" s="4">
        <f t="shared" si="6"/>
        <v>51.433333333333337</v>
      </c>
      <c r="W34" s="4">
        <f t="shared" si="6"/>
        <v>63.273333333333333</v>
      </c>
      <c r="X34" s="4">
        <f t="shared" si="6"/>
        <v>44.793333333333329</v>
      </c>
      <c r="Z34" s="4" t="s">
        <v>51</v>
      </c>
      <c r="AA34" s="4">
        <f>(Z7+Z15+Z23)/3</f>
        <v>13.305555555555557</v>
      </c>
      <c r="AB34" s="4">
        <f>(AA7+AA15+AA23)/3</f>
        <v>20.511111111111109</v>
      </c>
      <c r="AC34" s="4">
        <f>(AB7+AB15+AB23/3)</f>
        <v>99.36666666666666</v>
      </c>
      <c r="AD34" s="4">
        <f>(AC7+AC15+AC23)/3</f>
        <v>21.838888888888885</v>
      </c>
      <c r="AE34" s="4">
        <f t="shared" si="8"/>
        <v>-33.722222222222207</v>
      </c>
    </row>
    <row r="35" spans="19:31" x14ac:dyDescent="0.25">
      <c r="S35" s="4" t="s">
        <v>53</v>
      </c>
      <c r="T35" s="4">
        <f>(U25+U17+U9)/3</f>
        <v>15.5</v>
      </c>
      <c r="U35" s="4">
        <f>(V25+V9+V17)/3</f>
        <v>31.696666666666669</v>
      </c>
      <c r="V35" s="4">
        <f>(W25+W9+W17)/3</f>
        <v>55.9</v>
      </c>
      <c r="W35" s="4">
        <f>(X25+X9+X17)/3</f>
        <v>65.74966666666667</v>
      </c>
      <c r="X35" s="4">
        <f>(Y25+Y17+Y9)/3</f>
        <v>47.416666666666664</v>
      </c>
      <c r="Z35" s="4" t="s">
        <v>52</v>
      </c>
      <c r="AA35" s="4">
        <f t="shared" ref="AA35:AD36" si="9">(Z24+Z8+Z16)/3</f>
        <v>12.833333333333334</v>
      </c>
      <c r="AB35" s="4">
        <f t="shared" si="9"/>
        <v>25.5</v>
      </c>
      <c r="AC35" s="4">
        <f t="shared" si="9"/>
        <v>34.55555555555555</v>
      </c>
      <c r="AD35" s="4">
        <f t="shared" si="9"/>
        <v>19.733333333333331</v>
      </c>
      <c r="AE35" s="4">
        <f>(AD24+AD8+AD16)/37</f>
        <v>-2.4972972972972967</v>
      </c>
    </row>
    <row r="36" spans="19:31" x14ac:dyDescent="0.25">
      <c r="Z36" s="4" t="s">
        <v>53</v>
      </c>
      <c r="AA36" s="4">
        <f t="shared" si="9"/>
        <v>12.916666666666666</v>
      </c>
      <c r="AB36" s="4">
        <f t="shared" si="9"/>
        <v>26.994444444444444</v>
      </c>
      <c r="AC36" s="4">
        <f t="shared" si="9"/>
        <v>40.338888888888889</v>
      </c>
      <c r="AD36" s="4">
        <f t="shared" si="9"/>
        <v>16.41611111111111</v>
      </c>
      <c r="AE36" s="4">
        <f>(AD25+AD9+AD17)/3</f>
        <v>-30.554999999999996</v>
      </c>
    </row>
  </sheetData>
  <mergeCells count="1">
    <mergeCell ref="Z27:AE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moneeca</dc:creator>
  <cp:lastModifiedBy>Acer</cp:lastModifiedBy>
  <dcterms:created xsi:type="dcterms:W3CDTF">2018-09-06T03:53:48Z</dcterms:created>
  <dcterms:modified xsi:type="dcterms:W3CDTF">2018-09-08T00:37:14Z</dcterms:modified>
</cp:coreProperties>
</file>