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5345" windowHeight="4635"/>
  </bookViews>
  <sheets>
    <sheet name="B3655" sheetId="3" r:id="rId1"/>
    <sheet name="B2923" sheetId="4" r:id="rId2"/>
    <sheet name="WCYN_51" sheetId="1" r:id="rId3"/>
    <sheet name="WCWN-49" sheetId="2" r:id="rId4"/>
    <sheet name="CH_2017-18" sheetId="6" r:id="rId5"/>
    <sheet name="NP17B365017" sheetId="5" r:id="rId6"/>
    <sheet name="NSAF_jhapa" sheetId="8" r:id="rId7"/>
    <sheet name="HB_demo_jhapa" sheetId="7" r:id="rId8"/>
    <sheet name="NSAF_nmrp" sheetId="9" r:id="rId9"/>
    <sheet name="CVT_nmrp" sheetId="10" r:id="rId10"/>
    <sheet name="CFFT_nmrp" sheetId="11" r:id="rId11"/>
    <sheet name="OBN_nmrp" sheetId="12" r:id="rId12"/>
    <sheet name="TC_nmrp" sheetId="13" r:id="rId13"/>
    <sheet name="NSAF_jhapa5" sheetId="14" r:id="rId14"/>
  </sheets>
  <definedNames>
    <definedName name="_xlnm._FilterDatabase" localSheetId="1" hidden="1">'B2923'!$A$2:$S$50</definedName>
    <definedName name="_xlnm._FilterDatabase" localSheetId="2" hidden="1">WCYN_51!$A$2:$S$38</definedName>
    <definedName name="_xlnm.Print_Titles" localSheetId="1">'B2923'!$A:$D,'B2923'!$1:$2</definedName>
    <definedName name="_xlnm.Print_Titles" localSheetId="0">'B3655'!$A:$D,'B3655'!$1:$2</definedName>
    <definedName name="_xlnm.Print_Titles" localSheetId="3">'WCWN-49'!$A:$D,'WCWN-49'!$1:$2</definedName>
    <definedName name="_xlnm.Print_Titles" localSheetId="2">WCYN_51!$A:$D,WCYN_51!$1:$2</definedName>
  </definedNames>
  <calcPr calcId="152511" iterate="1" iterateCount="1"/>
</workbook>
</file>

<file path=xl/calcChain.xml><?xml version="1.0" encoding="utf-8"?>
<calcChain xmlns="http://schemas.openxmlformats.org/spreadsheetml/2006/main">
  <c r="I105" i="13" l="1"/>
  <c r="G105" i="13"/>
  <c r="I104" i="13"/>
  <c r="G104" i="13"/>
  <c r="I103" i="13"/>
  <c r="G103" i="13"/>
  <c r="I102" i="13"/>
  <c r="G102" i="13"/>
  <c r="I101" i="13"/>
  <c r="G101" i="13"/>
  <c r="I100" i="13"/>
  <c r="G100" i="13"/>
  <c r="I99" i="13"/>
  <c r="G99" i="13"/>
  <c r="I98" i="13"/>
  <c r="G98" i="13"/>
  <c r="I97" i="13"/>
  <c r="G97" i="13"/>
  <c r="I96" i="13"/>
  <c r="G96" i="13"/>
  <c r="I95" i="13"/>
  <c r="G95" i="13"/>
  <c r="I94" i="13"/>
  <c r="G94" i="13"/>
  <c r="I93" i="13"/>
  <c r="G93" i="13"/>
  <c r="I92" i="13"/>
  <c r="G92" i="13"/>
  <c r="I91" i="13"/>
  <c r="G91" i="13"/>
  <c r="I90" i="13"/>
  <c r="G90" i="13"/>
  <c r="I89" i="13"/>
  <c r="G89" i="13"/>
  <c r="I88" i="13"/>
  <c r="G88" i="13"/>
  <c r="I87" i="13"/>
  <c r="G87" i="13"/>
  <c r="I86" i="13"/>
  <c r="G86" i="13"/>
  <c r="I85" i="13"/>
  <c r="G85" i="13"/>
  <c r="I84" i="13"/>
  <c r="G84" i="13"/>
  <c r="I83" i="13"/>
  <c r="G83" i="13"/>
  <c r="I82" i="13"/>
  <c r="G82" i="13"/>
  <c r="I81" i="13"/>
  <c r="G81" i="13"/>
  <c r="I80" i="13"/>
  <c r="G80" i="13"/>
  <c r="I79" i="13"/>
  <c r="G79" i="13"/>
  <c r="I78" i="13"/>
  <c r="G78" i="13"/>
  <c r="I77" i="13"/>
  <c r="G77" i="13"/>
  <c r="I76" i="13"/>
  <c r="G76" i="13"/>
  <c r="I75" i="13"/>
  <c r="G75" i="13"/>
  <c r="I74" i="13"/>
  <c r="G74" i="13"/>
  <c r="I73" i="13"/>
  <c r="G73" i="13"/>
  <c r="I72" i="13"/>
  <c r="G72" i="13"/>
  <c r="I71" i="13"/>
  <c r="G71" i="13"/>
  <c r="I70" i="13"/>
  <c r="G70" i="13"/>
  <c r="I69" i="13"/>
  <c r="G69" i="13"/>
  <c r="I68" i="13"/>
  <c r="G68" i="13"/>
  <c r="I67" i="13"/>
  <c r="G67" i="13"/>
  <c r="I66" i="13"/>
  <c r="G66" i="13"/>
  <c r="I65" i="13"/>
  <c r="G65" i="13"/>
  <c r="I64" i="13"/>
  <c r="G64" i="13"/>
  <c r="I63" i="13"/>
  <c r="G63" i="13"/>
  <c r="I62" i="13"/>
  <c r="G62" i="13"/>
  <c r="I61" i="13"/>
  <c r="G61" i="13"/>
  <c r="I60" i="13"/>
  <c r="G60" i="13"/>
  <c r="I59" i="13"/>
  <c r="G59" i="13"/>
  <c r="I58" i="13"/>
  <c r="G58" i="13"/>
  <c r="I57" i="13"/>
  <c r="G57" i="13"/>
  <c r="I56" i="13"/>
  <c r="G56" i="13"/>
  <c r="I55" i="13"/>
  <c r="G55" i="13"/>
  <c r="I54" i="13"/>
  <c r="G54" i="13"/>
  <c r="I53" i="13"/>
  <c r="G53" i="13"/>
  <c r="I52" i="13"/>
  <c r="G52" i="13"/>
  <c r="I51" i="13"/>
  <c r="G51" i="13"/>
  <c r="I50" i="13"/>
  <c r="G50" i="13"/>
  <c r="I49" i="13"/>
  <c r="G49" i="13"/>
  <c r="I48" i="13"/>
  <c r="G48" i="13"/>
  <c r="I47" i="13"/>
  <c r="G47" i="13"/>
  <c r="I46" i="13"/>
  <c r="G46" i="13"/>
  <c r="I45" i="13"/>
  <c r="G45" i="13"/>
  <c r="I44" i="13"/>
  <c r="G44" i="13"/>
  <c r="I43" i="13"/>
  <c r="G43" i="13"/>
  <c r="I42" i="13"/>
  <c r="G42" i="13"/>
  <c r="I41" i="13"/>
  <c r="G41" i="13"/>
  <c r="I40" i="13"/>
  <c r="G40" i="13"/>
  <c r="I39" i="13"/>
  <c r="G39" i="13"/>
  <c r="I38" i="13"/>
  <c r="G38" i="13"/>
  <c r="I37" i="13"/>
  <c r="G37" i="13"/>
  <c r="I36" i="13"/>
  <c r="G36" i="13"/>
  <c r="I35" i="13"/>
  <c r="G35" i="13"/>
  <c r="I34" i="13"/>
  <c r="G34" i="13"/>
  <c r="I33" i="13"/>
  <c r="G33" i="13"/>
  <c r="I32" i="13"/>
  <c r="G32" i="13"/>
  <c r="I31" i="13"/>
  <c r="G31" i="13"/>
  <c r="I30" i="13"/>
  <c r="G30" i="13"/>
  <c r="I29" i="13"/>
  <c r="G29" i="13"/>
  <c r="I28" i="13"/>
  <c r="G28" i="13"/>
  <c r="I27" i="13"/>
  <c r="G27" i="13"/>
  <c r="I26" i="13"/>
  <c r="G26" i="13"/>
  <c r="I25" i="13"/>
  <c r="G25" i="13"/>
  <c r="I24" i="13"/>
  <c r="G24" i="13"/>
  <c r="I23" i="13"/>
  <c r="G23" i="13"/>
  <c r="I22" i="13"/>
  <c r="G22" i="13"/>
  <c r="I21" i="13"/>
  <c r="G21" i="13"/>
  <c r="I20" i="13"/>
  <c r="G20" i="13"/>
  <c r="I19" i="13"/>
  <c r="G19" i="13"/>
  <c r="I18" i="13"/>
  <c r="G18" i="13"/>
  <c r="I17" i="13"/>
  <c r="G17" i="13"/>
  <c r="I16" i="13"/>
  <c r="G16" i="13"/>
  <c r="I15" i="13"/>
  <c r="G15" i="13"/>
  <c r="I14" i="13"/>
  <c r="G14" i="13"/>
  <c r="I77" i="12"/>
  <c r="G77" i="12"/>
  <c r="I76" i="12"/>
  <c r="G76" i="12"/>
  <c r="I75" i="12"/>
  <c r="G75" i="12"/>
  <c r="I74" i="12"/>
  <c r="G74" i="12"/>
  <c r="I73" i="12"/>
  <c r="G73" i="12"/>
  <c r="I72" i="12"/>
  <c r="G72" i="12"/>
  <c r="I71" i="12"/>
  <c r="G71" i="12"/>
  <c r="I70" i="12"/>
  <c r="G70" i="12"/>
  <c r="I69" i="12"/>
  <c r="G69" i="12"/>
  <c r="I68" i="12"/>
  <c r="G68" i="12"/>
  <c r="I67" i="12"/>
  <c r="G67" i="12"/>
  <c r="I66" i="12"/>
  <c r="G66" i="12"/>
  <c r="I65" i="12"/>
  <c r="G65" i="12"/>
  <c r="I64" i="12"/>
  <c r="G64" i="12"/>
  <c r="I63" i="12"/>
  <c r="G63" i="12"/>
  <c r="I62" i="12"/>
  <c r="G62" i="12"/>
  <c r="I61" i="12"/>
  <c r="G61" i="12"/>
  <c r="I60" i="12"/>
  <c r="G60" i="12"/>
  <c r="I59" i="12"/>
  <c r="G59" i="12"/>
  <c r="I58" i="12"/>
  <c r="G58" i="12"/>
  <c r="I57" i="12"/>
  <c r="G57" i="12"/>
  <c r="I56" i="12"/>
  <c r="G56" i="12"/>
  <c r="I55" i="12"/>
  <c r="G55" i="12"/>
  <c r="I54" i="12"/>
  <c r="G54" i="12"/>
  <c r="I53" i="12"/>
  <c r="G53" i="12"/>
  <c r="I52" i="12"/>
  <c r="G52" i="12"/>
  <c r="I51" i="12"/>
  <c r="G51" i="12"/>
  <c r="I50" i="12"/>
  <c r="G50" i="12"/>
  <c r="I49" i="12"/>
  <c r="G49" i="12"/>
  <c r="I48" i="12"/>
  <c r="G48" i="12"/>
  <c r="I47" i="12"/>
  <c r="G47" i="12"/>
  <c r="I46" i="12"/>
  <c r="G46" i="12"/>
  <c r="I45" i="12"/>
  <c r="G45" i="12"/>
  <c r="I44" i="12"/>
  <c r="G44" i="12"/>
  <c r="I43" i="12"/>
  <c r="G43" i="12"/>
  <c r="I42" i="12"/>
  <c r="G42" i="12"/>
  <c r="I41" i="12"/>
  <c r="G41" i="12"/>
  <c r="I40" i="12"/>
  <c r="G40" i="12"/>
  <c r="I39" i="12"/>
  <c r="G39" i="12"/>
  <c r="I38" i="12"/>
  <c r="G38" i="12"/>
  <c r="I37" i="12"/>
  <c r="G37" i="12"/>
  <c r="I36" i="12"/>
  <c r="G36" i="12"/>
  <c r="I35" i="12"/>
  <c r="G35" i="12"/>
  <c r="I34" i="12"/>
  <c r="G34" i="12"/>
  <c r="I33" i="12"/>
  <c r="G33" i="12"/>
  <c r="I32" i="12"/>
  <c r="G32" i="12"/>
  <c r="I31" i="12"/>
  <c r="G31" i="12"/>
  <c r="I30" i="12"/>
  <c r="G30" i="12"/>
  <c r="I29" i="12"/>
  <c r="G29" i="12"/>
  <c r="I28" i="12"/>
  <c r="G28" i="12"/>
  <c r="I27" i="12"/>
  <c r="G27" i="12"/>
  <c r="I26" i="12"/>
  <c r="G26" i="12"/>
  <c r="I25" i="12"/>
  <c r="G25" i="12"/>
  <c r="I24" i="12"/>
  <c r="G24" i="12"/>
  <c r="I23" i="12"/>
  <c r="G23" i="12"/>
  <c r="I22" i="12"/>
  <c r="G22" i="12"/>
  <c r="I21" i="12"/>
  <c r="G21" i="12"/>
  <c r="I20" i="12"/>
  <c r="G20" i="12"/>
  <c r="I19" i="12"/>
  <c r="G19" i="12"/>
  <c r="I18" i="12"/>
  <c r="G18" i="12"/>
  <c r="I17" i="12"/>
  <c r="G17" i="12"/>
  <c r="I16" i="12"/>
  <c r="G16" i="12"/>
  <c r="I15" i="12"/>
  <c r="G15" i="12"/>
  <c r="I14" i="12"/>
  <c r="G14" i="12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I61" i="10"/>
  <c r="G61" i="10"/>
  <c r="I60" i="10"/>
  <c r="G60" i="10"/>
  <c r="I59" i="10"/>
  <c r="G59" i="10"/>
  <c r="I58" i="10"/>
  <c r="G58" i="10"/>
  <c r="I57" i="10"/>
  <c r="G57" i="10"/>
  <c r="I56" i="10"/>
  <c r="G56" i="10"/>
  <c r="I55" i="10"/>
  <c r="G55" i="10"/>
  <c r="I54" i="10"/>
  <c r="G54" i="10"/>
  <c r="I53" i="10"/>
  <c r="G53" i="10"/>
  <c r="I52" i="10"/>
  <c r="G52" i="10"/>
  <c r="I51" i="10"/>
  <c r="G51" i="10"/>
  <c r="I50" i="10"/>
  <c r="G50" i="10"/>
  <c r="I49" i="10"/>
  <c r="G49" i="10"/>
  <c r="I48" i="10"/>
  <c r="G48" i="10"/>
  <c r="I47" i="10"/>
  <c r="G47" i="10"/>
  <c r="I46" i="10"/>
  <c r="G46" i="10"/>
  <c r="I45" i="10"/>
  <c r="G45" i="10"/>
  <c r="I44" i="10"/>
  <c r="G44" i="10"/>
  <c r="I43" i="10"/>
  <c r="G43" i="10"/>
  <c r="I42" i="10"/>
  <c r="G42" i="10"/>
  <c r="I41" i="10"/>
  <c r="G41" i="10"/>
  <c r="I40" i="10"/>
  <c r="G40" i="10"/>
  <c r="I39" i="10"/>
  <c r="G39" i="10"/>
  <c r="I38" i="10"/>
  <c r="G38" i="10"/>
  <c r="I37" i="10"/>
  <c r="G37" i="10"/>
  <c r="I36" i="10"/>
  <c r="G36" i="10"/>
  <c r="I35" i="10"/>
  <c r="G35" i="10"/>
  <c r="I34" i="10"/>
  <c r="G34" i="10"/>
  <c r="I33" i="10"/>
  <c r="G33" i="10"/>
  <c r="I32" i="10"/>
  <c r="G32" i="10"/>
  <c r="I31" i="10"/>
  <c r="G31" i="10"/>
  <c r="I30" i="10"/>
  <c r="G30" i="10"/>
  <c r="I29" i="10"/>
  <c r="G29" i="10"/>
  <c r="I28" i="10"/>
  <c r="G28" i="10"/>
  <c r="I27" i="10"/>
  <c r="G27" i="10"/>
  <c r="I26" i="10"/>
  <c r="G26" i="10"/>
  <c r="I25" i="10"/>
  <c r="G25" i="10"/>
  <c r="I24" i="10"/>
  <c r="G24" i="10"/>
  <c r="I23" i="10"/>
  <c r="G23" i="10"/>
  <c r="I22" i="10"/>
  <c r="G22" i="10"/>
  <c r="I21" i="10"/>
  <c r="G21" i="10"/>
  <c r="I20" i="10"/>
  <c r="G20" i="10"/>
  <c r="I19" i="10"/>
  <c r="G19" i="10"/>
  <c r="I18" i="10"/>
  <c r="G18" i="10"/>
  <c r="I17" i="10"/>
  <c r="G17" i="10"/>
  <c r="I16" i="10"/>
  <c r="G16" i="10"/>
  <c r="I15" i="10"/>
  <c r="G15" i="10"/>
  <c r="I14" i="10"/>
  <c r="G14" i="10"/>
  <c r="I63" i="6"/>
  <c r="G63" i="6"/>
  <c r="I62" i="6"/>
  <c r="G62" i="6"/>
  <c r="I61" i="6"/>
  <c r="G61" i="6"/>
  <c r="I60" i="6"/>
  <c r="G60" i="6"/>
  <c r="I59" i="6"/>
  <c r="G59" i="6"/>
  <c r="I58" i="6"/>
  <c r="G58" i="6"/>
  <c r="I57" i="6"/>
  <c r="G57" i="6"/>
  <c r="G56" i="6"/>
  <c r="I55" i="6"/>
  <c r="G55" i="6"/>
  <c r="I54" i="6"/>
  <c r="G54" i="6"/>
  <c r="I53" i="6"/>
  <c r="G53" i="6"/>
  <c r="I52" i="6"/>
  <c r="G52" i="6"/>
  <c r="I51" i="6"/>
  <c r="G51" i="6"/>
  <c r="I50" i="6"/>
  <c r="G50" i="6"/>
  <c r="I49" i="6"/>
  <c r="G49" i="6"/>
  <c r="I48" i="6"/>
  <c r="G48" i="6"/>
  <c r="I47" i="6"/>
  <c r="G47" i="6"/>
  <c r="I46" i="6"/>
  <c r="G46" i="6"/>
  <c r="I45" i="6"/>
  <c r="G45" i="6"/>
  <c r="I44" i="6"/>
  <c r="G44" i="6"/>
  <c r="I43" i="6"/>
  <c r="G43" i="6"/>
  <c r="I42" i="6"/>
  <c r="G42" i="6"/>
  <c r="I41" i="6"/>
  <c r="G41" i="6"/>
  <c r="I40" i="6"/>
  <c r="G40" i="6"/>
  <c r="I39" i="6"/>
  <c r="G39" i="6"/>
  <c r="I38" i="6"/>
  <c r="G38" i="6"/>
  <c r="I37" i="6"/>
  <c r="G37" i="6"/>
  <c r="I36" i="6"/>
  <c r="G36" i="6"/>
  <c r="I35" i="6"/>
  <c r="G35" i="6"/>
  <c r="I34" i="6"/>
  <c r="G34" i="6"/>
  <c r="I33" i="6"/>
  <c r="G33" i="6"/>
  <c r="I32" i="6"/>
  <c r="G32" i="6"/>
  <c r="I31" i="6"/>
  <c r="G31" i="6"/>
  <c r="I30" i="6"/>
  <c r="G30" i="6"/>
  <c r="I29" i="6"/>
  <c r="G29" i="6"/>
  <c r="I28" i="6"/>
  <c r="G28" i="6"/>
  <c r="I27" i="6"/>
  <c r="G27" i="6"/>
  <c r="I26" i="6"/>
  <c r="G26" i="6"/>
  <c r="I25" i="6"/>
  <c r="G25" i="6"/>
  <c r="I24" i="6"/>
  <c r="G24" i="6"/>
  <c r="I23" i="6"/>
  <c r="G23" i="6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G16" i="6"/>
  <c r="I15" i="6"/>
  <c r="G15" i="6"/>
  <c r="I14" i="6"/>
  <c r="G14" i="6"/>
  <c r="I13" i="6"/>
  <c r="G13" i="6"/>
  <c r="L25" i="5" l="1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" i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3" i="4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3" i="3"/>
  <c r="K35" i="2" l="1"/>
  <c r="L35" i="2"/>
  <c r="K17" i="2"/>
  <c r="L17" i="2"/>
  <c r="K33" i="2"/>
  <c r="L33" i="2"/>
  <c r="K5" i="2"/>
  <c r="L5" i="2"/>
  <c r="K44" i="2"/>
  <c r="L44" i="2"/>
  <c r="K10" i="2"/>
  <c r="L10" i="2"/>
  <c r="K28" i="2"/>
  <c r="L28" i="2"/>
  <c r="K13" i="2"/>
  <c r="L13" i="2"/>
  <c r="K24" i="2"/>
  <c r="L24" i="2"/>
  <c r="K15" i="2"/>
  <c r="L15" i="2"/>
  <c r="K40" i="2"/>
  <c r="L40" i="2"/>
  <c r="K14" i="2"/>
  <c r="L14" i="2"/>
  <c r="K42" i="2"/>
  <c r="L42" i="2"/>
  <c r="K6" i="2"/>
  <c r="L6" i="2"/>
  <c r="K29" i="2"/>
  <c r="L29" i="2"/>
  <c r="K16" i="2"/>
  <c r="L16" i="2"/>
  <c r="K25" i="2"/>
  <c r="L25" i="2"/>
  <c r="K19" i="2"/>
  <c r="L19" i="2"/>
  <c r="K39" i="2"/>
  <c r="L39" i="2"/>
  <c r="K21" i="2"/>
  <c r="L21" i="2"/>
  <c r="K27" i="2"/>
  <c r="L27" i="2"/>
  <c r="K18" i="2"/>
  <c r="L18" i="2"/>
  <c r="K26" i="2"/>
  <c r="L26" i="2"/>
  <c r="K20" i="2"/>
  <c r="L20" i="2"/>
  <c r="K32" i="2"/>
  <c r="L32" i="2"/>
  <c r="K23" i="2"/>
  <c r="L23" i="2"/>
  <c r="K31" i="2"/>
  <c r="L31" i="2"/>
  <c r="K4" i="2"/>
  <c r="L4" i="2"/>
  <c r="K37" i="2"/>
  <c r="L37" i="2"/>
  <c r="K8" i="2"/>
  <c r="L8" i="2"/>
  <c r="K34" i="2"/>
  <c r="L34" i="2"/>
  <c r="K22" i="2"/>
  <c r="L22" i="2"/>
  <c r="K41" i="2"/>
  <c r="L41" i="2"/>
  <c r="K7" i="2"/>
  <c r="L7" i="2"/>
  <c r="K36" i="2"/>
  <c r="L36" i="2"/>
  <c r="K9" i="2"/>
  <c r="L9" i="2"/>
  <c r="K43" i="2"/>
  <c r="L43" i="2"/>
  <c r="K11" i="2"/>
  <c r="L11" i="2"/>
  <c r="K30" i="2"/>
  <c r="L30" i="2"/>
  <c r="K3" i="2"/>
  <c r="L3" i="2"/>
  <c r="K38" i="2"/>
  <c r="L38" i="2"/>
  <c r="L12" i="2"/>
  <c r="K1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3" i="3"/>
  <c r="K24" i="4"/>
  <c r="K42" i="4"/>
  <c r="K11" i="4"/>
  <c r="K25" i="4"/>
  <c r="K36" i="4"/>
  <c r="K16" i="4"/>
  <c r="K28" i="4"/>
  <c r="K49" i="4"/>
  <c r="K7" i="4"/>
  <c r="K33" i="4"/>
  <c r="K45" i="4"/>
  <c r="K9" i="4"/>
  <c r="K21" i="4"/>
  <c r="K47" i="4"/>
  <c r="K10" i="4"/>
  <c r="K30" i="4"/>
  <c r="K37" i="4"/>
  <c r="K13" i="4"/>
  <c r="K22" i="4"/>
  <c r="K40" i="4"/>
  <c r="K3" i="4"/>
  <c r="K19" i="4"/>
  <c r="K38" i="4"/>
  <c r="K15" i="4"/>
  <c r="K23" i="4"/>
  <c r="K44" i="4"/>
  <c r="K17" i="4"/>
  <c r="K34" i="4"/>
  <c r="K39" i="4"/>
  <c r="K6" i="4"/>
  <c r="K26" i="4"/>
  <c r="K41" i="4"/>
  <c r="K12" i="4"/>
  <c r="K31" i="4"/>
  <c r="K46" i="4"/>
  <c r="K18" i="4"/>
  <c r="K20" i="4"/>
  <c r="K35" i="4"/>
  <c r="K14" i="4"/>
  <c r="K27" i="4"/>
  <c r="K50" i="4"/>
  <c r="K5" i="4"/>
  <c r="K29" i="4"/>
  <c r="K43" i="4"/>
  <c r="K4" i="4"/>
  <c r="K32" i="4"/>
  <c r="K48" i="4"/>
  <c r="K8" i="4"/>
  <c r="J24" i="4"/>
  <c r="J42" i="4"/>
  <c r="J11" i="4"/>
  <c r="J25" i="4"/>
  <c r="J36" i="4"/>
  <c r="J16" i="4"/>
  <c r="J28" i="4"/>
  <c r="J49" i="4"/>
  <c r="J7" i="4"/>
  <c r="J33" i="4"/>
  <c r="J45" i="4"/>
  <c r="J9" i="4"/>
  <c r="J21" i="4"/>
  <c r="J47" i="4"/>
  <c r="J10" i="4"/>
  <c r="J30" i="4"/>
  <c r="J37" i="4"/>
  <c r="J13" i="4"/>
  <c r="J22" i="4"/>
  <c r="J40" i="4"/>
  <c r="J3" i="4"/>
  <c r="J19" i="4"/>
  <c r="J38" i="4"/>
  <c r="J15" i="4"/>
  <c r="J23" i="4"/>
  <c r="J44" i="4"/>
  <c r="J17" i="4"/>
  <c r="J34" i="4"/>
  <c r="J39" i="4"/>
  <c r="J6" i="4"/>
  <c r="J26" i="4"/>
  <c r="J41" i="4"/>
  <c r="J12" i="4"/>
  <c r="J31" i="4"/>
  <c r="J46" i="4"/>
  <c r="J18" i="4"/>
  <c r="J20" i="4"/>
  <c r="J35" i="4"/>
  <c r="J14" i="4"/>
  <c r="J27" i="4"/>
  <c r="J50" i="4"/>
  <c r="J5" i="4"/>
  <c r="J29" i="4"/>
  <c r="J43" i="4"/>
  <c r="J4" i="4"/>
  <c r="J32" i="4"/>
  <c r="J48" i="4"/>
  <c r="J8" i="4"/>
</calcChain>
</file>

<file path=xl/sharedStrings.xml><?xml version="1.0" encoding="utf-8"?>
<sst xmlns="http://schemas.openxmlformats.org/spreadsheetml/2006/main" count="1861" uniqueCount="480">
  <si>
    <t>moisture</t>
  </si>
  <si>
    <t>cob length</t>
  </si>
  <si>
    <t>155</t>
  </si>
  <si>
    <t>85</t>
  </si>
  <si>
    <t>145</t>
  </si>
  <si>
    <t>70</t>
  </si>
  <si>
    <t>55</t>
  </si>
  <si>
    <t>75</t>
  </si>
  <si>
    <t>165</t>
  </si>
  <si>
    <t>175</t>
  </si>
  <si>
    <t>180</t>
  </si>
  <si>
    <t>80</t>
  </si>
  <si>
    <t>195</t>
  </si>
  <si>
    <t>205</t>
  </si>
  <si>
    <t>100</t>
  </si>
  <si>
    <t>170</t>
  </si>
  <si>
    <t>185</t>
  </si>
  <si>
    <t>105</t>
  </si>
  <si>
    <t>110</t>
  </si>
  <si>
    <t>150</t>
  </si>
  <si>
    <t>60</t>
  </si>
  <si>
    <t>90</t>
  </si>
  <si>
    <t>200</t>
  </si>
  <si>
    <t>160</t>
  </si>
  <si>
    <t>190</t>
  </si>
  <si>
    <t>120</t>
  </si>
  <si>
    <t>95</t>
  </si>
  <si>
    <t>220</t>
  </si>
  <si>
    <t>215</t>
  </si>
  <si>
    <t>115</t>
  </si>
  <si>
    <t>AD</t>
  </si>
  <si>
    <t>SD</t>
  </si>
  <si>
    <t>pht</t>
  </si>
  <si>
    <t>eht</t>
  </si>
  <si>
    <t>Plot</t>
  </si>
  <si>
    <t>Entry</t>
  </si>
  <si>
    <t>Rep</t>
  </si>
  <si>
    <t>Stock</t>
  </si>
  <si>
    <t>SA2283-7</t>
  </si>
  <si>
    <t>SA2282-3</t>
  </si>
  <si>
    <t>SA2282-13</t>
  </si>
  <si>
    <t>SA2283-17</t>
  </si>
  <si>
    <t>SA2283-5</t>
  </si>
  <si>
    <t>SA2282-1</t>
  </si>
  <si>
    <t>SA2282-4</t>
  </si>
  <si>
    <t>SA2283-8</t>
  </si>
  <si>
    <t>SA2286-1</t>
  </si>
  <si>
    <t>SA2223-1</t>
  </si>
  <si>
    <t>SA2282-6</t>
  </si>
  <si>
    <t>SA2283-10</t>
  </si>
  <si>
    <t>SA2282-9</t>
  </si>
  <si>
    <t>SA2283-13</t>
  </si>
  <si>
    <t>SA2283-9</t>
  </si>
  <si>
    <t>SA2282-5</t>
  </si>
  <si>
    <t>SA2282-10</t>
  </si>
  <si>
    <t>SA2283-14</t>
  </si>
  <si>
    <t>SA2282-16</t>
  </si>
  <si>
    <t>SA2283-20</t>
  </si>
  <si>
    <t>LOCAL CHECK2</t>
  </si>
  <si>
    <t>LOCAL CHECK1</t>
  </si>
  <si>
    <t>SA2282-11</t>
  </si>
  <si>
    <t>SA2283-15</t>
  </si>
  <si>
    <t>SA2283-12</t>
  </si>
  <si>
    <t>SA2282-8</t>
  </si>
  <si>
    <t>SA2282-7</t>
  </si>
  <si>
    <t>SA2283-11</t>
  </si>
  <si>
    <t>SA2283-6</t>
  </si>
  <si>
    <t>SA2282-2</t>
  </si>
  <si>
    <t>SA2282-12</t>
  </si>
  <si>
    <t>SA2283-16</t>
  </si>
  <si>
    <t>SA2282-14</t>
  </si>
  <si>
    <t>SA2283-18</t>
  </si>
  <si>
    <t>Stock Description</t>
  </si>
  <si>
    <t>Lineas DH QPMY/CML161</t>
  </si>
  <si>
    <t>Lineas DH QPMY/CML451Q</t>
  </si>
  <si>
    <t>no of plants</t>
  </si>
  <si>
    <t>no of ears</t>
  </si>
  <si>
    <t>GY (kg/ha at 12.5)</t>
  </si>
  <si>
    <t>SA2150-8</t>
  </si>
  <si>
    <t>SA2146-37</t>
  </si>
  <si>
    <t>SA2150-11</t>
  </si>
  <si>
    <t>SA2150-4</t>
  </si>
  <si>
    <t>SA2150-1</t>
  </si>
  <si>
    <t>SA2150-5</t>
  </si>
  <si>
    <t>SA2150-6</t>
  </si>
  <si>
    <t>SA2150-2</t>
  </si>
  <si>
    <t>SA2150-12</t>
  </si>
  <si>
    <t>SA2150-7</t>
  </si>
  <si>
    <t>SA2150-14</t>
  </si>
  <si>
    <t>SA2150-9</t>
  </si>
  <si>
    <t>SA2150-3</t>
  </si>
  <si>
    <t>SA2150-10</t>
  </si>
  <si>
    <t>SA2150-13</t>
  </si>
  <si>
    <t>Hibridos SA18HY</t>
  </si>
  <si>
    <t>235</t>
  </si>
  <si>
    <t>130</t>
  </si>
  <si>
    <t>210</t>
  </si>
  <si>
    <t>230</t>
  </si>
  <si>
    <t>240</t>
  </si>
  <si>
    <t>245</t>
  </si>
  <si>
    <t>225</t>
  </si>
  <si>
    <t>250</t>
  </si>
  <si>
    <t>260</t>
  </si>
  <si>
    <t>no. of plants</t>
  </si>
  <si>
    <t>no. of ears</t>
  </si>
  <si>
    <t>Name</t>
  </si>
  <si>
    <t>Origin</t>
  </si>
  <si>
    <t>AF17A-427-1/2</t>
  </si>
  <si>
    <t>CLTHY15003</t>
  </si>
  <si>
    <t>AF17A-473-3/4</t>
  </si>
  <si>
    <t>CLTHY16003</t>
  </si>
  <si>
    <t>AF17A-473-1/2</t>
  </si>
  <si>
    <t>CLTHY16002</t>
  </si>
  <si>
    <t>AF17A-473-15/24</t>
  </si>
  <si>
    <t>CLTHY15031</t>
  </si>
  <si>
    <t>AF16A-472-7/24</t>
  </si>
  <si>
    <t>CLTHY16137</t>
  </si>
  <si>
    <t>135</t>
  </si>
  <si>
    <t>AF16A-474-22/9</t>
  </si>
  <si>
    <t>CLTHY16159</t>
  </si>
  <si>
    <t>AF15A-468-2/7</t>
  </si>
  <si>
    <t>CLTHY14012</t>
  </si>
  <si>
    <t>Commercial Check 1</t>
  </si>
  <si>
    <t>AF16A-474-17/2</t>
  </si>
  <si>
    <t>CLTHY16155</t>
  </si>
  <si>
    <t>AF17A-473-18/27</t>
  </si>
  <si>
    <t>CLTHY16157</t>
  </si>
  <si>
    <t>AF17A-473-9/10</t>
  </si>
  <si>
    <t>CLTHY16027</t>
  </si>
  <si>
    <t>AF17A-473-7/8</t>
  </si>
  <si>
    <t>CLTHY16013</t>
  </si>
  <si>
    <t>AF17A-473-20/29</t>
  </si>
  <si>
    <t>CLTHY16161</t>
  </si>
  <si>
    <t>AF16A-472-5/11</t>
  </si>
  <si>
    <t>CLTHY16119</t>
  </si>
  <si>
    <t>AF17A-473-11/12</t>
  </si>
  <si>
    <t>CLTHY16031</t>
  </si>
  <si>
    <t>AF17A-473-5/6</t>
  </si>
  <si>
    <t>CLTHY16005</t>
  </si>
  <si>
    <t>AF15A-465-4/9</t>
  </si>
  <si>
    <t>CLTHY16121</t>
  </si>
  <si>
    <t>AF16A-472-4/11</t>
  </si>
  <si>
    <t>CLTHY16113</t>
  </si>
  <si>
    <t>140</t>
  </si>
  <si>
    <t>125</t>
  </si>
  <si>
    <t>Commercial  Check 2</t>
  </si>
  <si>
    <t>AF16A-431-20/38</t>
  </si>
  <si>
    <t>AF17A-426-5/6</t>
  </si>
  <si>
    <t>AF17A-426-15/16</t>
  </si>
  <si>
    <t>AF16A-490/1/3</t>
  </si>
  <si>
    <t>AF17A-426-28/39</t>
  </si>
  <si>
    <t>AF17A-427-3/4</t>
  </si>
  <si>
    <t>AF17A-426-7/8</t>
  </si>
  <si>
    <t>Commercial  Check 1</t>
  </si>
  <si>
    <t>AF17A-426-1/2</t>
  </si>
  <si>
    <t>AF16A-428-8/13</t>
  </si>
  <si>
    <t>AF17A-426-13/14</t>
  </si>
  <si>
    <t>AF17A-426-11/12</t>
  </si>
  <si>
    <t>AF17A-426-21/32</t>
  </si>
  <si>
    <t>AF16A-428-3/15</t>
  </si>
  <si>
    <t>AF16A-429-7/13</t>
  </si>
  <si>
    <t>AF17A-426-22/33</t>
  </si>
  <si>
    <t>AF16A-429-7/16</t>
  </si>
  <si>
    <t>AF17A-426-23/34</t>
  </si>
  <si>
    <t>AF17A-426-29/40</t>
  </si>
  <si>
    <t>AF16A-429-7/15</t>
  </si>
  <si>
    <t>CLTHW16166</t>
  </si>
  <si>
    <t>CLTHW16012</t>
  </si>
  <si>
    <t>CLTHW16044</t>
  </si>
  <si>
    <t>CLTHW14003</t>
  </si>
  <si>
    <t>CLTHW16138</t>
  </si>
  <si>
    <t>CLTHW14001</t>
  </si>
  <si>
    <t>CLTHW16014</t>
  </si>
  <si>
    <t>CLTHW16003</t>
  </si>
  <si>
    <t>CLTHW16032</t>
  </si>
  <si>
    <t>CLTHW16041</t>
  </si>
  <si>
    <t>CLTHW16037</t>
  </si>
  <si>
    <t>CLTHW16115</t>
  </si>
  <si>
    <t>CLTHW16009</t>
  </si>
  <si>
    <t>CLTHW16133</t>
  </si>
  <si>
    <t>CLTHW16116</t>
  </si>
  <si>
    <t>CLTHW16136</t>
  </si>
  <si>
    <t>CLTHW16119</t>
  </si>
  <si>
    <t>CLTHW16173</t>
  </si>
  <si>
    <t>CLTHW16135</t>
  </si>
  <si>
    <t>270</t>
  </si>
  <si>
    <t>275</t>
  </si>
  <si>
    <t>255</t>
  </si>
  <si>
    <t>field wt (g/9.6 m2)</t>
  </si>
  <si>
    <t>field wt (g/4.8m2)</t>
  </si>
  <si>
    <t>Block</t>
  </si>
  <si>
    <t>moisture (%)</t>
  </si>
  <si>
    <t>NP17B3655 17BHQPMY2P3</t>
  </si>
  <si>
    <t>NP17B2923 13ASA18HY40</t>
  </si>
  <si>
    <t>02AS-17TSCTWCYN-51</t>
  </si>
  <si>
    <t>01AS-17TSCTWCWN-49</t>
  </si>
  <si>
    <t>Days Flwr.  Male</t>
  </si>
  <si>
    <t>Days Flwr. Fem.</t>
  </si>
  <si>
    <t>13-Mar-2018</t>
  </si>
  <si>
    <t>15-Mar-2018</t>
  </si>
  <si>
    <t>11-Mar-2018</t>
  </si>
  <si>
    <t>09-Mar-2018</t>
  </si>
  <si>
    <t>12-Mar-2018</t>
  </si>
  <si>
    <t>14-Mar-2018</t>
  </si>
  <si>
    <t>17-Mar-2018</t>
  </si>
  <si>
    <t>18-Mar-2018</t>
  </si>
  <si>
    <t>19-Mar-2018</t>
  </si>
  <si>
    <t>21-Mar-2018</t>
  </si>
  <si>
    <t>10-Mar-2018</t>
  </si>
  <si>
    <t>16-Mar-2018</t>
  </si>
  <si>
    <t>07-Mar-2018</t>
  </si>
  <si>
    <t>06-Mar-2018</t>
  </si>
  <si>
    <t>03-Mar-2018</t>
  </si>
  <si>
    <t>05-Mar-2018</t>
  </si>
  <si>
    <t>08-Mar-2018</t>
  </si>
  <si>
    <t>04-Mar-2018</t>
  </si>
  <si>
    <t>DOP</t>
  </si>
  <si>
    <t>Env:</t>
  </si>
  <si>
    <t>distance between rows:</t>
  </si>
  <si>
    <t>Planting Date:19 nov 2017</t>
  </si>
  <si>
    <t>#rows harvested: 2 rows of 5m length</t>
  </si>
  <si>
    <t>Planting Month: Nov</t>
  </si>
  <si>
    <t>Collaborator: Namuna krishi sahakari kheti.</t>
  </si>
  <si>
    <t>Planting year: 2017</t>
  </si>
  <si>
    <t>Breeding prog:</t>
  </si>
  <si>
    <t>Season:Winter</t>
  </si>
  <si>
    <t>Harvesting Date:</t>
  </si>
  <si>
    <t>Trial name:NP17B365017BEHSZNNEPAL1   CIMMYT</t>
  </si>
  <si>
    <t>Days to Tasselling</t>
  </si>
  <si>
    <t>Days to silking</t>
  </si>
  <si>
    <t xml:space="preserve">Plant height </t>
  </si>
  <si>
    <t>Ear height</t>
  </si>
  <si>
    <t xml:space="preserve">No of plant </t>
  </si>
  <si>
    <t>No.of Cobs</t>
  </si>
  <si>
    <t>Yield</t>
  </si>
  <si>
    <t xml:space="preserve">Moisture </t>
  </si>
  <si>
    <t>SA2291-1</t>
  </si>
  <si>
    <t>SA2291-3</t>
  </si>
  <si>
    <t>SA2272-2</t>
  </si>
  <si>
    <t>SA2299-4</t>
  </si>
  <si>
    <t>SA2300-1</t>
  </si>
  <si>
    <t>SA2299-5</t>
  </si>
  <si>
    <t>SA2291-2</t>
  </si>
  <si>
    <t>Local check</t>
  </si>
  <si>
    <t>SA2272-1</t>
  </si>
  <si>
    <t>GY kg ha-1 at 15%moisture</t>
  </si>
  <si>
    <t xml:space="preserve">EVALUATION OF CHINESE  HYBRIDS WINTER 2017/18  </t>
  </si>
  <si>
    <t xml:space="preserve">Plot size: 4 rows of 5m length                           </t>
  </si>
  <si>
    <t xml:space="preserve">Planting date: Nov 5 2017                                             </t>
  </si>
  <si>
    <t>No. of reps: 3</t>
  </si>
  <si>
    <t>Spacing: 60 cm x 25 cm</t>
  </si>
  <si>
    <t>No. of entries: 17</t>
  </si>
  <si>
    <t>Fertilizer: 180:60:40 N:P:K</t>
  </si>
  <si>
    <t>Locations: NMRP</t>
  </si>
  <si>
    <t xml:space="preserve"> Harvesting date: 26 April 2017</t>
  </si>
  <si>
    <t>Net harvested area: 2 rows of 5m length</t>
  </si>
  <si>
    <t>Pl 
No.</t>
  </si>
  <si>
    <t>Trt</t>
  </si>
  <si>
    <t>Genotypes</t>
  </si>
  <si>
    <t>Planting date</t>
  </si>
  <si>
    <t>Flowering date</t>
  </si>
  <si>
    <t>Height cm</t>
  </si>
  <si>
    <t xml:space="preserve">No  of </t>
  </si>
  <si>
    <t>Rotten 
ears</t>
  </si>
  <si>
    <t>F W
kg.</t>
  </si>
  <si>
    <t>Grain 
moist%</t>
  </si>
  <si>
    <t>Scores (1-5)</t>
  </si>
  <si>
    <t>Cob length(cm)</t>
  </si>
  <si>
    <t>Cob diameter(cm)</t>
  </si>
  <si>
    <t>No.of row / ear(5)</t>
  </si>
  <si>
    <t>No.of kernel/row(5)</t>
  </si>
  <si>
    <t>Test wt.gm</t>
  </si>
  <si>
    <t>Disease score</t>
  </si>
  <si>
    <t>Insect
score</t>
  </si>
  <si>
    <t>Remarks</t>
  </si>
  <si>
    <t>male</t>
  </si>
  <si>
    <t>female</t>
  </si>
  <si>
    <t>plant</t>
  </si>
  <si>
    <t>ear</t>
  </si>
  <si>
    <t>Pl/plot</t>
  </si>
  <si>
    <t>ears/
plot</t>
  </si>
  <si>
    <t>HC</t>
  </si>
  <si>
    <t>P A</t>
  </si>
  <si>
    <t>E A</t>
  </si>
  <si>
    <t>E.tur</t>
  </si>
  <si>
    <t>other</t>
  </si>
  <si>
    <t>RH-4</t>
  </si>
  <si>
    <t>RH-6/RML-17</t>
  </si>
  <si>
    <t>SH98</t>
  </si>
  <si>
    <t>SH409</t>
  </si>
  <si>
    <t>SH2569</t>
  </si>
  <si>
    <t>RH-8</t>
  </si>
  <si>
    <t>RH-4/RML-17</t>
  </si>
  <si>
    <t>RML-95/RML-96</t>
  </si>
  <si>
    <t>SH28</t>
  </si>
  <si>
    <t>SH4534</t>
  </si>
  <si>
    <t>SH358</t>
  </si>
  <si>
    <t>SH538</t>
  </si>
  <si>
    <t>2/12//2018</t>
  </si>
  <si>
    <t>National Maize Research program, Rampur Chitwan</t>
  </si>
  <si>
    <t>Project: Hybrid_Demo (Winter 2074)</t>
  </si>
  <si>
    <t>Location: Jhapa</t>
  </si>
  <si>
    <t>Collaborators Name: Namuna sakari kheti</t>
  </si>
  <si>
    <t>Planting Date: 2074/08/03</t>
  </si>
  <si>
    <t>Plot Size: 10 rows of 5m length</t>
  </si>
  <si>
    <r>
      <t>Spacing: 60*25(cm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</si>
  <si>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t>Fertilizer: 180:60:40</t>
  </si>
  <si>
    <t>Net Area Harvested: 2 rows of 5m length</t>
  </si>
  <si>
    <t>S.N</t>
  </si>
  <si>
    <t>Variety</t>
  </si>
  <si>
    <t>Plant Height(cm)</t>
  </si>
  <si>
    <t>Ear Height(cm)</t>
  </si>
  <si>
    <t>No. of plant/plot</t>
  </si>
  <si>
    <t>No. of Ear/plot</t>
  </si>
  <si>
    <t>Moisture%</t>
  </si>
  <si>
    <t>Field Wt. Kg</t>
  </si>
  <si>
    <t>RML-86/RML-96</t>
  </si>
  <si>
    <t>RH-6</t>
  </si>
  <si>
    <t>RH-10</t>
  </si>
  <si>
    <r>
      <t>Harvesting Date: 1</t>
    </r>
    <r>
      <rPr>
        <vertAlign val="superscript"/>
        <sz val="11"/>
        <color theme="1"/>
        <rFont val="Times New Roman"/>
        <family val="1"/>
      </rPr>
      <t>st</t>
    </r>
    <r>
      <rPr>
        <sz val="11"/>
        <color theme="1"/>
        <rFont val="Times New Roman"/>
        <family val="1"/>
      </rPr>
      <t xml:space="preserve"> Jestha  2075</t>
    </r>
  </si>
  <si>
    <t>Project: NSAF (Winter 2074)</t>
  </si>
  <si>
    <t>Location: Jhapa, Maharanijhida</t>
  </si>
  <si>
    <t>Collaborators Name: Namuna krishi Sahakari Kheti</t>
  </si>
  <si>
    <t>Planting Date: Nov, 19/2017</t>
  </si>
  <si>
    <t>Plot Size: 9 rows of 5m length</t>
  </si>
  <si>
    <t>Harvesting Date: 10th May 2018</t>
  </si>
  <si>
    <t>Net Area Harvested: 4 rows of 5m length</t>
  </si>
  <si>
    <t>ZH 141592</t>
  </si>
  <si>
    <t>ZH 138077</t>
  </si>
  <si>
    <t>CAH 1415</t>
  </si>
  <si>
    <t>ZH 15286</t>
  </si>
  <si>
    <t>ZH 1718</t>
  </si>
  <si>
    <t>CAH 1715</t>
  </si>
  <si>
    <t>ZH15440</t>
  </si>
  <si>
    <t>P3396(Check-1)</t>
  </si>
  <si>
    <t>CAH 1424</t>
  </si>
  <si>
    <t>CAH 1723</t>
  </si>
  <si>
    <t>DKC 9081(Check2)</t>
  </si>
  <si>
    <t>Rampur Hybrid-10</t>
  </si>
  <si>
    <t>Rampur Hybrid-4*RML-17</t>
  </si>
  <si>
    <t>CAH-1722</t>
  </si>
  <si>
    <t>Rampur Hybrid-6*RML-17</t>
  </si>
  <si>
    <t>CAH 1725</t>
  </si>
  <si>
    <t>Location: NMRP Rampur</t>
  </si>
  <si>
    <t xml:space="preserve">Collaborators Name: </t>
  </si>
  <si>
    <t>Almost all cobs were Bare.</t>
  </si>
  <si>
    <t>EVALUATION OF SINGLE CROSS HYBRIDS IN COORDINATED TRIAL 2017/18</t>
  </si>
  <si>
    <t>No. of reps:3</t>
  </si>
  <si>
    <t xml:space="preserve">Planting date: 2074/03/23                                             </t>
  </si>
  <si>
    <t>No. of entries:16</t>
  </si>
  <si>
    <t>Fertilizer dose: 180:60:40 kg NPK/ha</t>
  </si>
  <si>
    <t>Harvested area: 4 rows of 5m length</t>
  </si>
  <si>
    <t>Harvesting Date:2074/12/14</t>
  </si>
  <si>
    <t>Trt
no.</t>
  </si>
  <si>
    <t>Treatments</t>
  </si>
  <si>
    <t>Planting Date</t>
  </si>
  <si>
    <t>Flowering Date</t>
  </si>
  <si>
    <t>Male</t>
  </si>
  <si>
    <t>Female</t>
  </si>
  <si>
    <t>RML-4/RML-62</t>
  </si>
  <si>
    <t>RL-21/RL-101</t>
  </si>
  <si>
    <t>RML-57/RL-174</t>
  </si>
  <si>
    <t>RL-105/RL-176</t>
  </si>
  <si>
    <t>CAH-153</t>
  </si>
  <si>
    <t>RML83/RL-197</t>
  </si>
  <si>
    <t>HK-1-1344/HK-1-1378</t>
  </si>
  <si>
    <t>RL-84/RML-62</t>
  </si>
  <si>
    <t>CAH-1521</t>
  </si>
  <si>
    <t>RL-151/RML-18</t>
  </si>
  <si>
    <t>CP-808</t>
  </si>
  <si>
    <t>NML-2/RML-62</t>
  </si>
  <si>
    <t>RML-57/RL-105</t>
  </si>
  <si>
    <t>RML-87/RL-105</t>
  </si>
  <si>
    <t>COORDINATED FARMER'S FIELD TRIAL ON HYBRID MAIZE, 2017/18 WINTER</t>
  </si>
  <si>
    <t xml:space="preserve">Plot size:6 rows of 5m length                           </t>
  </si>
  <si>
    <t>Spacing: 60cm x 25 cm</t>
  </si>
  <si>
    <t>Harvesting Date:2074/12/12</t>
  </si>
  <si>
    <t xml:space="preserve">Planting date: 2074/06/23                                                      </t>
  </si>
  <si>
    <t>Locations: Rampur</t>
  </si>
  <si>
    <t>Flowering Dates</t>
  </si>
  <si>
    <t>Farmer's
reaction</t>
  </si>
  <si>
    <t>ears/plot</t>
  </si>
  <si>
    <t>CAH-1513</t>
  </si>
  <si>
    <t>RML-76/RL-105</t>
  </si>
  <si>
    <t>CAH-151</t>
  </si>
  <si>
    <t>EVALUATION OF SINGLE CROSS HYBRIDS IN OBSERVATION NURSERY 2017/18</t>
  </si>
  <si>
    <t xml:space="preserve">Plot size: 2 rows of 5m length                           </t>
  </si>
  <si>
    <t xml:space="preserve">Planting date:      9 Oct, 2017                                         </t>
  </si>
  <si>
    <t>No. of reps:2</t>
  </si>
  <si>
    <t>No. of entries:32</t>
  </si>
  <si>
    <t>Harvesting date: 28 Mar, 2018</t>
  </si>
  <si>
    <t>Harvested area: 2 rows of 5m length</t>
  </si>
  <si>
    <t>RL-153/RL-105</t>
  </si>
  <si>
    <t xml:space="preserve"> </t>
  </si>
  <si>
    <t>RL-35A/RL-105</t>
  </si>
  <si>
    <t>RML-68/RL-101</t>
  </si>
  <si>
    <t>RL-101/RL-5</t>
  </si>
  <si>
    <t>RML-97/RL-105</t>
  </si>
  <si>
    <t>NML-1/RML-62</t>
  </si>
  <si>
    <t>RML-84/RL-105</t>
  </si>
  <si>
    <t>RL-36/RL-197</t>
  </si>
  <si>
    <t>RL-180/RML-5</t>
  </si>
  <si>
    <t>RML-5/RL-105</t>
  </si>
  <si>
    <t>RML-37/RL-105</t>
  </si>
  <si>
    <t>RL-25/RML-105</t>
  </si>
  <si>
    <t>RL-125/RML-18</t>
  </si>
  <si>
    <t>H-K-1-1344/H-K-1-1378</t>
  </si>
  <si>
    <t>RL-29/RL-105</t>
  </si>
  <si>
    <t>RL-84/RML-8</t>
  </si>
  <si>
    <t>RML-114/RL-105</t>
  </si>
  <si>
    <t>RML-19/RML-6</t>
  </si>
  <si>
    <t>RL-36/RL-105</t>
  </si>
  <si>
    <t>RML-13/RL-105</t>
  </si>
  <si>
    <t>RML-85/RL-105</t>
  </si>
  <si>
    <t>RML-115/RL-105</t>
  </si>
  <si>
    <t>RML-98/RL-105</t>
  </si>
  <si>
    <t>RL-46/RL-105</t>
  </si>
  <si>
    <t>RML-95/RL-105</t>
  </si>
  <si>
    <t>CAH-153 (CHECK-1)</t>
  </si>
  <si>
    <t>RL-150/RL-111</t>
  </si>
  <si>
    <t>CP808 (CHECK-2)</t>
  </si>
  <si>
    <t>NA</t>
  </si>
  <si>
    <t>EVALUATION OF TEST CROSS HYBRIDS IN OBSERVATION NURSERY 2017-18</t>
  </si>
  <si>
    <t xml:space="preserve">Plot size: 2 rows of 3m length                           </t>
  </si>
  <si>
    <t xml:space="preserve">Planting date:   9 Oct, 2017                                         </t>
  </si>
  <si>
    <t>No. of entries:46</t>
  </si>
  <si>
    <t>Harvesting Date: 28 March 2018</t>
  </si>
  <si>
    <t>Harvested area: 2 rows of 3m length</t>
  </si>
  <si>
    <t>Locations: NMRP RAMPUR</t>
  </si>
  <si>
    <t>Fertilizer dose: 180:60:40 kg NPK-ha</t>
  </si>
  <si>
    <t>P-plot</t>
  </si>
  <si>
    <t>ears-
plot</t>
  </si>
  <si>
    <t>HGA-S2-9-2-1 X RML-17</t>
  </si>
  <si>
    <t>HGA-S-7-3-2 X RML-17</t>
  </si>
  <si>
    <t>HGA-S2-3-1-1 X RML-17</t>
  </si>
  <si>
    <t>HGA-S2-13-3-2 X RML-17</t>
  </si>
  <si>
    <t>HGA-S2-1-1-1 X RML-17</t>
  </si>
  <si>
    <t>HGA-S2-1-1-3 X RML-17</t>
  </si>
  <si>
    <t>HGA-S2-26-1-2 X RML-17</t>
  </si>
  <si>
    <t>HGA-S2-19-2-2 X RML-17</t>
  </si>
  <si>
    <t>HGA-S2-6-1-2 X RML-17</t>
  </si>
  <si>
    <t>RC-S1-9-1-2-2-2-1-1-1-2 XRML-17</t>
  </si>
  <si>
    <t>RC-S1-9-1-2-2-2-1-1-1 X RML-17</t>
  </si>
  <si>
    <t>RC-S1-1-1-1-1-1-1-2-2-2 X RML-17</t>
  </si>
  <si>
    <t>RC-S1-6-4-3-1-2-3-1-1-2 X RM-17</t>
  </si>
  <si>
    <t>RC-S1-9-4-3-1-2-1-1-1-1 X RML-17</t>
  </si>
  <si>
    <t>RC-S1-6-2-2-2-1-1-2-1-1 X RML-17</t>
  </si>
  <si>
    <t>RC-S1-9-1-2-2-2-1-2-1-1 X RML-17</t>
  </si>
  <si>
    <t>RC-S1-1-1-1-1-1-1-1-2-3-1 X RML-17</t>
  </si>
  <si>
    <t>RC-S1-1-1-1-1-1-2-2-1-1-2 X RML-17</t>
  </si>
  <si>
    <t>20-29S1-1-2-1-3-1-2-2 X RML-17</t>
  </si>
  <si>
    <t>20-29S1-2-4-2-1-2-1-1 X RML-17</t>
  </si>
  <si>
    <t>20-29S1-1-2-1-1-1-2-2 X RML-17</t>
  </si>
  <si>
    <t>20-29S1-2-2-2-4-1-2-1 X RML-17</t>
  </si>
  <si>
    <t>20-29S1-1-3-1-3-1-3 X RML-17</t>
  </si>
  <si>
    <t>20-29S1-2-4-1-3-2-1-2 X RML-17</t>
  </si>
  <si>
    <t>BIOSEED9681-S1-5-3-4-2-2-2-1-1-2 X RML-17</t>
  </si>
  <si>
    <t>BIOSEED9681-S1-5-3-4-1-1-1-2-2 X RML-17</t>
  </si>
  <si>
    <t>BIOSEED9681-S1-5-1-4-2-2-2-1-2-2 X RML-17</t>
  </si>
  <si>
    <t>BIOSEED-S1-5-3-4-1-1-1-2-2 X RML-17</t>
  </si>
  <si>
    <t>BIOSEED9681-S1-5-2-4-1-2-1-1-1-1 X RML-17</t>
  </si>
  <si>
    <t>PIONNER30G10-S1-10-4-2-1-1-2-1-2 X RML-17</t>
  </si>
  <si>
    <t>PIONEER30G10-S1-2-4-1-2-1-2-3-1-1 X RML-17</t>
  </si>
  <si>
    <t>PIONEER30G19-S1-8-1-4-2-1-2-3-1-1 X RML-17</t>
  </si>
  <si>
    <t>PIONEER30G10-S1-2-4-1-2-1-3-1-1-2 X RML-17</t>
  </si>
  <si>
    <t>ARUN2-S1-10-1-4-2-1-4-1-2-2 X RML-17</t>
  </si>
  <si>
    <t>ARUN2-S1-10-1-4-2-1-4-1-3-1 X RML-17</t>
  </si>
  <si>
    <t>POP446C1S1-3-2-2-1-1-2-2 X RML-17</t>
  </si>
  <si>
    <t>POP446C1S1-4-2-1-1-2-1-1-2-3-2 X RML-17</t>
  </si>
  <si>
    <t>POP446C1S1-4-1-3-1-3-4 X RML-17</t>
  </si>
  <si>
    <t>HGAB-21-3-1 X RML-17</t>
  </si>
  <si>
    <t>HGAB-15-1-1 X RML-17</t>
  </si>
  <si>
    <t>TPY-S1-3-3-3-1-2-3-2 X RML-17</t>
  </si>
  <si>
    <t>GRGT733-S1-1-3-4-1-3-1-2-1-1 X RML-17</t>
  </si>
  <si>
    <t>GAURAV-S1-1-3-2-3-2-1-2 X RML-17</t>
  </si>
  <si>
    <t>HGB-S2-2-4-1-2 X RML-17</t>
  </si>
  <si>
    <t>RC-S1-1-1-1-1-1-2-3-1 X RML-17</t>
  </si>
  <si>
    <t>Net plot length: 2 rows of 5m length</t>
  </si>
  <si>
    <t>Country:Nepal</t>
  </si>
  <si>
    <t>Distance between stations: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</si>
</sst>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23.5703125" bestFit="1" customWidth="1"/>
    <col min="2" max="2" width="4.140625" bestFit="1" customWidth="1"/>
    <col min="3" max="3" width="5.42578125" bestFit="1" customWidth="1"/>
    <col min="4" max="4" width="5.28515625" bestFit="1" customWidth="1"/>
    <col min="5" max="5" width="13.28515625" bestFit="1" customWidth="1"/>
    <col min="6" max="6" width="23.5703125" bestFit="1" customWidth="1"/>
    <col min="7" max="7" width="6" bestFit="1" customWidth="1"/>
    <col min="8" max="9" width="24.28515625" bestFit="1" customWidth="1"/>
    <col min="10" max="13" width="4" bestFit="1" customWidth="1"/>
    <col min="14" max="14" width="10.7109375" bestFit="1" customWidth="1"/>
    <col min="15" max="15" width="9.28515625" bestFit="1" customWidth="1"/>
    <col min="16" max="16" width="15.5703125" bestFit="1" customWidth="1"/>
    <col min="17" max="17" width="8.28515625" bestFit="1" customWidth="1"/>
    <col min="18" max="18" width="15.5703125" bestFit="1" customWidth="1"/>
  </cols>
  <sheetData>
    <row r="1" spans="1:18" x14ac:dyDescent="0.25">
      <c r="A1" t="s">
        <v>192</v>
      </c>
    </row>
    <row r="2" spans="1:18" ht="34.5" customHeight="1" x14ac:dyDescent="0.25">
      <c r="A2" t="s">
        <v>34</v>
      </c>
      <c r="B2" t="s">
        <v>36</v>
      </c>
      <c r="C2" t="s">
        <v>190</v>
      </c>
      <c r="D2" t="s">
        <v>35</v>
      </c>
      <c r="E2" t="s">
        <v>37</v>
      </c>
      <c r="F2" t="s">
        <v>72</v>
      </c>
      <c r="G2" t="s">
        <v>216</v>
      </c>
      <c r="H2" t="s">
        <v>196</v>
      </c>
      <c r="I2" t="s">
        <v>197</v>
      </c>
      <c r="J2" t="s">
        <v>30</v>
      </c>
      <c r="K2" t="s">
        <v>31</v>
      </c>
      <c r="L2" t="s">
        <v>32</v>
      </c>
      <c r="M2" t="s">
        <v>33</v>
      </c>
      <c r="N2" t="s">
        <v>75</v>
      </c>
      <c r="O2" t="s">
        <v>76</v>
      </c>
      <c r="P2" t="s">
        <v>189</v>
      </c>
      <c r="Q2" t="s">
        <v>0</v>
      </c>
      <c r="R2" t="s">
        <v>77</v>
      </c>
    </row>
    <row r="3" spans="1:18" ht="18.95" customHeight="1" x14ac:dyDescent="0.25">
      <c r="A3">
        <v>1</v>
      </c>
      <c r="B3">
        <v>1</v>
      </c>
      <c r="C3">
        <v>1</v>
      </c>
      <c r="D3">
        <v>20</v>
      </c>
      <c r="E3" t="s">
        <v>38</v>
      </c>
      <c r="F3" t="s">
        <v>73</v>
      </c>
      <c r="G3">
        <v>43056</v>
      </c>
      <c r="H3">
        <v>43172</v>
      </c>
      <c r="I3" t="s">
        <v>199</v>
      </c>
      <c r="J3">
        <f>H3-G3</f>
        <v>116</v>
      </c>
      <c r="K3">
        <f>I3-G3</f>
        <v>118</v>
      </c>
      <c r="L3" t="s">
        <v>2</v>
      </c>
      <c r="M3" t="s">
        <v>3</v>
      </c>
      <c r="N3">
        <v>4</v>
      </c>
      <c r="O3">
        <v>7</v>
      </c>
      <c r="P3">
        <v>1226</v>
      </c>
      <c r="Q3">
        <v>20.2</v>
      </c>
      <c r="R3">
        <f>(P3/4.6)*10*((100-Q3)/85)</f>
        <v>2502.1687979539643</v>
      </c>
    </row>
    <row r="4" spans="1:18" ht="18.95" customHeight="1" x14ac:dyDescent="0.25">
      <c r="A4">
        <v>2</v>
      </c>
      <c r="B4">
        <v>1</v>
      </c>
      <c r="C4">
        <v>1</v>
      </c>
      <c r="D4">
        <v>3</v>
      </c>
      <c r="E4" t="s">
        <v>39</v>
      </c>
      <c r="F4" t="s">
        <v>74</v>
      </c>
      <c r="G4">
        <v>43056</v>
      </c>
      <c r="H4">
        <v>43170</v>
      </c>
      <c r="I4" t="s">
        <v>198</v>
      </c>
      <c r="J4">
        <f t="shared" ref="J4:J67" si="0">H4-G4</f>
        <v>114</v>
      </c>
      <c r="K4">
        <f t="shared" ref="K4:K67" si="1">I4-G4</f>
        <v>116</v>
      </c>
      <c r="L4" t="s">
        <v>4</v>
      </c>
      <c r="M4" t="s">
        <v>5</v>
      </c>
      <c r="N4">
        <v>11</v>
      </c>
      <c r="O4">
        <v>14</v>
      </c>
      <c r="P4">
        <v>2192</v>
      </c>
      <c r="Q4">
        <v>22</v>
      </c>
      <c r="R4">
        <f t="shared" ref="R4:R67" si="2">(P4/4.6)*10*((100-Q4)/85)</f>
        <v>4372.7877237851662</v>
      </c>
    </row>
    <row r="5" spans="1:18" ht="18.95" customHeight="1" x14ac:dyDescent="0.25">
      <c r="A5">
        <v>3</v>
      </c>
      <c r="B5">
        <v>1</v>
      </c>
      <c r="C5">
        <v>1</v>
      </c>
      <c r="D5">
        <v>13</v>
      </c>
      <c r="E5" t="s">
        <v>40</v>
      </c>
      <c r="F5" t="s">
        <v>74</v>
      </c>
      <c r="G5">
        <v>43056</v>
      </c>
      <c r="H5">
        <v>43171</v>
      </c>
      <c r="I5">
        <v>43172</v>
      </c>
      <c r="J5">
        <f t="shared" si="0"/>
        <v>115</v>
      </c>
      <c r="K5">
        <f t="shared" si="1"/>
        <v>116</v>
      </c>
      <c r="L5" t="s">
        <v>4</v>
      </c>
      <c r="M5" t="s">
        <v>6</v>
      </c>
      <c r="N5">
        <v>17</v>
      </c>
      <c r="O5">
        <v>17</v>
      </c>
      <c r="P5">
        <v>1896</v>
      </c>
      <c r="Q5">
        <v>24.1</v>
      </c>
      <c r="R5">
        <f t="shared" si="2"/>
        <v>3680.4705882352951</v>
      </c>
    </row>
    <row r="6" spans="1:18" ht="18.95" customHeight="1" x14ac:dyDescent="0.25">
      <c r="A6">
        <v>4</v>
      </c>
      <c r="B6">
        <v>1</v>
      </c>
      <c r="C6">
        <v>1</v>
      </c>
      <c r="D6">
        <v>30</v>
      </c>
      <c r="E6" t="s">
        <v>41</v>
      </c>
      <c r="F6" t="s">
        <v>73</v>
      </c>
      <c r="G6">
        <v>43056</v>
      </c>
      <c r="H6">
        <v>43168</v>
      </c>
      <c r="I6" t="s">
        <v>200</v>
      </c>
      <c r="J6">
        <f t="shared" si="0"/>
        <v>112</v>
      </c>
      <c r="K6">
        <f t="shared" si="1"/>
        <v>114</v>
      </c>
      <c r="L6" t="s">
        <v>2</v>
      </c>
      <c r="M6" t="s">
        <v>7</v>
      </c>
      <c r="N6">
        <v>17</v>
      </c>
      <c r="O6">
        <v>22</v>
      </c>
      <c r="P6">
        <v>3642</v>
      </c>
      <c r="Q6">
        <v>22.2</v>
      </c>
      <c r="R6">
        <f t="shared" si="2"/>
        <v>7246.7416879795392</v>
      </c>
    </row>
    <row r="7" spans="1:18" ht="18.95" customHeight="1" x14ac:dyDescent="0.25">
      <c r="A7">
        <v>5</v>
      </c>
      <c r="B7">
        <v>1</v>
      </c>
      <c r="C7">
        <v>1</v>
      </c>
      <c r="D7">
        <v>18</v>
      </c>
      <c r="E7" t="s">
        <v>42</v>
      </c>
      <c r="F7" t="s">
        <v>73</v>
      </c>
      <c r="G7">
        <v>43056</v>
      </c>
      <c r="H7">
        <v>43174</v>
      </c>
      <c r="I7">
        <v>43176</v>
      </c>
      <c r="J7">
        <f t="shared" si="0"/>
        <v>118</v>
      </c>
      <c r="K7">
        <f t="shared" si="1"/>
        <v>120</v>
      </c>
      <c r="L7" t="s">
        <v>8</v>
      </c>
      <c r="M7" t="s">
        <v>6</v>
      </c>
      <c r="N7">
        <v>14</v>
      </c>
      <c r="O7">
        <v>17</v>
      </c>
      <c r="P7">
        <v>2950</v>
      </c>
      <c r="Q7">
        <v>19.8</v>
      </c>
      <c r="R7">
        <f t="shared" si="2"/>
        <v>6050.8951406649621</v>
      </c>
    </row>
    <row r="8" spans="1:18" ht="18.95" customHeight="1" x14ac:dyDescent="0.25">
      <c r="A8">
        <v>6</v>
      </c>
      <c r="B8">
        <v>1</v>
      </c>
      <c r="C8">
        <v>1</v>
      </c>
      <c r="D8">
        <v>1</v>
      </c>
      <c r="E8" t="s">
        <v>43</v>
      </c>
      <c r="F8" t="s">
        <v>74</v>
      </c>
      <c r="G8">
        <v>43056</v>
      </c>
      <c r="H8" t="s">
        <v>202</v>
      </c>
      <c r="I8" t="s">
        <v>199</v>
      </c>
      <c r="J8">
        <f t="shared" si="0"/>
        <v>115</v>
      </c>
      <c r="K8">
        <f t="shared" si="1"/>
        <v>118</v>
      </c>
      <c r="L8" t="s">
        <v>8</v>
      </c>
      <c r="M8" t="s">
        <v>6</v>
      </c>
      <c r="N8">
        <v>25</v>
      </c>
      <c r="O8">
        <v>25</v>
      </c>
      <c r="P8">
        <v>4606</v>
      </c>
      <c r="Q8">
        <v>21.6</v>
      </c>
      <c r="R8">
        <f t="shared" si="2"/>
        <v>9235.5601023017916</v>
      </c>
    </row>
    <row r="9" spans="1:18" ht="18.95" customHeight="1" x14ac:dyDescent="0.25">
      <c r="A9">
        <v>7</v>
      </c>
      <c r="B9">
        <v>1</v>
      </c>
      <c r="C9">
        <v>1</v>
      </c>
      <c r="D9">
        <v>4</v>
      </c>
      <c r="E9" t="s">
        <v>44</v>
      </c>
      <c r="F9" t="s">
        <v>74</v>
      </c>
      <c r="G9">
        <v>43056</v>
      </c>
      <c r="H9" t="s">
        <v>202</v>
      </c>
      <c r="I9" t="s">
        <v>203</v>
      </c>
      <c r="J9">
        <f t="shared" si="0"/>
        <v>115</v>
      </c>
      <c r="K9">
        <f t="shared" si="1"/>
        <v>117</v>
      </c>
      <c r="L9" t="s">
        <v>9</v>
      </c>
      <c r="M9" t="s">
        <v>6</v>
      </c>
      <c r="N9">
        <v>25</v>
      </c>
      <c r="O9">
        <v>26</v>
      </c>
      <c r="P9">
        <v>3972</v>
      </c>
      <c r="Q9">
        <v>22</v>
      </c>
      <c r="R9">
        <f t="shared" si="2"/>
        <v>7923.6828644501275</v>
      </c>
    </row>
    <row r="10" spans="1:18" ht="18.95" customHeight="1" x14ac:dyDescent="0.25">
      <c r="A10">
        <v>8</v>
      </c>
      <c r="B10">
        <v>1</v>
      </c>
      <c r="C10">
        <v>1</v>
      </c>
      <c r="D10">
        <v>21</v>
      </c>
      <c r="E10" t="s">
        <v>45</v>
      </c>
      <c r="F10" t="s">
        <v>73</v>
      </c>
      <c r="G10">
        <v>43056</v>
      </c>
      <c r="H10" t="s">
        <v>200</v>
      </c>
      <c r="I10" t="s">
        <v>198</v>
      </c>
      <c r="J10">
        <f t="shared" si="0"/>
        <v>114</v>
      </c>
      <c r="K10">
        <f t="shared" si="1"/>
        <v>116</v>
      </c>
      <c r="L10" t="s">
        <v>10</v>
      </c>
      <c r="M10" t="s">
        <v>11</v>
      </c>
      <c r="N10">
        <v>22</v>
      </c>
      <c r="O10">
        <v>28</v>
      </c>
      <c r="P10">
        <v>5034</v>
      </c>
      <c r="Q10">
        <v>22.6</v>
      </c>
      <c r="R10">
        <f t="shared" si="2"/>
        <v>9965.0025575447562</v>
      </c>
    </row>
    <row r="11" spans="1:18" ht="18.95" customHeight="1" x14ac:dyDescent="0.25">
      <c r="A11">
        <v>9</v>
      </c>
      <c r="B11">
        <v>1</v>
      </c>
      <c r="C11">
        <v>1</v>
      </c>
      <c r="D11">
        <v>33</v>
      </c>
      <c r="E11" t="s">
        <v>46</v>
      </c>
      <c r="G11">
        <v>43056</v>
      </c>
      <c r="H11" t="s">
        <v>198</v>
      </c>
      <c r="I11" t="s">
        <v>199</v>
      </c>
      <c r="J11">
        <f t="shared" si="0"/>
        <v>116</v>
      </c>
      <c r="K11">
        <f t="shared" si="1"/>
        <v>118</v>
      </c>
      <c r="L11" t="s">
        <v>12</v>
      </c>
      <c r="M11" t="s">
        <v>11</v>
      </c>
      <c r="N11">
        <v>26</v>
      </c>
      <c r="O11">
        <v>29</v>
      </c>
      <c r="P11">
        <v>4918</v>
      </c>
      <c r="Q11">
        <v>18.600000000000001</v>
      </c>
      <c r="R11">
        <f t="shared" si="2"/>
        <v>10238.496163682867</v>
      </c>
    </row>
    <row r="12" spans="1:18" ht="18.95" customHeight="1" x14ac:dyDescent="0.25">
      <c r="A12">
        <v>10</v>
      </c>
      <c r="B12">
        <v>1</v>
      </c>
      <c r="C12">
        <v>1</v>
      </c>
      <c r="D12">
        <v>16</v>
      </c>
      <c r="E12" t="s">
        <v>47</v>
      </c>
      <c r="G12">
        <v>43056</v>
      </c>
      <c r="H12" t="s">
        <v>198</v>
      </c>
      <c r="I12" t="s">
        <v>199</v>
      </c>
      <c r="J12">
        <f t="shared" si="0"/>
        <v>116</v>
      </c>
      <c r="K12">
        <f t="shared" si="1"/>
        <v>118</v>
      </c>
      <c r="L12" t="s">
        <v>13</v>
      </c>
      <c r="M12" t="s">
        <v>14</v>
      </c>
      <c r="N12">
        <v>23</v>
      </c>
      <c r="O12">
        <v>35</v>
      </c>
      <c r="P12">
        <v>5110</v>
      </c>
      <c r="Q12">
        <v>20.8</v>
      </c>
      <c r="R12">
        <f t="shared" si="2"/>
        <v>10350.690537084402</v>
      </c>
    </row>
    <row r="13" spans="1:18" ht="18.95" customHeight="1" x14ac:dyDescent="0.25">
      <c r="A13">
        <v>11</v>
      </c>
      <c r="B13">
        <v>1</v>
      </c>
      <c r="C13">
        <v>1</v>
      </c>
      <c r="D13">
        <v>6</v>
      </c>
      <c r="E13" t="s">
        <v>48</v>
      </c>
      <c r="F13" t="s">
        <v>74</v>
      </c>
      <c r="G13">
        <v>43056</v>
      </c>
      <c r="H13" t="s">
        <v>204</v>
      </c>
      <c r="I13" t="s">
        <v>205</v>
      </c>
      <c r="J13">
        <f t="shared" si="0"/>
        <v>120</v>
      </c>
      <c r="K13">
        <f t="shared" si="1"/>
        <v>121</v>
      </c>
      <c r="L13" t="s">
        <v>2</v>
      </c>
      <c r="M13" t="s">
        <v>5</v>
      </c>
      <c r="N13">
        <v>12</v>
      </c>
      <c r="O13">
        <v>19</v>
      </c>
      <c r="P13">
        <v>3080</v>
      </c>
      <c r="Q13">
        <v>22.2</v>
      </c>
      <c r="R13">
        <f t="shared" si="2"/>
        <v>6128.4910485933506</v>
      </c>
    </row>
    <row r="14" spans="1:18" ht="18.95" customHeight="1" x14ac:dyDescent="0.25">
      <c r="A14">
        <v>12</v>
      </c>
      <c r="B14">
        <v>1</v>
      </c>
      <c r="C14">
        <v>1</v>
      </c>
      <c r="D14">
        <v>23</v>
      </c>
      <c r="E14" t="s">
        <v>49</v>
      </c>
      <c r="F14" t="s">
        <v>73</v>
      </c>
      <c r="G14">
        <v>43056</v>
      </c>
      <c r="H14" t="s">
        <v>206</v>
      </c>
      <c r="I14" t="s">
        <v>207</v>
      </c>
      <c r="J14">
        <f t="shared" si="0"/>
        <v>122</v>
      </c>
      <c r="K14">
        <f t="shared" si="1"/>
        <v>124</v>
      </c>
      <c r="L14" t="s">
        <v>15</v>
      </c>
      <c r="M14" t="s">
        <v>7</v>
      </c>
      <c r="N14">
        <v>8</v>
      </c>
      <c r="O14">
        <v>8</v>
      </c>
      <c r="P14">
        <v>1766</v>
      </c>
      <c r="Q14">
        <v>22.8</v>
      </c>
      <c r="R14">
        <f t="shared" si="2"/>
        <v>3486.8337595907933</v>
      </c>
    </row>
    <row r="15" spans="1:18" ht="18.95" customHeight="1" x14ac:dyDescent="0.25">
      <c r="A15">
        <v>13</v>
      </c>
      <c r="B15">
        <v>1</v>
      </c>
      <c r="C15">
        <v>1</v>
      </c>
      <c r="D15">
        <v>9</v>
      </c>
      <c r="E15" t="s">
        <v>50</v>
      </c>
      <c r="F15" t="s">
        <v>74</v>
      </c>
      <c r="G15">
        <v>43056</v>
      </c>
      <c r="H15" t="s">
        <v>208</v>
      </c>
      <c r="I15" t="s">
        <v>202</v>
      </c>
      <c r="J15">
        <f t="shared" si="0"/>
        <v>113</v>
      </c>
      <c r="K15">
        <f t="shared" si="1"/>
        <v>115</v>
      </c>
      <c r="L15" t="s">
        <v>16</v>
      </c>
      <c r="M15" t="s">
        <v>14</v>
      </c>
      <c r="N15">
        <v>16</v>
      </c>
      <c r="O15">
        <v>20</v>
      </c>
      <c r="P15">
        <v>3634</v>
      </c>
      <c r="Q15">
        <v>20.9</v>
      </c>
      <c r="R15">
        <f t="shared" si="2"/>
        <v>7351.6470588235297</v>
      </c>
    </row>
    <row r="16" spans="1:18" ht="18.95" customHeight="1" x14ac:dyDescent="0.25">
      <c r="A16">
        <v>14</v>
      </c>
      <c r="B16">
        <v>1</v>
      </c>
      <c r="C16">
        <v>1</v>
      </c>
      <c r="D16">
        <v>26</v>
      </c>
      <c r="E16" t="s">
        <v>51</v>
      </c>
      <c r="F16" t="s">
        <v>73</v>
      </c>
      <c r="G16">
        <v>43056</v>
      </c>
      <c r="H16" t="s">
        <v>200</v>
      </c>
      <c r="I16" t="s">
        <v>198</v>
      </c>
      <c r="J16">
        <f t="shared" si="0"/>
        <v>114</v>
      </c>
      <c r="K16">
        <f t="shared" si="1"/>
        <v>116</v>
      </c>
      <c r="L16" t="s">
        <v>13</v>
      </c>
      <c r="M16" t="s">
        <v>17</v>
      </c>
      <c r="N16">
        <v>10</v>
      </c>
      <c r="O16">
        <v>14</v>
      </c>
      <c r="P16">
        <v>2540</v>
      </c>
      <c r="Q16">
        <v>20</v>
      </c>
      <c r="R16">
        <f t="shared" si="2"/>
        <v>5196.9309462915598</v>
      </c>
    </row>
    <row r="17" spans="1:18" ht="18.95" customHeight="1" x14ac:dyDescent="0.25">
      <c r="A17">
        <v>15</v>
      </c>
      <c r="B17">
        <v>1</v>
      </c>
      <c r="C17">
        <v>1</v>
      </c>
      <c r="D17">
        <v>22</v>
      </c>
      <c r="E17" t="s">
        <v>52</v>
      </c>
      <c r="F17" t="s">
        <v>73</v>
      </c>
      <c r="G17">
        <v>43056</v>
      </c>
      <c r="H17" t="s">
        <v>208</v>
      </c>
      <c r="I17" t="s">
        <v>202</v>
      </c>
      <c r="J17">
        <f t="shared" si="0"/>
        <v>113</v>
      </c>
      <c r="K17">
        <f t="shared" si="1"/>
        <v>115</v>
      </c>
      <c r="L17" t="s">
        <v>12</v>
      </c>
      <c r="M17" t="s">
        <v>18</v>
      </c>
      <c r="N17">
        <v>24</v>
      </c>
      <c r="O17">
        <v>34</v>
      </c>
      <c r="P17">
        <v>5460</v>
      </c>
      <c r="Q17">
        <v>19</v>
      </c>
      <c r="R17">
        <f t="shared" si="2"/>
        <v>11310.997442455242</v>
      </c>
    </row>
    <row r="18" spans="1:18" ht="18.95" customHeight="1" x14ac:dyDescent="0.25">
      <c r="A18">
        <v>16</v>
      </c>
      <c r="B18">
        <v>1</v>
      </c>
      <c r="C18">
        <v>1</v>
      </c>
      <c r="D18">
        <v>5</v>
      </c>
      <c r="E18" t="s">
        <v>53</v>
      </c>
      <c r="F18" t="s">
        <v>74</v>
      </c>
      <c r="G18">
        <v>43056</v>
      </c>
      <c r="H18">
        <v>43171</v>
      </c>
      <c r="I18" t="s">
        <v>203</v>
      </c>
      <c r="J18">
        <f t="shared" si="0"/>
        <v>115</v>
      </c>
      <c r="K18">
        <f t="shared" si="1"/>
        <v>117</v>
      </c>
      <c r="L18" t="s">
        <v>16</v>
      </c>
      <c r="M18" t="s">
        <v>11</v>
      </c>
      <c r="N18">
        <v>26</v>
      </c>
      <c r="O18">
        <v>27</v>
      </c>
      <c r="P18">
        <v>4416</v>
      </c>
      <c r="Q18">
        <v>19.3</v>
      </c>
      <c r="R18">
        <f t="shared" si="2"/>
        <v>9114.3529411764721</v>
      </c>
    </row>
    <row r="19" spans="1:18" ht="18.95" customHeight="1" x14ac:dyDescent="0.25">
      <c r="A19">
        <v>17</v>
      </c>
      <c r="B19">
        <v>1</v>
      </c>
      <c r="C19">
        <v>1</v>
      </c>
      <c r="D19">
        <v>10</v>
      </c>
      <c r="E19" t="s">
        <v>54</v>
      </c>
      <c r="F19" t="s">
        <v>74</v>
      </c>
      <c r="G19">
        <v>43056</v>
      </c>
      <c r="H19" t="s">
        <v>208</v>
      </c>
      <c r="I19" t="s">
        <v>200</v>
      </c>
      <c r="J19">
        <f t="shared" si="0"/>
        <v>113</v>
      </c>
      <c r="K19">
        <f t="shared" si="1"/>
        <v>114</v>
      </c>
      <c r="L19" t="s">
        <v>19</v>
      </c>
      <c r="M19" t="s">
        <v>20</v>
      </c>
      <c r="N19">
        <v>19</v>
      </c>
      <c r="O19">
        <v>20</v>
      </c>
      <c r="P19">
        <v>3290</v>
      </c>
      <c r="Q19">
        <v>20.9</v>
      </c>
      <c r="R19">
        <f t="shared" si="2"/>
        <v>6655.7289002557545</v>
      </c>
    </row>
    <row r="20" spans="1:18" ht="18.95" customHeight="1" x14ac:dyDescent="0.25">
      <c r="A20">
        <v>18</v>
      </c>
      <c r="B20">
        <v>1</v>
      </c>
      <c r="C20">
        <v>2</v>
      </c>
      <c r="D20">
        <v>27</v>
      </c>
      <c r="E20" t="s">
        <v>55</v>
      </c>
      <c r="F20" t="s">
        <v>73</v>
      </c>
      <c r="G20">
        <v>43056</v>
      </c>
      <c r="H20" t="s">
        <v>198</v>
      </c>
      <c r="I20" t="s">
        <v>199</v>
      </c>
      <c r="J20">
        <f t="shared" si="0"/>
        <v>116</v>
      </c>
      <c r="K20">
        <f t="shared" si="1"/>
        <v>118</v>
      </c>
      <c r="L20" t="s">
        <v>4</v>
      </c>
      <c r="M20" t="s">
        <v>11</v>
      </c>
      <c r="N20">
        <v>16</v>
      </c>
      <c r="O20">
        <v>22</v>
      </c>
      <c r="P20">
        <v>4008</v>
      </c>
      <c r="Q20">
        <v>21.9</v>
      </c>
      <c r="R20">
        <f t="shared" si="2"/>
        <v>8005.7493606138105</v>
      </c>
    </row>
    <row r="21" spans="1:18" ht="18.95" customHeight="1" x14ac:dyDescent="0.25">
      <c r="A21">
        <v>19</v>
      </c>
      <c r="B21">
        <v>1</v>
      </c>
      <c r="C21">
        <v>2</v>
      </c>
      <c r="D21">
        <v>15</v>
      </c>
      <c r="E21" t="s">
        <v>56</v>
      </c>
      <c r="F21" t="s">
        <v>74</v>
      </c>
      <c r="G21">
        <v>43056</v>
      </c>
      <c r="H21" t="s">
        <v>204</v>
      </c>
      <c r="I21" t="s">
        <v>206</v>
      </c>
      <c r="J21">
        <f t="shared" si="0"/>
        <v>120</v>
      </c>
      <c r="K21">
        <f t="shared" si="1"/>
        <v>122</v>
      </c>
      <c r="L21" t="s">
        <v>4</v>
      </c>
      <c r="M21" t="s">
        <v>20</v>
      </c>
      <c r="N21">
        <v>20</v>
      </c>
      <c r="O21">
        <v>20</v>
      </c>
      <c r="P21">
        <v>3040</v>
      </c>
      <c r="Q21">
        <v>19.600000000000001</v>
      </c>
      <c r="R21">
        <f t="shared" si="2"/>
        <v>6251.0485933503851</v>
      </c>
    </row>
    <row r="22" spans="1:18" ht="18.95" customHeight="1" x14ac:dyDescent="0.25">
      <c r="A22">
        <v>20</v>
      </c>
      <c r="B22">
        <v>1</v>
      </c>
      <c r="C22">
        <v>2</v>
      </c>
      <c r="D22">
        <v>32</v>
      </c>
      <c r="E22" t="s">
        <v>57</v>
      </c>
      <c r="F22" t="s">
        <v>73</v>
      </c>
      <c r="G22">
        <v>43056</v>
      </c>
      <c r="H22" t="s">
        <v>204</v>
      </c>
      <c r="I22" t="s">
        <v>206</v>
      </c>
      <c r="J22">
        <f t="shared" si="0"/>
        <v>120</v>
      </c>
      <c r="K22">
        <f t="shared" si="1"/>
        <v>122</v>
      </c>
      <c r="L22" t="s">
        <v>2</v>
      </c>
      <c r="M22" t="s">
        <v>5</v>
      </c>
      <c r="N22">
        <v>19</v>
      </c>
      <c r="O22">
        <v>22</v>
      </c>
      <c r="P22">
        <v>3996</v>
      </c>
      <c r="Q22">
        <v>19.2</v>
      </c>
      <c r="R22">
        <f t="shared" si="2"/>
        <v>8257.718670076727</v>
      </c>
    </row>
    <row r="23" spans="1:18" ht="18.95" customHeight="1" x14ac:dyDescent="0.25">
      <c r="A23">
        <v>21</v>
      </c>
      <c r="B23">
        <v>1</v>
      </c>
      <c r="C23">
        <v>2</v>
      </c>
      <c r="D23">
        <v>34</v>
      </c>
      <c r="E23" t="s">
        <v>58</v>
      </c>
      <c r="G23">
        <v>43056</v>
      </c>
      <c r="H23" t="s">
        <v>198</v>
      </c>
      <c r="I23">
        <v>43173</v>
      </c>
      <c r="J23">
        <f t="shared" si="0"/>
        <v>116</v>
      </c>
      <c r="K23">
        <f t="shared" si="1"/>
        <v>117</v>
      </c>
      <c r="L23" t="s">
        <v>10</v>
      </c>
      <c r="M23" t="s">
        <v>21</v>
      </c>
      <c r="N23">
        <v>30</v>
      </c>
      <c r="O23">
        <v>36</v>
      </c>
      <c r="P23">
        <v>5210</v>
      </c>
      <c r="Q23">
        <v>17.8</v>
      </c>
      <c r="R23">
        <f t="shared" si="2"/>
        <v>10952.99232736573</v>
      </c>
    </row>
    <row r="24" spans="1:18" ht="18.95" customHeight="1" x14ac:dyDescent="0.25">
      <c r="A24">
        <v>22</v>
      </c>
      <c r="B24">
        <v>1</v>
      </c>
      <c r="C24">
        <v>2</v>
      </c>
      <c r="D24">
        <v>17</v>
      </c>
      <c r="E24" t="s">
        <v>59</v>
      </c>
      <c r="G24">
        <v>43056</v>
      </c>
      <c r="H24" t="s">
        <v>199</v>
      </c>
      <c r="I24" t="s">
        <v>204</v>
      </c>
      <c r="J24">
        <f t="shared" si="0"/>
        <v>118</v>
      </c>
      <c r="K24">
        <f t="shared" si="1"/>
        <v>120</v>
      </c>
      <c r="L24" t="s">
        <v>10</v>
      </c>
      <c r="M24" t="s">
        <v>14</v>
      </c>
      <c r="N24">
        <v>26</v>
      </c>
      <c r="O24">
        <v>34</v>
      </c>
      <c r="P24">
        <v>4850</v>
      </c>
      <c r="Q24">
        <v>20.5</v>
      </c>
      <c r="R24">
        <f t="shared" si="2"/>
        <v>9861.2531969309457</v>
      </c>
    </row>
    <row r="25" spans="1:18" ht="18.95" customHeight="1" x14ac:dyDescent="0.25">
      <c r="A25">
        <v>23</v>
      </c>
      <c r="B25">
        <v>1</v>
      </c>
      <c r="C25">
        <v>2</v>
      </c>
      <c r="D25">
        <v>11</v>
      </c>
      <c r="E25" t="s">
        <v>60</v>
      </c>
      <c r="F25" t="s">
        <v>74</v>
      </c>
      <c r="G25">
        <v>43056</v>
      </c>
      <c r="H25" t="s">
        <v>206</v>
      </c>
      <c r="I25" t="s">
        <v>207</v>
      </c>
      <c r="J25">
        <f t="shared" si="0"/>
        <v>122</v>
      </c>
      <c r="K25">
        <f t="shared" si="1"/>
        <v>124</v>
      </c>
      <c r="L25" t="s">
        <v>15</v>
      </c>
      <c r="M25" t="s">
        <v>7</v>
      </c>
      <c r="N25">
        <v>19</v>
      </c>
      <c r="O25">
        <v>19</v>
      </c>
      <c r="P25">
        <v>2820</v>
      </c>
      <c r="Q25">
        <v>25.1</v>
      </c>
      <c r="R25">
        <f t="shared" si="2"/>
        <v>5401.9948849104867</v>
      </c>
    </row>
    <row r="26" spans="1:18" ht="18.95" customHeight="1" x14ac:dyDescent="0.25">
      <c r="A26">
        <v>24</v>
      </c>
      <c r="B26">
        <v>1</v>
      </c>
      <c r="C26">
        <v>2</v>
      </c>
      <c r="D26">
        <v>28</v>
      </c>
      <c r="E26" t="s">
        <v>61</v>
      </c>
      <c r="F26" t="s">
        <v>73</v>
      </c>
      <c r="G26">
        <v>43056</v>
      </c>
      <c r="H26">
        <v>43170</v>
      </c>
      <c r="I26">
        <v>43172</v>
      </c>
      <c r="J26">
        <f t="shared" si="0"/>
        <v>114</v>
      </c>
      <c r="K26">
        <f t="shared" si="1"/>
        <v>116</v>
      </c>
      <c r="L26" t="s">
        <v>8</v>
      </c>
      <c r="M26" t="s">
        <v>11</v>
      </c>
      <c r="N26">
        <v>23</v>
      </c>
      <c r="O26">
        <v>26</v>
      </c>
      <c r="P26">
        <v>4806</v>
      </c>
      <c r="Q26">
        <v>20.5</v>
      </c>
      <c r="R26">
        <f t="shared" si="2"/>
        <v>9771.7902813299243</v>
      </c>
    </row>
    <row r="27" spans="1:18" ht="18.95" customHeight="1" x14ac:dyDescent="0.25">
      <c r="A27">
        <v>25</v>
      </c>
      <c r="B27">
        <v>1</v>
      </c>
      <c r="C27">
        <v>2</v>
      </c>
      <c r="D27">
        <v>25</v>
      </c>
      <c r="E27" t="s">
        <v>62</v>
      </c>
      <c r="F27" t="s">
        <v>73</v>
      </c>
      <c r="G27">
        <v>43056</v>
      </c>
      <c r="H27">
        <v>43177</v>
      </c>
      <c r="I27">
        <v>43179</v>
      </c>
      <c r="J27">
        <f t="shared" si="0"/>
        <v>121</v>
      </c>
      <c r="K27">
        <f t="shared" si="1"/>
        <v>123</v>
      </c>
      <c r="L27" t="s">
        <v>9</v>
      </c>
      <c r="M27" t="s">
        <v>7</v>
      </c>
      <c r="N27">
        <v>9</v>
      </c>
      <c r="O27">
        <v>12</v>
      </c>
      <c r="P27">
        <v>1918</v>
      </c>
      <c r="Q27">
        <v>20.5</v>
      </c>
      <c r="R27">
        <f t="shared" si="2"/>
        <v>3899.7698209718674</v>
      </c>
    </row>
    <row r="28" spans="1:18" ht="18.95" customHeight="1" x14ac:dyDescent="0.25">
      <c r="A28">
        <v>26</v>
      </c>
      <c r="B28">
        <v>1</v>
      </c>
      <c r="C28">
        <v>2</v>
      </c>
      <c r="D28">
        <v>8</v>
      </c>
      <c r="E28" t="s">
        <v>63</v>
      </c>
      <c r="F28" t="s">
        <v>74</v>
      </c>
      <c r="G28">
        <v>43056</v>
      </c>
      <c r="H28" t="s">
        <v>199</v>
      </c>
      <c r="I28" t="s">
        <v>205</v>
      </c>
      <c r="J28">
        <f t="shared" si="0"/>
        <v>118</v>
      </c>
      <c r="K28">
        <f t="shared" si="1"/>
        <v>121</v>
      </c>
      <c r="L28" t="s">
        <v>4</v>
      </c>
      <c r="M28" t="s">
        <v>20</v>
      </c>
      <c r="N28">
        <v>12</v>
      </c>
      <c r="O28">
        <v>15</v>
      </c>
      <c r="P28">
        <v>2512</v>
      </c>
      <c r="Q28">
        <v>22.1</v>
      </c>
      <c r="R28">
        <f t="shared" si="2"/>
        <v>5004.7263427109974</v>
      </c>
    </row>
    <row r="29" spans="1:18" ht="18.95" customHeight="1" x14ac:dyDescent="0.25">
      <c r="A29">
        <v>27</v>
      </c>
      <c r="B29">
        <v>1</v>
      </c>
      <c r="C29">
        <v>2</v>
      </c>
      <c r="D29">
        <v>7</v>
      </c>
      <c r="E29" t="s">
        <v>64</v>
      </c>
      <c r="F29" t="s">
        <v>74</v>
      </c>
      <c r="G29">
        <v>43056</v>
      </c>
      <c r="H29" t="s">
        <v>198</v>
      </c>
      <c r="I29">
        <v>43175</v>
      </c>
      <c r="J29">
        <f t="shared" si="0"/>
        <v>116</v>
      </c>
      <c r="K29">
        <f t="shared" si="1"/>
        <v>119</v>
      </c>
      <c r="L29" t="s">
        <v>19</v>
      </c>
      <c r="M29" t="s">
        <v>20</v>
      </c>
      <c r="N29">
        <v>23</v>
      </c>
      <c r="O29">
        <v>28</v>
      </c>
      <c r="P29">
        <v>3610</v>
      </c>
      <c r="Q29">
        <v>20.5</v>
      </c>
      <c r="R29">
        <f t="shared" si="2"/>
        <v>7340.0255754475702</v>
      </c>
    </row>
    <row r="30" spans="1:18" ht="18.95" customHeight="1" x14ac:dyDescent="0.25">
      <c r="A30">
        <v>28</v>
      </c>
      <c r="B30">
        <v>1</v>
      </c>
      <c r="C30">
        <v>2</v>
      </c>
      <c r="D30">
        <v>24</v>
      </c>
      <c r="E30" t="s">
        <v>65</v>
      </c>
      <c r="F30" t="s">
        <v>73</v>
      </c>
      <c r="G30">
        <v>43056</v>
      </c>
      <c r="H30" t="s">
        <v>199</v>
      </c>
      <c r="I30" t="s">
        <v>204</v>
      </c>
      <c r="J30">
        <f t="shared" si="0"/>
        <v>118</v>
      </c>
      <c r="K30">
        <f t="shared" si="1"/>
        <v>120</v>
      </c>
      <c r="L30" t="s">
        <v>15</v>
      </c>
      <c r="M30" t="s">
        <v>11</v>
      </c>
      <c r="N30">
        <v>14</v>
      </c>
      <c r="O30">
        <v>19</v>
      </c>
      <c r="P30">
        <v>3304</v>
      </c>
      <c r="Q30">
        <v>20.7</v>
      </c>
      <c r="R30">
        <f t="shared" si="2"/>
        <v>6700.9514066496167</v>
      </c>
    </row>
    <row r="31" spans="1:18" ht="18.95" customHeight="1" x14ac:dyDescent="0.25">
      <c r="A31">
        <v>29</v>
      </c>
      <c r="B31">
        <v>1</v>
      </c>
      <c r="C31">
        <v>2</v>
      </c>
      <c r="D31">
        <v>19</v>
      </c>
      <c r="E31" t="s">
        <v>66</v>
      </c>
      <c r="F31" t="s">
        <v>73</v>
      </c>
      <c r="G31">
        <v>43056</v>
      </c>
      <c r="H31" t="s">
        <v>203</v>
      </c>
      <c r="I31" t="s">
        <v>209</v>
      </c>
      <c r="J31">
        <f t="shared" si="0"/>
        <v>117</v>
      </c>
      <c r="K31">
        <f t="shared" si="1"/>
        <v>119</v>
      </c>
      <c r="L31" t="s">
        <v>22</v>
      </c>
      <c r="M31" t="s">
        <v>3</v>
      </c>
      <c r="N31">
        <v>25</v>
      </c>
      <c r="O31">
        <v>33</v>
      </c>
      <c r="P31">
        <v>5270</v>
      </c>
      <c r="Q31">
        <v>21.3</v>
      </c>
      <c r="R31">
        <f t="shared" si="2"/>
        <v>10607.391304347828</v>
      </c>
    </row>
    <row r="32" spans="1:18" ht="18.95" customHeight="1" x14ac:dyDescent="0.25">
      <c r="A32">
        <v>30</v>
      </c>
      <c r="B32">
        <v>1</v>
      </c>
      <c r="C32">
        <v>2</v>
      </c>
      <c r="D32">
        <v>2</v>
      </c>
      <c r="E32" t="s">
        <v>67</v>
      </c>
      <c r="F32" t="s">
        <v>74</v>
      </c>
      <c r="G32">
        <v>43056</v>
      </c>
      <c r="H32" t="s">
        <v>204</v>
      </c>
      <c r="I32" t="s">
        <v>205</v>
      </c>
      <c r="J32">
        <f t="shared" si="0"/>
        <v>120</v>
      </c>
      <c r="K32">
        <f t="shared" si="1"/>
        <v>121</v>
      </c>
      <c r="L32" t="s">
        <v>9</v>
      </c>
      <c r="M32" t="s">
        <v>5</v>
      </c>
      <c r="N32">
        <v>14</v>
      </c>
      <c r="O32">
        <v>16</v>
      </c>
      <c r="P32">
        <v>2976</v>
      </c>
      <c r="Q32">
        <v>20.100000000000001</v>
      </c>
      <c r="R32">
        <f t="shared" si="2"/>
        <v>6081.3913043478269</v>
      </c>
    </row>
    <row r="33" spans="1:18" ht="18.95" customHeight="1" x14ac:dyDescent="0.25">
      <c r="A33">
        <v>31</v>
      </c>
      <c r="B33">
        <v>1</v>
      </c>
      <c r="C33">
        <v>2</v>
      </c>
      <c r="D33">
        <v>12</v>
      </c>
      <c r="E33" t="s">
        <v>68</v>
      </c>
      <c r="F33" t="s">
        <v>74</v>
      </c>
      <c r="G33">
        <v>43056</v>
      </c>
      <c r="H33">
        <v>43168</v>
      </c>
      <c r="I33">
        <v>43169</v>
      </c>
      <c r="J33">
        <f t="shared" si="0"/>
        <v>112</v>
      </c>
      <c r="K33">
        <f t="shared" si="1"/>
        <v>113</v>
      </c>
      <c r="L33" t="s">
        <v>22</v>
      </c>
      <c r="M33" t="s">
        <v>21</v>
      </c>
      <c r="N33">
        <v>19</v>
      </c>
      <c r="O33">
        <v>30</v>
      </c>
      <c r="P33">
        <v>4764</v>
      </c>
      <c r="Q33">
        <v>18.3</v>
      </c>
      <c r="R33">
        <f t="shared" si="2"/>
        <v>9954.4450127877244</v>
      </c>
    </row>
    <row r="34" spans="1:18" ht="18.95" customHeight="1" x14ac:dyDescent="0.25">
      <c r="A34">
        <v>32</v>
      </c>
      <c r="B34">
        <v>1</v>
      </c>
      <c r="C34">
        <v>2</v>
      </c>
      <c r="D34">
        <v>29</v>
      </c>
      <c r="E34" t="s">
        <v>69</v>
      </c>
      <c r="F34" t="s">
        <v>73</v>
      </c>
      <c r="G34">
        <v>43056</v>
      </c>
      <c r="H34" t="s">
        <v>210</v>
      </c>
      <c r="I34" t="s">
        <v>201</v>
      </c>
      <c r="J34">
        <f t="shared" si="0"/>
        <v>110</v>
      </c>
      <c r="K34">
        <f t="shared" si="1"/>
        <v>112</v>
      </c>
      <c r="L34" t="s">
        <v>13</v>
      </c>
      <c r="M34" t="s">
        <v>18</v>
      </c>
      <c r="N34">
        <v>25</v>
      </c>
      <c r="O34">
        <v>32</v>
      </c>
      <c r="P34">
        <v>6320</v>
      </c>
      <c r="Q34">
        <v>18.3</v>
      </c>
      <c r="R34">
        <f t="shared" si="2"/>
        <v>13205.728900255755</v>
      </c>
    </row>
    <row r="35" spans="1:18" ht="18.95" customHeight="1" x14ac:dyDescent="0.25">
      <c r="A35">
        <v>33</v>
      </c>
      <c r="B35">
        <v>1</v>
      </c>
      <c r="C35">
        <v>2</v>
      </c>
      <c r="D35">
        <v>14</v>
      </c>
      <c r="E35" t="s">
        <v>70</v>
      </c>
      <c r="F35" t="s">
        <v>74</v>
      </c>
      <c r="G35">
        <v>43056</v>
      </c>
      <c r="H35" t="s">
        <v>201</v>
      </c>
      <c r="I35" t="s">
        <v>200</v>
      </c>
      <c r="J35">
        <f t="shared" si="0"/>
        <v>112</v>
      </c>
      <c r="K35">
        <f t="shared" si="1"/>
        <v>114</v>
      </c>
      <c r="L35" t="s">
        <v>13</v>
      </c>
      <c r="M35" t="s">
        <v>11</v>
      </c>
      <c r="N35">
        <v>22</v>
      </c>
      <c r="O35">
        <v>27</v>
      </c>
      <c r="P35">
        <v>4460</v>
      </c>
      <c r="Q35">
        <v>19.899999999999999</v>
      </c>
      <c r="R35">
        <f t="shared" si="2"/>
        <v>9136.7263427109974</v>
      </c>
    </row>
    <row r="36" spans="1:18" ht="18.95" customHeight="1" x14ac:dyDescent="0.25">
      <c r="A36">
        <v>34</v>
      </c>
      <c r="B36">
        <v>1</v>
      </c>
      <c r="C36">
        <v>2</v>
      </c>
      <c r="D36">
        <v>31</v>
      </c>
      <c r="E36" t="s">
        <v>71</v>
      </c>
      <c r="F36" t="s">
        <v>73</v>
      </c>
      <c r="G36">
        <v>43056</v>
      </c>
      <c r="H36">
        <v>43170</v>
      </c>
      <c r="I36">
        <v>43171</v>
      </c>
      <c r="J36">
        <f t="shared" si="0"/>
        <v>114</v>
      </c>
      <c r="K36">
        <f t="shared" si="1"/>
        <v>115</v>
      </c>
      <c r="L36" t="s">
        <v>22</v>
      </c>
      <c r="M36" t="s">
        <v>17</v>
      </c>
      <c r="N36">
        <v>21</v>
      </c>
      <c r="O36">
        <v>25</v>
      </c>
      <c r="P36">
        <v>5192</v>
      </c>
      <c r="Q36">
        <v>19.7</v>
      </c>
      <c r="R36">
        <f t="shared" si="2"/>
        <v>10662.854219948851</v>
      </c>
    </row>
    <row r="37" spans="1:18" ht="18.95" customHeight="1" x14ac:dyDescent="0.25">
      <c r="A37">
        <v>35</v>
      </c>
      <c r="B37">
        <v>2</v>
      </c>
      <c r="C37">
        <v>3</v>
      </c>
      <c r="D37">
        <v>8</v>
      </c>
      <c r="E37" t="s">
        <v>63</v>
      </c>
      <c r="F37" t="s">
        <v>74</v>
      </c>
      <c r="G37">
        <v>43056</v>
      </c>
      <c r="H37" t="s">
        <v>201</v>
      </c>
      <c r="I37" t="s">
        <v>201</v>
      </c>
      <c r="J37">
        <f t="shared" si="0"/>
        <v>112</v>
      </c>
      <c r="K37">
        <f t="shared" si="1"/>
        <v>112</v>
      </c>
      <c r="L37" t="s">
        <v>15</v>
      </c>
      <c r="M37" t="s">
        <v>7</v>
      </c>
      <c r="N37">
        <v>17</v>
      </c>
      <c r="O37">
        <v>15</v>
      </c>
      <c r="P37">
        <v>2684</v>
      </c>
      <c r="Q37">
        <v>19.899999999999999</v>
      </c>
      <c r="R37">
        <f t="shared" si="2"/>
        <v>5498.4245524296666</v>
      </c>
    </row>
    <row r="38" spans="1:18" ht="18.95" customHeight="1" x14ac:dyDescent="0.25">
      <c r="A38">
        <v>36</v>
      </c>
      <c r="B38">
        <v>2</v>
      </c>
      <c r="C38">
        <v>3</v>
      </c>
      <c r="D38">
        <v>25</v>
      </c>
      <c r="E38" t="s">
        <v>62</v>
      </c>
      <c r="F38" t="s">
        <v>73</v>
      </c>
      <c r="G38">
        <v>43056</v>
      </c>
      <c r="H38" t="s">
        <v>208</v>
      </c>
      <c r="I38" t="s">
        <v>200</v>
      </c>
      <c r="J38">
        <f t="shared" si="0"/>
        <v>113</v>
      </c>
      <c r="K38">
        <f t="shared" si="1"/>
        <v>114</v>
      </c>
      <c r="L38" t="s">
        <v>8</v>
      </c>
      <c r="M38" t="s">
        <v>5</v>
      </c>
      <c r="N38">
        <v>17</v>
      </c>
      <c r="O38">
        <v>18</v>
      </c>
      <c r="P38">
        <v>3306</v>
      </c>
      <c r="Q38">
        <v>22</v>
      </c>
      <c r="R38">
        <f t="shared" si="2"/>
        <v>6595.0895140664961</v>
      </c>
    </row>
    <row r="39" spans="1:18" ht="18.95" customHeight="1" x14ac:dyDescent="0.25">
      <c r="A39">
        <v>37</v>
      </c>
      <c r="B39">
        <v>2</v>
      </c>
      <c r="C39">
        <v>3</v>
      </c>
      <c r="D39">
        <v>29</v>
      </c>
      <c r="E39" t="s">
        <v>69</v>
      </c>
      <c r="F39" t="s">
        <v>73</v>
      </c>
      <c r="G39">
        <v>43056</v>
      </c>
      <c r="H39" t="s">
        <v>208</v>
      </c>
      <c r="I39" t="s">
        <v>208</v>
      </c>
      <c r="J39">
        <f t="shared" si="0"/>
        <v>113</v>
      </c>
      <c r="K39">
        <f t="shared" si="1"/>
        <v>113</v>
      </c>
      <c r="L39" t="s">
        <v>12</v>
      </c>
      <c r="M39" t="s">
        <v>21</v>
      </c>
      <c r="N39">
        <v>16</v>
      </c>
      <c r="O39">
        <v>26</v>
      </c>
      <c r="P39">
        <v>5060</v>
      </c>
      <c r="Q39">
        <v>19.399999999999999</v>
      </c>
      <c r="R39">
        <f t="shared" si="2"/>
        <v>10430.588235294117</v>
      </c>
    </row>
    <row r="40" spans="1:18" ht="18.95" customHeight="1" x14ac:dyDescent="0.25">
      <c r="A40">
        <v>38</v>
      </c>
      <c r="B40">
        <v>2</v>
      </c>
      <c r="C40">
        <v>3</v>
      </c>
      <c r="D40">
        <v>12</v>
      </c>
      <c r="E40" t="s">
        <v>68</v>
      </c>
      <c r="F40" t="s">
        <v>74</v>
      </c>
      <c r="G40">
        <v>43056</v>
      </c>
      <c r="H40" t="s">
        <v>201</v>
      </c>
      <c r="I40" t="s">
        <v>200</v>
      </c>
      <c r="J40">
        <f t="shared" si="0"/>
        <v>112</v>
      </c>
      <c r="K40">
        <f t="shared" si="1"/>
        <v>114</v>
      </c>
      <c r="L40" t="s">
        <v>16</v>
      </c>
      <c r="M40" t="s">
        <v>3</v>
      </c>
      <c r="N40">
        <v>14</v>
      </c>
      <c r="O40">
        <v>18</v>
      </c>
      <c r="P40">
        <v>3288</v>
      </c>
      <c r="Q40">
        <v>25.4</v>
      </c>
      <c r="R40">
        <f t="shared" si="2"/>
        <v>6273.2685421994884</v>
      </c>
    </row>
    <row r="41" spans="1:18" ht="18.95" customHeight="1" x14ac:dyDescent="0.25">
      <c r="A41">
        <v>39</v>
      </c>
      <c r="B41">
        <v>2</v>
      </c>
      <c r="C41">
        <v>3</v>
      </c>
      <c r="D41">
        <v>2</v>
      </c>
      <c r="E41" t="s">
        <v>67</v>
      </c>
      <c r="F41" t="s">
        <v>74</v>
      </c>
      <c r="G41">
        <v>43056</v>
      </c>
      <c r="H41">
        <v>43172</v>
      </c>
      <c r="I41">
        <v>43174</v>
      </c>
      <c r="J41">
        <f t="shared" si="0"/>
        <v>116</v>
      </c>
      <c r="K41">
        <f t="shared" si="1"/>
        <v>118</v>
      </c>
      <c r="L41" t="s">
        <v>23</v>
      </c>
      <c r="M41" t="s">
        <v>5</v>
      </c>
      <c r="N41">
        <v>16</v>
      </c>
      <c r="O41">
        <v>21</v>
      </c>
      <c r="P41">
        <v>3010</v>
      </c>
      <c r="Q41">
        <v>18.7</v>
      </c>
      <c r="R41">
        <f t="shared" si="2"/>
        <v>6258.6445012787726</v>
      </c>
    </row>
    <row r="42" spans="1:18" ht="18.95" customHeight="1" x14ac:dyDescent="0.25">
      <c r="A42">
        <v>40</v>
      </c>
      <c r="B42">
        <v>2</v>
      </c>
      <c r="C42">
        <v>3</v>
      </c>
      <c r="D42">
        <v>19</v>
      </c>
      <c r="E42" t="s">
        <v>66</v>
      </c>
      <c r="F42" t="s">
        <v>73</v>
      </c>
      <c r="G42">
        <v>43056</v>
      </c>
      <c r="H42" t="s">
        <v>200</v>
      </c>
      <c r="I42" t="s">
        <v>198</v>
      </c>
      <c r="J42">
        <f t="shared" si="0"/>
        <v>114</v>
      </c>
      <c r="K42">
        <f t="shared" si="1"/>
        <v>116</v>
      </c>
      <c r="L42" t="s">
        <v>9</v>
      </c>
      <c r="M42" t="s">
        <v>11</v>
      </c>
      <c r="N42">
        <v>9</v>
      </c>
      <c r="O42">
        <v>16</v>
      </c>
      <c r="P42">
        <v>2326</v>
      </c>
      <c r="Q42">
        <v>18.2</v>
      </c>
      <c r="R42">
        <f t="shared" si="2"/>
        <v>4866.1585677749363</v>
      </c>
    </row>
    <row r="43" spans="1:18" ht="18.95" customHeight="1" x14ac:dyDescent="0.25">
      <c r="A43">
        <v>41</v>
      </c>
      <c r="B43">
        <v>2</v>
      </c>
      <c r="C43">
        <v>3</v>
      </c>
      <c r="D43">
        <v>28</v>
      </c>
      <c r="E43" t="s">
        <v>61</v>
      </c>
      <c r="F43" t="s">
        <v>73</v>
      </c>
      <c r="G43">
        <v>43056</v>
      </c>
      <c r="H43">
        <v>43171</v>
      </c>
      <c r="I43">
        <v>43172</v>
      </c>
      <c r="J43">
        <f t="shared" si="0"/>
        <v>115</v>
      </c>
      <c r="K43">
        <f t="shared" si="1"/>
        <v>116</v>
      </c>
      <c r="L43" t="s">
        <v>24</v>
      </c>
      <c r="M43" t="s">
        <v>11</v>
      </c>
      <c r="N43">
        <v>19</v>
      </c>
      <c r="O43">
        <v>30</v>
      </c>
      <c r="P43">
        <v>4950</v>
      </c>
      <c r="Q43">
        <v>18.8</v>
      </c>
      <c r="R43">
        <f t="shared" si="2"/>
        <v>10279.795396419438</v>
      </c>
    </row>
    <row r="44" spans="1:18" ht="18.95" customHeight="1" x14ac:dyDescent="0.25">
      <c r="A44">
        <v>42</v>
      </c>
      <c r="B44">
        <v>2</v>
      </c>
      <c r="C44">
        <v>3</v>
      </c>
      <c r="D44">
        <v>11</v>
      </c>
      <c r="E44" t="s">
        <v>60</v>
      </c>
      <c r="F44" t="s">
        <v>74</v>
      </c>
      <c r="G44">
        <v>43056</v>
      </c>
      <c r="H44" t="s">
        <v>201</v>
      </c>
      <c r="I44" t="s">
        <v>208</v>
      </c>
      <c r="J44">
        <f t="shared" si="0"/>
        <v>112</v>
      </c>
      <c r="K44">
        <f t="shared" si="1"/>
        <v>113</v>
      </c>
      <c r="L44" t="s">
        <v>24</v>
      </c>
      <c r="M44" t="s">
        <v>11</v>
      </c>
      <c r="N44">
        <v>12</v>
      </c>
      <c r="O44">
        <v>19</v>
      </c>
      <c r="P44">
        <v>2486</v>
      </c>
      <c r="Q44">
        <v>20.3</v>
      </c>
      <c r="R44">
        <f t="shared" si="2"/>
        <v>5067.3708439897719</v>
      </c>
    </row>
    <row r="45" spans="1:18" ht="18.95" customHeight="1" x14ac:dyDescent="0.25">
      <c r="A45">
        <v>43</v>
      </c>
      <c r="B45">
        <v>2</v>
      </c>
      <c r="C45">
        <v>3</v>
      </c>
      <c r="D45">
        <v>14</v>
      </c>
      <c r="E45" t="s">
        <v>70</v>
      </c>
      <c r="F45" t="s">
        <v>74</v>
      </c>
      <c r="G45">
        <v>43056</v>
      </c>
      <c r="H45" t="s">
        <v>211</v>
      </c>
      <c r="I45" t="s">
        <v>210</v>
      </c>
      <c r="J45">
        <f t="shared" si="0"/>
        <v>109</v>
      </c>
      <c r="K45">
        <f t="shared" si="1"/>
        <v>110</v>
      </c>
      <c r="L45" t="s">
        <v>24</v>
      </c>
      <c r="M45" t="s">
        <v>21</v>
      </c>
      <c r="N45">
        <v>18</v>
      </c>
      <c r="O45">
        <v>22</v>
      </c>
      <c r="P45">
        <v>3316</v>
      </c>
      <c r="Q45">
        <v>21</v>
      </c>
      <c r="R45">
        <f t="shared" si="2"/>
        <v>6699.8465473145789</v>
      </c>
    </row>
    <row r="46" spans="1:18" ht="18.95" customHeight="1" x14ac:dyDescent="0.25">
      <c r="A46">
        <v>44</v>
      </c>
      <c r="B46">
        <v>2</v>
      </c>
      <c r="C46">
        <v>3</v>
      </c>
      <c r="D46">
        <v>31</v>
      </c>
      <c r="E46" t="s">
        <v>71</v>
      </c>
      <c r="F46" t="s">
        <v>73</v>
      </c>
      <c r="G46">
        <v>43056</v>
      </c>
      <c r="H46" t="s">
        <v>201</v>
      </c>
      <c r="I46" t="s">
        <v>201</v>
      </c>
      <c r="J46">
        <f t="shared" si="0"/>
        <v>112</v>
      </c>
      <c r="K46">
        <f t="shared" si="1"/>
        <v>112</v>
      </c>
      <c r="L46" t="s">
        <v>22</v>
      </c>
      <c r="M46" t="s">
        <v>14</v>
      </c>
      <c r="N46">
        <v>23</v>
      </c>
      <c r="O46">
        <v>28</v>
      </c>
      <c r="P46">
        <v>5754</v>
      </c>
      <c r="Q46">
        <v>19.7</v>
      </c>
      <c r="R46">
        <f t="shared" si="2"/>
        <v>11817.038363171358</v>
      </c>
    </row>
    <row r="47" spans="1:18" ht="18.95" customHeight="1" x14ac:dyDescent="0.25">
      <c r="A47">
        <v>45</v>
      </c>
      <c r="B47">
        <v>2</v>
      </c>
      <c r="C47">
        <v>3</v>
      </c>
      <c r="D47">
        <v>15</v>
      </c>
      <c r="E47" t="s">
        <v>56</v>
      </c>
      <c r="F47" t="s">
        <v>74</v>
      </c>
      <c r="G47">
        <v>43056</v>
      </c>
      <c r="H47">
        <v>43172</v>
      </c>
      <c r="I47">
        <v>43173</v>
      </c>
      <c r="J47">
        <f t="shared" si="0"/>
        <v>116</v>
      </c>
      <c r="K47">
        <f t="shared" si="1"/>
        <v>117</v>
      </c>
      <c r="L47" t="s">
        <v>10</v>
      </c>
      <c r="M47" t="s">
        <v>11</v>
      </c>
      <c r="N47">
        <v>17</v>
      </c>
      <c r="O47">
        <v>18</v>
      </c>
      <c r="P47">
        <v>3500</v>
      </c>
      <c r="Q47">
        <v>21.1</v>
      </c>
      <c r="R47">
        <f t="shared" si="2"/>
        <v>7062.6598465473162</v>
      </c>
    </row>
    <row r="48" spans="1:18" ht="18.95" customHeight="1" x14ac:dyDescent="0.25">
      <c r="A48">
        <v>46</v>
      </c>
      <c r="B48">
        <v>2</v>
      </c>
      <c r="C48">
        <v>3</v>
      </c>
      <c r="D48">
        <v>32</v>
      </c>
      <c r="E48" t="s">
        <v>57</v>
      </c>
      <c r="F48" t="s">
        <v>73</v>
      </c>
      <c r="G48">
        <v>43056</v>
      </c>
      <c r="H48" t="s">
        <v>208</v>
      </c>
      <c r="I48" t="s">
        <v>200</v>
      </c>
      <c r="J48">
        <f t="shared" si="0"/>
        <v>113</v>
      </c>
      <c r="K48">
        <f t="shared" si="1"/>
        <v>114</v>
      </c>
      <c r="L48" t="s">
        <v>24</v>
      </c>
      <c r="M48" t="s">
        <v>17</v>
      </c>
      <c r="N48">
        <v>24</v>
      </c>
      <c r="O48">
        <v>27</v>
      </c>
      <c r="P48">
        <v>5040</v>
      </c>
      <c r="Q48">
        <v>20.399999999999999</v>
      </c>
      <c r="R48">
        <f t="shared" si="2"/>
        <v>10260.460358056267</v>
      </c>
    </row>
    <row r="49" spans="1:18" ht="18.95" customHeight="1" x14ac:dyDescent="0.25">
      <c r="A49">
        <v>47</v>
      </c>
      <c r="B49">
        <v>2</v>
      </c>
      <c r="C49">
        <v>3</v>
      </c>
      <c r="D49">
        <v>26</v>
      </c>
      <c r="E49" t="s">
        <v>51</v>
      </c>
      <c r="F49" t="s">
        <v>73</v>
      </c>
      <c r="G49">
        <v>43056</v>
      </c>
      <c r="H49">
        <v>43172</v>
      </c>
      <c r="I49" t="s">
        <v>203</v>
      </c>
      <c r="J49">
        <f t="shared" si="0"/>
        <v>116</v>
      </c>
      <c r="K49">
        <f t="shared" si="1"/>
        <v>117</v>
      </c>
      <c r="L49" t="s">
        <v>13</v>
      </c>
      <c r="M49" t="s">
        <v>25</v>
      </c>
      <c r="N49">
        <v>11</v>
      </c>
      <c r="O49">
        <v>14</v>
      </c>
      <c r="P49">
        <v>1986</v>
      </c>
      <c r="Q49">
        <v>20</v>
      </c>
      <c r="R49">
        <f t="shared" si="2"/>
        <v>4063.4271099744246</v>
      </c>
    </row>
    <row r="50" spans="1:18" ht="18.95" customHeight="1" x14ac:dyDescent="0.25">
      <c r="A50">
        <v>48</v>
      </c>
      <c r="B50">
        <v>2</v>
      </c>
      <c r="C50">
        <v>3</v>
      </c>
      <c r="D50">
        <v>9</v>
      </c>
      <c r="E50" t="s">
        <v>50</v>
      </c>
      <c r="F50" t="s">
        <v>74</v>
      </c>
      <c r="G50">
        <v>43056</v>
      </c>
      <c r="H50" t="s">
        <v>208</v>
      </c>
      <c r="I50">
        <v>43169</v>
      </c>
      <c r="J50">
        <f t="shared" si="0"/>
        <v>113</v>
      </c>
      <c r="K50">
        <f t="shared" si="1"/>
        <v>113</v>
      </c>
      <c r="L50" t="s">
        <v>15</v>
      </c>
      <c r="M50" t="s">
        <v>21</v>
      </c>
      <c r="N50">
        <v>17</v>
      </c>
      <c r="O50">
        <v>17</v>
      </c>
      <c r="P50">
        <v>3824</v>
      </c>
      <c r="Q50">
        <v>23.7</v>
      </c>
      <c r="R50">
        <f t="shared" si="2"/>
        <v>7462.1790281329922</v>
      </c>
    </row>
    <row r="51" spans="1:18" ht="18.95" customHeight="1" x14ac:dyDescent="0.25">
      <c r="A51">
        <v>49</v>
      </c>
      <c r="B51">
        <v>2</v>
      </c>
      <c r="C51">
        <v>3</v>
      </c>
      <c r="D51">
        <v>1</v>
      </c>
      <c r="E51" t="s">
        <v>43</v>
      </c>
      <c r="F51" t="s">
        <v>74</v>
      </c>
      <c r="G51">
        <v>43056</v>
      </c>
      <c r="H51">
        <v>43172</v>
      </c>
      <c r="I51">
        <v>43173</v>
      </c>
      <c r="J51">
        <f t="shared" si="0"/>
        <v>116</v>
      </c>
      <c r="K51">
        <f t="shared" si="1"/>
        <v>117</v>
      </c>
      <c r="L51" t="s">
        <v>24</v>
      </c>
      <c r="M51" t="s">
        <v>21</v>
      </c>
      <c r="N51">
        <v>21</v>
      </c>
      <c r="O51">
        <v>23</v>
      </c>
      <c r="P51">
        <v>4430</v>
      </c>
      <c r="Q51">
        <v>19.600000000000001</v>
      </c>
      <c r="R51">
        <f t="shared" si="2"/>
        <v>9109.2583120204617</v>
      </c>
    </row>
    <row r="52" spans="1:18" ht="18.95" customHeight="1" x14ac:dyDescent="0.25">
      <c r="A52">
        <v>50</v>
      </c>
      <c r="B52">
        <v>2</v>
      </c>
      <c r="C52">
        <v>3</v>
      </c>
      <c r="D52">
        <v>18</v>
      </c>
      <c r="E52" t="s">
        <v>42</v>
      </c>
      <c r="F52" t="s">
        <v>73</v>
      </c>
      <c r="G52">
        <v>43056</v>
      </c>
      <c r="H52">
        <v>43167</v>
      </c>
      <c r="I52">
        <v>43167</v>
      </c>
      <c r="J52">
        <f t="shared" si="0"/>
        <v>111</v>
      </c>
      <c r="K52">
        <f t="shared" si="1"/>
        <v>111</v>
      </c>
      <c r="L52" t="s">
        <v>10</v>
      </c>
      <c r="M52" t="s">
        <v>11</v>
      </c>
      <c r="N52">
        <v>13</v>
      </c>
      <c r="O52">
        <v>18</v>
      </c>
      <c r="P52">
        <v>3112</v>
      </c>
      <c r="Q52">
        <v>20.2</v>
      </c>
      <c r="R52">
        <f t="shared" si="2"/>
        <v>6351.3452685422008</v>
      </c>
    </row>
    <row r="53" spans="1:18" ht="18.95" customHeight="1" x14ac:dyDescent="0.25">
      <c r="A53">
        <v>51</v>
      </c>
      <c r="B53">
        <v>2</v>
      </c>
      <c r="C53">
        <v>3</v>
      </c>
      <c r="D53">
        <v>13</v>
      </c>
      <c r="E53" t="s">
        <v>40</v>
      </c>
      <c r="F53" t="s">
        <v>74</v>
      </c>
      <c r="G53">
        <v>43056</v>
      </c>
      <c r="H53" t="s">
        <v>201</v>
      </c>
      <c r="I53" t="s">
        <v>200</v>
      </c>
      <c r="J53">
        <f t="shared" si="0"/>
        <v>112</v>
      </c>
      <c r="K53">
        <f t="shared" si="1"/>
        <v>114</v>
      </c>
      <c r="L53" t="s">
        <v>23</v>
      </c>
      <c r="M53" t="s">
        <v>7</v>
      </c>
      <c r="N53">
        <v>19</v>
      </c>
      <c r="O53">
        <v>18</v>
      </c>
      <c r="P53">
        <v>3440</v>
      </c>
      <c r="Q53">
        <v>21.5</v>
      </c>
      <c r="R53">
        <f t="shared" si="2"/>
        <v>6906.393861892584</v>
      </c>
    </row>
    <row r="54" spans="1:18" ht="18.95" customHeight="1" x14ac:dyDescent="0.25">
      <c r="A54">
        <v>52</v>
      </c>
      <c r="B54">
        <v>2</v>
      </c>
      <c r="C54">
        <v>4</v>
      </c>
      <c r="D54">
        <v>30</v>
      </c>
      <c r="E54" t="s">
        <v>41</v>
      </c>
      <c r="F54" t="s">
        <v>73</v>
      </c>
      <c r="G54">
        <v>43056</v>
      </c>
      <c r="H54" t="s">
        <v>200</v>
      </c>
      <c r="I54" t="s">
        <v>198</v>
      </c>
      <c r="J54">
        <f t="shared" si="0"/>
        <v>114</v>
      </c>
      <c r="K54">
        <f t="shared" si="1"/>
        <v>116</v>
      </c>
      <c r="L54" t="s">
        <v>9</v>
      </c>
      <c r="M54" t="s">
        <v>21</v>
      </c>
      <c r="N54">
        <v>19</v>
      </c>
      <c r="O54">
        <v>24</v>
      </c>
      <c r="P54">
        <v>3794</v>
      </c>
      <c r="Q54">
        <v>19.2</v>
      </c>
      <c r="R54">
        <f t="shared" si="2"/>
        <v>7840.2864450127881</v>
      </c>
    </row>
    <row r="55" spans="1:18" ht="18.95" customHeight="1" x14ac:dyDescent="0.25">
      <c r="A55">
        <v>53</v>
      </c>
      <c r="B55">
        <v>2</v>
      </c>
      <c r="C55">
        <v>4</v>
      </c>
      <c r="D55">
        <v>17</v>
      </c>
      <c r="E55" t="s">
        <v>59</v>
      </c>
      <c r="G55">
        <v>43056</v>
      </c>
      <c r="H55" t="s">
        <v>198</v>
      </c>
      <c r="I55" t="s">
        <v>199</v>
      </c>
      <c r="J55">
        <f t="shared" si="0"/>
        <v>116</v>
      </c>
      <c r="K55">
        <f t="shared" si="1"/>
        <v>118</v>
      </c>
      <c r="L55" t="s">
        <v>9</v>
      </c>
      <c r="M55" t="s">
        <v>3</v>
      </c>
      <c r="N55">
        <v>28</v>
      </c>
      <c r="O55">
        <v>31</v>
      </c>
      <c r="P55">
        <v>5252</v>
      </c>
      <c r="Q55">
        <v>19</v>
      </c>
      <c r="R55">
        <f t="shared" si="2"/>
        <v>10880.102301790283</v>
      </c>
    </row>
    <row r="56" spans="1:18" ht="18.95" customHeight="1" x14ac:dyDescent="0.25">
      <c r="A56">
        <v>54</v>
      </c>
      <c r="B56">
        <v>2</v>
      </c>
      <c r="C56">
        <v>4</v>
      </c>
      <c r="D56">
        <v>34</v>
      </c>
      <c r="E56" t="s">
        <v>58</v>
      </c>
      <c r="G56">
        <v>43056</v>
      </c>
      <c r="H56" t="s">
        <v>202</v>
      </c>
      <c r="I56" t="s">
        <v>203</v>
      </c>
      <c r="J56">
        <f t="shared" si="0"/>
        <v>115</v>
      </c>
      <c r="K56">
        <f t="shared" si="1"/>
        <v>117</v>
      </c>
      <c r="L56" t="s">
        <v>24</v>
      </c>
      <c r="M56" t="s">
        <v>21</v>
      </c>
      <c r="N56">
        <v>29</v>
      </c>
      <c r="O56">
        <v>36</v>
      </c>
      <c r="P56">
        <v>5826</v>
      </c>
      <c r="Q56">
        <v>19.7</v>
      </c>
      <c r="R56">
        <f t="shared" si="2"/>
        <v>11964.905370843991</v>
      </c>
    </row>
    <row r="57" spans="1:18" ht="18.95" customHeight="1" x14ac:dyDescent="0.25">
      <c r="A57">
        <v>55</v>
      </c>
      <c r="B57">
        <v>2</v>
      </c>
      <c r="C57">
        <v>4</v>
      </c>
      <c r="D57">
        <v>6</v>
      </c>
      <c r="E57" t="s">
        <v>48</v>
      </c>
      <c r="F57" t="s">
        <v>74</v>
      </c>
      <c r="G57">
        <v>43056</v>
      </c>
      <c r="H57">
        <v>43171</v>
      </c>
      <c r="I57">
        <v>43173</v>
      </c>
      <c r="J57">
        <f t="shared" si="0"/>
        <v>115</v>
      </c>
      <c r="K57">
        <f t="shared" si="1"/>
        <v>117</v>
      </c>
      <c r="L57" t="s">
        <v>23</v>
      </c>
      <c r="M57" t="s">
        <v>11</v>
      </c>
      <c r="N57">
        <v>7</v>
      </c>
      <c r="O57">
        <v>10</v>
      </c>
      <c r="P57">
        <v>1980</v>
      </c>
      <c r="Q57">
        <v>21</v>
      </c>
      <c r="R57">
        <f t="shared" si="2"/>
        <v>4000.511508951407</v>
      </c>
    </row>
    <row r="58" spans="1:18" ht="18.95" customHeight="1" x14ac:dyDescent="0.25">
      <c r="A58">
        <v>56</v>
      </c>
      <c r="B58">
        <v>2</v>
      </c>
      <c r="C58">
        <v>4</v>
      </c>
      <c r="D58">
        <v>23</v>
      </c>
      <c r="E58" t="s">
        <v>49</v>
      </c>
      <c r="F58" t="s">
        <v>73</v>
      </c>
      <c r="G58">
        <v>43056</v>
      </c>
      <c r="H58">
        <v>43167</v>
      </c>
      <c r="I58" t="s">
        <v>201</v>
      </c>
      <c r="J58">
        <f t="shared" si="0"/>
        <v>111</v>
      </c>
      <c r="K58">
        <f t="shared" si="1"/>
        <v>112</v>
      </c>
      <c r="L58" t="s">
        <v>10</v>
      </c>
      <c r="M58" t="s">
        <v>26</v>
      </c>
      <c r="N58">
        <v>20</v>
      </c>
      <c r="O58">
        <v>23</v>
      </c>
      <c r="P58">
        <v>5242</v>
      </c>
      <c r="Q58">
        <v>20.5</v>
      </c>
      <c r="R58">
        <f t="shared" si="2"/>
        <v>10658.286445012789</v>
      </c>
    </row>
    <row r="59" spans="1:18" ht="18.95" customHeight="1" x14ac:dyDescent="0.25">
      <c r="A59">
        <v>57</v>
      </c>
      <c r="B59">
        <v>2</v>
      </c>
      <c r="C59">
        <v>4</v>
      </c>
      <c r="D59">
        <v>10</v>
      </c>
      <c r="E59" t="s">
        <v>54</v>
      </c>
      <c r="F59" t="s">
        <v>74</v>
      </c>
      <c r="G59">
        <v>43056</v>
      </c>
      <c r="H59" t="s">
        <v>202</v>
      </c>
      <c r="I59" t="s">
        <v>198</v>
      </c>
      <c r="J59">
        <f t="shared" si="0"/>
        <v>115</v>
      </c>
      <c r="K59">
        <f t="shared" si="1"/>
        <v>116</v>
      </c>
      <c r="L59" t="s">
        <v>27</v>
      </c>
      <c r="M59" t="s">
        <v>18</v>
      </c>
      <c r="N59">
        <v>16</v>
      </c>
      <c r="O59">
        <v>25</v>
      </c>
      <c r="P59">
        <v>3786</v>
      </c>
      <c r="Q59">
        <v>20.2</v>
      </c>
      <c r="R59">
        <f t="shared" si="2"/>
        <v>7726.9258312020465</v>
      </c>
    </row>
    <row r="60" spans="1:18" ht="18.95" customHeight="1" x14ac:dyDescent="0.25">
      <c r="A60">
        <v>58</v>
      </c>
      <c r="B60">
        <v>2</v>
      </c>
      <c r="C60">
        <v>4</v>
      </c>
      <c r="D60">
        <v>27</v>
      </c>
      <c r="E60" t="s">
        <v>55</v>
      </c>
      <c r="F60" t="s">
        <v>73</v>
      </c>
      <c r="G60">
        <v>43056</v>
      </c>
      <c r="H60" t="s">
        <v>200</v>
      </c>
      <c r="I60" t="s">
        <v>198</v>
      </c>
      <c r="J60">
        <f t="shared" si="0"/>
        <v>114</v>
      </c>
      <c r="K60">
        <f t="shared" si="1"/>
        <v>116</v>
      </c>
      <c r="L60" t="s">
        <v>22</v>
      </c>
      <c r="M60" t="s">
        <v>18</v>
      </c>
      <c r="N60">
        <v>21</v>
      </c>
      <c r="O60">
        <v>30</v>
      </c>
      <c r="P60">
        <v>5601</v>
      </c>
      <c r="Q60">
        <v>18.3</v>
      </c>
      <c r="R60">
        <f t="shared" si="2"/>
        <v>11703.368286445013</v>
      </c>
    </row>
    <row r="61" spans="1:18" ht="18.95" customHeight="1" x14ac:dyDescent="0.25">
      <c r="A61">
        <v>59</v>
      </c>
      <c r="B61">
        <v>2</v>
      </c>
      <c r="C61">
        <v>4</v>
      </c>
      <c r="D61">
        <v>3</v>
      </c>
      <c r="E61" t="s">
        <v>39</v>
      </c>
      <c r="F61" t="s">
        <v>74</v>
      </c>
      <c r="G61">
        <v>43056</v>
      </c>
      <c r="H61" t="s">
        <v>209</v>
      </c>
      <c r="I61" t="s">
        <v>204</v>
      </c>
      <c r="J61">
        <f t="shared" si="0"/>
        <v>119</v>
      </c>
      <c r="K61">
        <f t="shared" si="1"/>
        <v>120</v>
      </c>
      <c r="L61" t="s">
        <v>2</v>
      </c>
      <c r="M61" t="s">
        <v>7</v>
      </c>
      <c r="N61">
        <v>21</v>
      </c>
      <c r="O61">
        <v>25</v>
      </c>
      <c r="P61">
        <v>4276</v>
      </c>
      <c r="Q61">
        <v>20.399999999999999</v>
      </c>
      <c r="R61">
        <f t="shared" si="2"/>
        <v>8705.1048593350388</v>
      </c>
    </row>
    <row r="62" spans="1:18" ht="18.95" customHeight="1" x14ac:dyDescent="0.25">
      <c r="A62">
        <v>60</v>
      </c>
      <c r="B62">
        <v>2</v>
      </c>
      <c r="C62">
        <v>4</v>
      </c>
      <c r="D62">
        <v>20</v>
      </c>
      <c r="E62" t="s">
        <v>38</v>
      </c>
      <c r="F62" t="s">
        <v>73</v>
      </c>
      <c r="G62">
        <v>43056</v>
      </c>
      <c r="H62" t="s">
        <v>199</v>
      </c>
      <c r="I62">
        <v>43177</v>
      </c>
      <c r="J62">
        <f t="shared" si="0"/>
        <v>118</v>
      </c>
      <c r="K62">
        <f t="shared" si="1"/>
        <v>121</v>
      </c>
      <c r="L62" t="s">
        <v>16</v>
      </c>
      <c r="M62" t="s">
        <v>21</v>
      </c>
      <c r="N62">
        <v>10</v>
      </c>
      <c r="O62">
        <v>19</v>
      </c>
      <c r="P62">
        <v>2850</v>
      </c>
      <c r="Q62">
        <v>20.399999999999999</v>
      </c>
      <c r="R62">
        <f t="shared" si="2"/>
        <v>5802.0460358056271</v>
      </c>
    </row>
    <row r="63" spans="1:18" ht="18.95" customHeight="1" x14ac:dyDescent="0.25">
      <c r="A63">
        <v>61</v>
      </c>
      <c r="B63">
        <v>2</v>
      </c>
      <c r="C63">
        <v>4</v>
      </c>
      <c r="D63">
        <v>16</v>
      </c>
      <c r="E63" t="s">
        <v>47</v>
      </c>
      <c r="G63">
        <v>43056</v>
      </c>
      <c r="H63" t="s">
        <v>198</v>
      </c>
      <c r="I63" t="s">
        <v>203</v>
      </c>
      <c r="J63">
        <f t="shared" si="0"/>
        <v>116</v>
      </c>
      <c r="K63">
        <f t="shared" si="1"/>
        <v>117</v>
      </c>
      <c r="L63" t="s">
        <v>28</v>
      </c>
      <c r="M63" t="s">
        <v>29</v>
      </c>
      <c r="N63">
        <v>23</v>
      </c>
      <c r="O63">
        <v>40</v>
      </c>
      <c r="P63">
        <v>6262</v>
      </c>
      <c r="Q63">
        <v>20.2</v>
      </c>
      <c r="R63">
        <f t="shared" si="2"/>
        <v>12780.245524296675</v>
      </c>
    </row>
    <row r="64" spans="1:18" ht="18.95" customHeight="1" x14ac:dyDescent="0.25">
      <c r="A64">
        <v>62</v>
      </c>
      <c r="B64">
        <v>2</v>
      </c>
      <c r="C64">
        <v>4</v>
      </c>
      <c r="D64">
        <v>33</v>
      </c>
      <c r="E64" t="s">
        <v>46</v>
      </c>
      <c r="G64">
        <v>43056</v>
      </c>
      <c r="H64">
        <v>43175</v>
      </c>
      <c r="I64">
        <v>43177</v>
      </c>
      <c r="J64">
        <f t="shared" si="0"/>
        <v>119</v>
      </c>
      <c r="K64">
        <f t="shared" si="1"/>
        <v>121</v>
      </c>
      <c r="L64" t="s">
        <v>24</v>
      </c>
      <c r="M64" t="s">
        <v>21</v>
      </c>
      <c r="N64">
        <v>18</v>
      </c>
      <c r="O64">
        <v>19</v>
      </c>
      <c r="P64">
        <v>4210</v>
      </c>
      <c r="Q64">
        <v>18.2</v>
      </c>
      <c r="R64">
        <f t="shared" si="2"/>
        <v>8807.6214833759586</v>
      </c>
    </row>
    <row r="65" spans="1:18" ht="18.95" customHeight="1" x14ac:dyDescent="0.25">
      <c r="A65">
        <v>63</v>
      </c>
      <c r="B65">
        <v>2</v>
      </c>
      <c r="C65">
        <v>4</v>
      </c>
      <c r="D65">
        <v>22</v>
      </c>
      <c r="E65" t="s">
        <v>52</v>
      </c>
      <c r="F65" t="s">
        <v>73</v>
      </c>
      <c r="G65">
        <v>43056</v>
      </c>
      <c r="H65" t="s">
        <v>198</v>
      </c>
      <c r="I65" t="s">
        <v>209</v>
      </c>
      <c r="J65">
        <f t="shared" si="0"/>
        <v>116</v>
      </c>
      <c r="K65">
        <f t="shared" si="1"/>
        <v>119</v>
      </c>
      <c r="L65" t="s">
        <v>13</v>
      </c>
      <c r="M65" t="s">
        <v>25</v>
      </c>
      <c r="N65">
        <v>26</v>
      </c>
      <c r="O65">
        <v>32</v>
      </c>
      <c r="P65">
        <v>5690</v>
      </c>
      <c r="Q65">
        <v>20.6</v>
      </c>
      <c r="R65">
        <f t="shared" si="2"/>
        <v>11554.629156010231</v>
      </c>
    </row>
    <row r="66" spans="1:18" ht="18.95" customHeight="1" x14ac:dyDescent="0.25">
      <c r="A66">
        <v>64</v>
      </c>
      <c r="B66">
        <v>2</v>
      </c>
      <c r="C66">
        <v>4</v>
      </c>
      <c r="D66">
        <v>5</v>
      </c>
      <c r="E66" t="s">
        <v>53</v>
      </c>
      <c r="F66" t="s">
        <v>74</v>
      </c>
      <c r="G66">
        <v>43056</v>
      </c>
      <c r="H66" t="s">
        <v>203</v>
      </c>
      <c r="I66" t="s">
        <v>199</v>
      </c>
      <c r="J66">
        <f t="shared" si="0"/>
        <v>117</v>
      </c>
      <c r="K66">
        <f t="shared" si="1"/>
        <v>118</v>
      </c>
      <c r="L66" t="s">
        <v>12</v>
      </c>
      <c r="M66" t="s">
        <v>3</v>
      </c>
      <c r="N66">
        <v>25</v>
      </c>
      <c r="O66">
        <v>28</v>
      </c>
      <c r="P66">
        <v>5384</v>
      </c>
      <c r="Q66">
        <v>21.4</v>
      </c>
      <c r="R66">
        <f t="shared" si="2"/>
        <v>10823.07928388747</v>
      </c>
    </row>
    <row r="67" spans="1:18" ht="18.95" customHeight="1" x14ac:dyDescent="0.25">
      <c r="A67">
        <v>65</v>
      </c>
      <c r="B67">
        <v>2</v>
      </c>
      <c r="C67">
        <v>4</v>
      </c>
      <c r="D67">
        <v>4</v>
      </c>
      <c r="E67" t="s">
        <v>44</v>
      </c>
      <c r="F67" t="s">
        <v>74</v>
      </c>
      <c r="G67">
        <v>43056</v>
      </c>
      <c r="H67">
        <v>43173</v>
      </c>
      <c r="I67">
        <v>43174</v>
      </c>
      <c r="J67">
        <f t="shared" si="0"/>
        <v>117</v>
      </c>
      <c r="K67">
        <f t="shared" si="1"/>
        <v>118</v>
      </c>
      <c r="L67" t="s">
        <v>12</v>
      </c>
      <c r="M67" t="s">
        <v>3</v>
      </c>
      <c r="N67">
        <v>17</v>
      </c>
      <c r="O67">
        <v>19</v>
      </c>
      <c r="P67">
        <v>3194</v>
      </c>
      <c r="Q67">
        <v>20.399999999999999</v>
      </c>
      <c r="R67">
        <f t="shared" si="2"/>
        <v>6502.3631713554987</v>
      </c>
    </row>
    <row r="68" spans="1:18" ht="18.95" customHeight="1" x14ac:dyDescent="0.25">
      <c r="A68">
        <v>66</v>
      </c>
      <c r="B68">
        <v>2</v>
      </c>
      <c r="C68">
        <v>4</v>
      </c>
      <c r="D68">
        <v>21</v>
      </c>
      <c r="E68" t="s">
        <v>45</v>
      </c>
      <c r="F68" t="s">
        <v>73</v>
      </c>
      <c r="G68">
        <v>43056</v>
      </c>
      <c r="H68">
        <v>43170</v>
      </c>
      <c r="I68">
        <v>43171</v>
      </c>
      <c r="J68">
        <f t="shared" ref="J68:J70" si="3">H68-G68</f>
        <v>114</v>
      </c>
      <c r="K68">
        <f t="shared" ref="K68:K70" si="4">I68-G68</f>
        <v>115</v>
      </c>
      <c r="L68" t="s">
        <v>16</v>
      </c>
      <c r="M68" t="s">
        <v>3</v>
      </c>
      <c r="N68">
        <v>18</v>
      </c>
      <c r="O68">
        <v>24</v>
      </c>
      <c r="P68">
        <v>4610</v>
      </c>
      <c r="Q68">
        <v>20.8</v>
      </c>
      <c r="R68">
        <f t="shared" ref="R68:R70" si="5">(P68/4.6)*10*((100-Q68)/85)</f>
        <v>9337.9028132992335</v>
      </c>
    </row>
    <row r="69" spans="1:18" ht="18.95" customHeight="1" x14ac:dyDescent="0.25">
      <c r="A69">
        <v>67</v>
      </c>
      <c r="B69">
        <v>2</v>
      </c>
      <c r="C69">
        <v>4</v>
      </c>
      <c r="D69">
        <v>24</v>
      </c>
      <c r="E69" t="s">
        <v>65</v>
      </c>
      <c r="F69" t="s">
        <v>73</v>
      </c>
      <c r="G69">
        <v>43056</v>
      </c>
      <c r="H69">
        <v>43171</v>
      </c>
      <c r="I69">
        <v>43173</v>
      </c>
      <c r="J69">
        <f t="shared" si="3"/>
        <v>115</v>
      </c>
      <c r="K69">
        <f t="shared" si="4"/>
        <v>117</v>
      </c>
      <c r="L69" t="s">
        <v>8</v>
      </c>
      <c r="M69" t="s">
        <v>11</v>
      </c>
      <c r="N69">
        <v>11</v>
      </c>
      <c r="O69">
        <v>16</v>
      </c>
      <c r="P69">
        <v>2966</v>
      </c>
      <c r="Q69">
        <v>22.7</v>
      </c>
      <c r="R69">
        <f t="shared" si="5"/>
        <v>5863.7289002557545</v>
      </c>
    </row>
    <row r="70" spans="1:18" ht="18.95" customHeight="1" x14ac:dyDescent="0.25">
      <c r="A70">
        <v>68</v>
      </c>
      <c r="B70">
        <v>2</v>
      </c>
      <c r="C70">
        <v>4</v>
      </c>
      <c r="D70">
        <v>7</v>
      </c>
      <c r="E70" t="s">
        <v>64</v>
      </c>
      <c r="F70" t="s">
        <v>74</v>
      </c>
      <c r="G70">
        <v>43056</v>
      </c>
      <c r="H70">
        <v>43169</v>
      </c>
      <c r="I70" t="s">
        <v>200</v>
      </c>
      <c r="J70">
        <f t="shared" si="3"/>
        <v>113</v>
      </c>
      <c r="K70">
        <f t="shared" si="4"/>
        <v>114</v>
      </c>
      <c r="L70" t="s">
        <v>8</v>
      </c>
      <c r="M70" t="s">
        <v>7</v>
      </c>
      <c r="N70">
        <v>14</v>
      </c>
      <c r="O70">
        <v>21</v>
      </c>
      <c r="P70">
        <v>3384</v>
      </c>
      <c r="Q70">
        <v>24.2</v>
      </c>
      <c r="R70">
        <f t="shared" si="5"/>
        <v>6560.2864450127872</v>
      </c>
    </row>
  </sheetData>
  <sortState ref="A3:AI70">
    <sortCondition ref="A3:A70"/>
  </sortState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workbookViewId="0">
      <selection activeCell="H8" sqref="H8"/>
    </sheetView>
  </sheetViews>
  <sheetFormatPr defaultRowHeight="15" x14ac:dyDescent="0.25"/>
  <cols>
    <col min="1" max="1" width="5.5703125" customWidth="1"/>
    <col min="2" max="2" width="4.85546875" customWidth="1"/>
    <col min="3" max="3" width="4.7109375" customWidth="1"/>
    <col min="4" max="4" width="22.5703125" customWidth="1"/>
    <col min="5" max="5" width="12.140625" customWidth="1"/>
    <col min="6" max="6" width="10.85546875" customWidth="1"/>
    <col min="7" max="7" width="6.5703125" customWidth="1"/>
    <col min="8" max="8" width="11.28515625" customWidth="1"/>
    <col min="9" max="9" width="6" customWidth="1"/>
    <col min="10" max="10" width="5.42578125" customWidth="1"/>
    <col min="11" max="12" width="5.7109375" customWidth="1"/>
    <col min="13" max="13" width="5.85546875" customWidth="1"/>
    <col min="14" max="14" width="5.28515625" customWidth="1"/>
    <col min="15" max="15" width="6.28515625" customWidth="1"/>
    <col min="16" max="16" width="5.85546875" customWidth="1"/>
    <col min="17" max="18" width="4.85546875" customWidth="1"/>
    <col min="19" max="19" width="5" customWidth="1"/>
    <col min="20" max="20" width="6.28515625" customWidth="1"/>
    <col min="21" max="21" width="5.42578125" customWidth="1"/>
    <col min="22" max="22" width="6.5703125" customWidth="1"/>
    <col min="23" max="23" width="7.85546875" customWidth="1"/>
    <col min="27" max="27" width="20.85546875" customWidth="1"/>
  </cols>
  <sheetData>
    <row r="1" spans="1:23" x14ac:dyDescent="0.25">
      <c r="A1" t="s">
        <v>346</v>
      </c>
    </row>
    <row r="2" spans="1:23" x14ac:dyDescent="0.25">
      <c r="A2" t="s">
        <v>247</v>
      </c>
    </row>
    <row r="3" spans="1:23" x14ac:dyDescent="0.25">
      <c r="A3" t="s">
        <v>347</v>
      </c>
    </row>
    <row r="4" spans="1:23" x14ac:dyDescent="0.25">
      <c r="A4" t="s">
        <v>349</v>
      </c>
    </row>
    <row r="5" spans="1:23" x14ac:dyDescent="0.25">
      <c r="A5" t="s">
        <v>253</v>
      </c>
    </row>
    <row r="6" spans="1:23" x14ac:dyDescent="0.25">
      <c r="A6" t="s">
        <v>351</v>
      </c>
    </row>
    <row r="7" spans="1:23" x14ac:dyDescent="0.25">
      <c r="A7" t="s">
        <v>348</v>
      </c>
    </row>
    <row r="8" spans="1:23" x14ac:dyDescent="0.25">
      <c r="A8" t="s">
        <v>250</v>
      </c>
    </row>
    <row r="9" spans="1:23" x14ac:dyDescent="0.25">
      <c r="A9" t="s">
        <v>350</v>
      </c>
    </row>
    <row r="10" spans="1:23" x14ac:dyDescent="0.25">
      <c r="A10" t="s">
        <v>352</v>
      </c>
    </row>
    <row r="12" spans="1:23" x14ac:dyDescent="0.25">
      <c r="A12" t="s">
        <v>36</v>
      </c>
      <c r="B12" t="s">
        <v>256</v>
      </c>
      <c r="C12" t="s">
        <v>353</v>
      </c>
      <c r="D12" t="s">
        <v>354</v>
      </c>
      <c r="E12" t="s">
        <v>355</v>
      </c>
      <c r="F12" t="s">
        <v>356</v>
      </c>
      <c r="J12" t="s">
        <v>261</v>
      </c>
      <c r="L12" t="s">
        <v>262</v>
      </c>
      <c r="N12" t="s">
        <v>263</v>
      </c>
      <c r="O12" t="s">
        <v>264</v>
      </c>
      <c r="P12" t="s">
        <v>265</v>
      </c>
      <c r="Q12" t="s">
        <v>266</v>
      </c>
      <c r="T12" t="s">
        <v>272</v>
      </c>
      <c r="V12" t="s">
        <v>273</v>
      </c>
      <c r="W12" t="s">
        <v>274</v>
      </c>
    </row>
    <row r="13" spans="1:23" x14ac:dyDescent="0.25">
      <c r="F13" t="s">
        <v>357</v>
      </c>
      <c r="H13" t="s">
        <v>358</v>
      </c>
      <c r="J13" t="s">
        <v>277</v>
      </c>
      <c r="K13" t="s">
        <v>278</v>
      </c>
      <c r="L13" t="s">
        <v>279</v>
      </c>
      <c r="M13" t="s">
        <v>280</v>
      </c>
      <c r="Q13" t="s">
        <v>281</v>
      </c>
      <c r="R13" t="s">
        <v>282</v>
      </c>
      <c r="S13" t="s">
        <v>283</v>
      </c>
      <c r="T13" t="s">
        <v>284</v>
      </c>
      <c r="U13" t="s">
        <v>285</v>
      </c>
    </row>
    <row r="14" spans="1:23" x14ac:dyDescent="0.25">
      <c r="A14">
        <v>1</v>
      </c>
      <c r="B14">
        <v>1</v>
      </c>
      <c r="C14">
        <v>5</v>
      </c>
      <c r="D14" t="s">
        <v>359</v>
      </c>
      <c r="E14">
        <v>43017</v>
      </c>
      <c r="F14">
        <v>43089</v>
      </c>
      <c r="G14">
        <f t="shared" ref="G14:G61" si="0">F14-E14</f>
        <v>72</v>
      </c>
      <c r="H14">
        <v>43092</v>
      </c>
      <c r="I14">
        <f t="shared" ref="I14:I61" si="1">H14-E14</f>
        <v>75</v>
      </c>
      <c r="J14">
        <v>190</v>
      </c>
      <c r="K14">
        <v>90</v>
      </c>
      <c r="L14">
        <v>39</v>
      </c>
      <c r="M14">
        <v>53</v>
      </c>
      <c r="O14">
        <v>10.08</v>
      </c>
      <c r="P14">
        <v>27</v>
      </c>
      <c r="Q14">
        <v>3</v>
      </c>
      <c r="R14">
        <v>3</v>
      </c>
      <c r="S14">
        <v>3</v>
      </c>
    </row>
    <row r="15" spans="1:23" x14ac:dyDescent="0.25">
      <c r="A15">
        <v>1</v>
      </c>
      <c r="B15">
        <v>2</v>
      </c>
      <c r="C15">
        <v>7</v>
      </c>
      <c r="D15" t="s">
        <v>360</v>
      </c>
      <c r="E15">
        <v>43017</v>
      </c>
      <c r="F15">
        <v>43090</v>
      </c>
      <c r="G15">
        <f t="shared" si="0"/>
        <v>73</v>
      </c>
      <c r="H15">
        <v>43092</v>
      </c>
      <c r="I15">
        <f t="shared" si="1"/>
        <v>75</v>
      </c>
      <c r="J15">
        <v>200</v>
      </c>
      <c r="K15">
        <v>90</v>
      </c>
      <c r="L15">
        <v>58</v>
      </c>
      <c r="M15">
        <v>93</v>
      </c>
      <c r="O15">
        <v>15.67</v>
      </c>
      <c r="P15">
        <v>28.2</v>
      </c>
      <c r="Q15">
        <v>3</v>
      </c>
      <c r="R15">
        <v>4</v>
      </c>
      <c r="S15">
        <v>3</v>
      </c>
    </row>
    <row r="16" spans="1:23" x14ac:dyDescent="0.25">
      <c r="A16">
        <v>1</v>
      </c>
      <c r="B16">
        <v>3</v>
      </c>
      <c r="C16">
        <v>8</v>
      </c>
      <c r="D16" t="s">
        <v>361</v>
      </c>
      <c r="E16">
        <v>43017</v>
      </c>
      <c r="F16">
        <v>43092</v>
      </c>
      <c r="G16">
        <f t="shared" si="0"/>
        <v>75</v>
      </c>
      <c r="H16">
        <v>43094</v>
      </c>
      <c r="I16">
        <f t="shared" si="1"/>
        <v>77</v>
      </c>
      <c r="J16">
        <v>230</v>
      </c>
      <c r="K16">
        <v>130</v>
      </c>
      <c r="L16">
        <v>52</v>
      </c>
      <c r="M16">
        <v>59</v>
      </c>
      <c r="O16">
        <v>12.97</v>
      </c>
      <c r="P16">
        <v>28.7</v>
      </c>
      <c r="Q16">
        <v>3</v>
      </c>
      <c r="R16">
        <v>3</v>
      </c>
      <c r="S16">
        <v>3</v>
      </c>
    </row>
    <row r="17" spans="1:19" x14ac:dyDescent="0.25">
      <c r="A17">
        <v>1</v>
      </c>
      <c r="B17">
        <v>4</v>
      </c>
      <c r="C17">
        <v>3</v>
      </c>
      <c r="D17" t="s">
        <v>362</v>
      </c>
      <c r="E17">
        <v>43017</v>
      </c>
      <c r="F17">
        <v>43091</v>
      </c>
      <c r="G17">
        <f t="shared" si="0"/>
        <v>74</v>
      </c>
      <c r="H17">
        <v>43093</v>
      </c>
      <c r="I17">
        <f t="shared" si="1"/>
        <v>76</v>
      </c>
      <c r="J17">
        <v>190</v>
      </c>
      <c r="K17">
        <v>90</v>
      </c>
      <c r="L17">
        <v>69</v>
      </c>
      <c r="M17">
        <v>74</v>
      </c>
      <c r="O17">
        <v>11.44</v>
      </c>
      <c r="P17">
        <v>29</v>
      </c>
      <c r="Q17">
        <v>4</v>
      </c>
      <c r="R17">
        <v>4</v>
      </c>
      <c r="S17">
        <v>4</v>
      </c>
    </row>
    <row r="18" spans="1:19" x14ac:dyDescent="0.25">
      <c r="A18">
        <v>1</v>
      </c>
      <c r="B18">
        <v>5</v>
      </c>
      <c r="C18">
        <v>15</v>
      </c>
      <c r="D18" t="s">
        <v>363</v>
      </c>
      <c r="E18">
        <v>43017</v>
      </c>
      <c r="F18">
        <v>43089</v>
      </c>
      <c r="G18">
        <f t="shared" si="0"/>
        <v>72</v>
      </c>
      <c r="H18">
        <v>43091</v>
      </c>
      <c r="I18">
        <f t="shared" si="1"/>
        <v>74</v>
      </c>
      <c r="J18">
        <v>200</v>
      </c>
      <c r="K18">
        <v>90</v>
      </c>
      <c r="L18">
        <v>41</v>
      </c>
      <c r="M18">
        <v>50</v>
      </c>
      <c r="O18">
        <v>9.48</v>
      </c>
      <c r="P18">
        <v>29.5</v>
      </c>
      <c r="Q18">
        <v>4</v>
      </c>
      <c r="R18">
        <v>4</v>
      </c>
      <c r="S18">
        <v>4</v>
      </c>
    </row>
    <row r="19" spans="1:19" x14ac:dyDescent="0.25">
      <c r="A19">
        <v>1</v>
      </c>
      <c r="B19">
        <v>6</v>
      </c>
      <c r="C19">
        <v>6</v>
      </c>
      <c r="D19" t="s">
        <v>364</v>
      </c>
      <c r="E19">
        <v>43017</v>
      </c>
      <c r="F19">
        <v>43086</v>
      </c>
      <c r="G19">
        <f t="shared" si="0"/>
        <v>69</v>
      </c>
      <c r="H19">
        <v>43089</v>
      </c>
      <c r="I19">
        <f t="shared" si="1"/>
        <v>72</v>
      </c>
      <c r="J19">
        <v>190</v>
      </c>
      <c r="K19">
        <v>110</v>
      </c>
      <c r="L19">
        <v>63</v>
      </c>
      <c r="M19">
        <v>83</v>
      </c>
      <c r="O19">
        <v>13.8</v>
      </c>
      <c r="P19">
        <v>26</v>
      </c>
      <c r="Q19">
        <v>3</v>
      </c>
      <c r="R19">
        <v>3</v>
      </c>
      <c r="S19">
        <v>3</v>
      </c>
    </row>
    <row r="20" spans="1:19" x14ac:dyDescent="0.25">
      <c r="A20">
        <v>1</v>
      </c>
      <c r="B20">
        <v>7</v>
      </c>
      <c r="C20">
        <v>11</v>
      </c>
      <c r="D20" t="s">
        <v>365</v>
      </c>
      <c r="E20">
        <v>43017</v>
      </c>
      <c r="F20">
        <v>43094</v>
      </c>
      <c r="G20">
        <f t="shared" si="0"/>
        <v>77</v>
      </c>
      <c r="H20">
        <v>43096</v>
      </c>
      <c r="I20">
        <f t="shared" si="1"/>
        <v>79</v>
      </c>
      <c r="J20">
        <v>180</v>
      </c>
      <c r="K20">
        <v>120</v>
      </c>
      <c r="L20">
        <v>31</v>
      </c>
      <c r="M20">
        <v>32</v>
      </c>
      <c r="O20">
        <v>8.1199999999999992</v>
      </c>
      <c r="P20">
        <v>26.2</v>
      </c>
      <c r="Q20">
        <v>3</v>
      </c>
      <c r="R20">
        <v>4</v>
      </c>
      <c r="S20">
        <v>3</v>
      </c>
    </row>
    <row r="21" spans="1:19" x14ac:dyDescent="0.25">
      <c r="A21">
        <v>1</v>
      </c>
      <c r="B21">
        <v>8</v>
      </c>
      <c r="C21">
        <v>14</v>
      </c>
      <c r="D21" t="s">
        <v>366</v>
      </c>
      <c r="E21">
        <v>43017</v>
      </c>
      <c r="F21">
        <v>43088</v>
      </c>
      <c r="G21">
        <f t="shared" si="0"/>
        <v>71</v>
      </c>
      <c r="H21">
        <v>43090</v>
      </c>
      <c r="I21">
        <f t="shared" si="1"/>
        <v>73</v>
      </c>
      <c r="J21">
        <v>190</v>
      </c>
      <c r="K21">
        <v>80</v>
      </c>
      <c r="L21">
        <v>27</v>
      </c>
      <c r="M21">
        <v>45</v>
      </c>
      <c r="O21">
        <v>7.6</v>
      </c>
      <c r="P21">
        <v>25.7</v>
      </c>
      <c r="Q21">
        <v>4</v>
      </c>
      <c r="R21">
        <v>3</v>
      </c>
      <c r="S21">
        <v>4</v>
      </c>
    </row>
    <row r="22" spans="1:19" x14ac:dyDescent="0.25">
      <c r="A22">
        <v>1</v>
      </c>
      <c r="B22">
        <v>9</v>
      </c>
      <c r="C22">
        <v>10</v>
      </c>
      <c r="D22" t="s">
        <v>367</v>
      </c>
      <c r="E22">
        <v>43017</v>
      </c>
      <c r="F22">
        <v>43094</v>
      </c>
      <c r="G22">
        <f t="shared" si="0"/>
        <v>77</v>
      </c>
      <c r="H22">
        <v>43096</v>
      </c>
      <c r="I22">
        <f t="shared" si="1"/>
        <v>79</v>
      </c>
      <c r="J22">
        <v>180</v>
      </c>
      <c r="K22">
        <v>70</v>
      </c>
      <c r="L22">
        <v>27</v>
      </c>
      <c r="M22">
        <v>36</v>
      </c>
      <c r="O22">
        <v>7.03</v>
      </c>
      <c r="P22">
        <v>31.9</v>
      </c>
      <c r="Q22">
        <v>4</v>
      </c>
      <c r="R22">
        <v>4</v>
      </c>
      <c r="S22">
        <v>4</v>
      </c>
    </row>
    <row r="23" spans="1:19" x14ac:dyDescent="0.25">
      <c r="A23">
        <v>1</v>
      </c>
      <c r="B23">
        <v>10</v>
      </c>
      <c r="C23">
        <v>4</v>
      </c>
      <c r="D23" t="s">
        <v>368</v>
      </c>
      <c r="E23">
        <v>43017</v>
      </c>
      <c r="F23">
        <v>43087</v>
      </c>
      <c r="G23">
        <f t="shared" si="0"/>
        <v>70</v>
      </c>
      <c r="H23">
        <v>43089</v>
      </c>
      <c r="I23">
        <f t="shared" si="1"/>
        <v>72</v>
      </c>
      <c r="J23">
        <v>210</v>
      </c>
      <c r="K23">
        <v>120</v>
      </c>
      <c r="L23">
        <v>38</v>
      </c>
      <c r="M23">
        <v>49</v>
      </c>
      <c r="O23">
        <v>9.4600000000000009</v>
      </c>
      <c r="P23">
        <v>29</v>
      </c>
      <c r="Q23">
        <v>3</v>
      </c>
      <c r="R23">
        <v>4</v>
      </c>
      <c r="S23">
        <v>3</v>
      </c>
    </row>
    <row r="24" spans="1:19" x14ac:dyDescent="0.25">
      <c r="A24">
        <v>1</v>
      </c>
      <c r="B24">
        <v>11</v>
      </c>
      <c r="C24">
        <v>16</v>
      </c>
      <c r="D24" t="s">
        <v>369</v>
      </c>
      <c r="E24">
        <v>43017</v>
      </c>
      <c r="F24">
        <v>43087</v>
      </c>
      <c r="G24">
        <f t="shared" si="0"/>
        <v>70</v>
      </c>
      <c r="H24">
        <v>43089</v>
      </c>
      <c r="I24">
        <f t="shared" si="1"/>
        <v>72</v>
      </c>
      <c r="J24">
        <v>210</v>
      </c>
      <c r="K24">
        <v>110</v>
      </c>
      <c r="L24">
        <v>69</v>
      </c>
      <c r="M24">
        <v>124</v>
      </c>
      <c r="O24">
        <v>26.29</v>
      </c>
      <c r="P24">
        <v>30</v>
      </c>
      <c r="Q24">
        <v>3</v>
      </c>
      <c r="R24">
        <v>3</v>
      </c>
      <c r="S24">
        <v>3</v>
      </c>
    </row>
    <row r="25" spans="1:19" x14ac:dyDescent="0.25">
      <c r="A25">
        <v>1</v>
      </c>
      <c r="B25">
        <v>12</v>
      </c>
      <c r="C25">
        <v>9</v>
      </c>
      <c r="D25" t="s">
        <v>370</v>
      </c>
      <c r="E25">
        <v>43017</v>
      </c>
      <c r="F25">
        <v>43088</v>
      </c>
      <c r="G25">
        <f t="shared" si="0"/>
        <v>71</v>
      </c>
      <c r="H25">
        <v>43090</v>
      </c>
      <c r="I25">
        <f t="shared" si="1"/>
        <v>73</v>
      </c>
      <c r="J25">
        <v>190</v>
      </c>
      <c r="K25">
        <v>110</v>
      </c>
      <c r="L25">
        <v>28</v>
      </c>
      <c r="M25">
        <v>35</v>
      </c>
      <c r="O25">
        <v>7.23</v>
      </c>
      <c r="P25">
        <v>32.9</v>
      </c>
      <c r="Q25">
        <v>3</v>
      </c>
      <c r="R25">
        <v>3</v>
      </c>
      <c r="S25">
        <v>3</v>
      </c>
    </row>
    <row r="26" spans="1:19" x14ac:dyDescent="0.25">
      <c r="A26">
        <v>1</v>
      </c>
      <c r="B26">
        <v>13</v>
      </c>
      <c r="C26">
        <v>12</v>
      </c>
      <c r="D26" t="s">
        <v>292</v>
      </c>
      <c r="E26">
        <v>43017</v>
      </c>
      <c r="F26">
        <v>43093</v>
      </c>
      <c r="G26">
        <f t="shared" si="0"/>
        <v>76</v>
      </c>
      <c r="H26">
        <v>43095</v>
      </c>
      <c r="I26">
        <f t="shared" si="1"/>
        <v>78</v>
      </c>
      <c r="J26">
        <v>190</v>
      </c>
      <c r="K26">
        <v>110</v>
      </c>
      <c r="L26">
        <v>67</v>
      </c>
      <c r="M26">
        <v>82</v>
      </c>
      <c r="O26">
        <v>12.24</v>
      </c>
      <c r="P26">
        <v>33</v>
      </c>
      <c r="Q26">
        <v>3</v>
      </c>
      <c r="R26">
        <v>3</v>
      </c>
      <c r="S26">
        <v>3</v>
      </c>
    </row>
    <row r="27" spans="1:19" x14ac:dyDescent="0.25">
      <c r="A27">
        <v>1</v>
      </c>
      <c r="B27">
        <v>14</v>
      </c>
      <c r="C27">
        <v>13</v>
      </c>
      <c r="D27" t="s">
        <v>287</v>
      </c>
      <c r="E27">
        <v>43017</v>
      </c>
      <c r="F27">
        <v>43093</v>
      </c>
      <c r="G27">
        <f t="shared" si="0"/>
        <v>76</v>
      </c>
      <c r="H27">
        <v>43095</v>
      </c>
      <c r="I27">
        <f t="shared" si="1"/>
        <v>78</v>
      </c>
      <c r="J27">
        <v>200</v>
      </c>
      <c r="K27">
        <v>100</v>
      </c>
      <c r="L27">
        <v>51</v>
      </c>
      <c r="M27">
        <v>93</v>
      </c>
      <c r="O27">
        <v>13.3</v>
      </c>
      <c r="P27">
        <v>30</v>
      </c>
      <c r="Q27">
        <v>2</v>
      </c>
      <c r="R27">
        <v>3</v>
      </c>
      <c r="S27">
        <v>3</v>
      </c>
    </row>
    <row r="28" spans="1:19" x14ac:dyDescent="0.25">
      <c r="A28">
        <v>1</v>
      </c>
      <c r="B28">
        <v>15</v>
      </c>
      <c r="C28">
        <v>1</v>
      </c>
      <c r="D28" t="s">
        <v>371</v>
      </c>
      <c r="E28">
        <v>43017</v>
      </c>
      <c r="F28">
        <v>43096</v>
      </c>
      <c r="G28">
        <f t="shared" si="0"/>
        <v>79</v>
      </c>
      <c r="H28">
        <v>43098</v>
      </c>
      <c r="I28">
        <f t="shared" si="1"/>
        <v>81</v>
      </c>
      <c r="J28">
        <v>190</v>
      </c>
      <c r="K28">
        <v>80</v>
      </c>
      <c r="L28">
        <v>29</v>
      </c>
      <c r="M28">
        <v>42</v>
      </c>
      <c r="O28">
        <v>8.44</v>
      </c>
      <c r="P28">
        <v>29.6</v>
      </c>
      <c r="Q28">
        <v>3</v>
      </c>
      <c r="R28">
        <v>3</v>
      </c>
      <c r="S28">
        <v>3</v>
      </c>
    </row>
    <row r="29" spans="1:19" x14ac:dyDescent="0.25">
      <c r="A29">
        <v>1</v>
      </c>
      <c r="B29">
        <v>16</v>
      </c>
      <c r="C29">
        <v>2</v>
      </c>
      <c r="D29" t="s">
        <v>372</v>
      </c>
      <c r="E29">
        <v>43017</v>
      </c>
      <c r="F29">
        <v>43093</v>
      </c>
      <c r="G29">
        <f t="shared" si="0"/>
        <v>76</v>
      </c>
      <c r="H29">
        <v>43095</v>
      </c>
      <c r="I29">
        <f t="shared" si="1"/>
        <v>78</v>
      </c>
      <c r="J29">
        <v>200</v>
      </c>
      <c r="K29">
        <v>90</v>
      </c>
      <c r="L29">
        <v>58</v>
      </c>
      <c r="M29">
        <v>117</v>
      </c>
      <c r="O29">
        <v>16.649999999999999</v>
      </c>
      <c r="P29">
        <v>28.9</v>
      </c>
      <c r="Q29">
        <v>3</v>
      </c>
      <c r="R29">
        <v>3</v>
      </c>
      <c r="S29">
        <v>3</v>
      </c>
    </row>
    <row r="30" spans="1:19" x14ac:dyDescent="0.25">
      <c r="A30">
        <v>2</v>
      </c>
      <c r="B30">
        <v>17</v>
      </c>
      <c r="C30">
        <v>10</v>
      </c>
      <c r="D30" t="s">
        <v>367</v>
      </c>
      <c r="E30">
        <v>43017</v>
      </c>
      <c r="F30">
        <v>43093</v>
      </c>
      <c r="G30">
        <f t="shared" si="0"/>
        <v>76</v>
      </c>
      <c r="H30">
        <v>43096</v>
      </c>
      <c r="I30">
        <f t="shared" si="1"/>
        <v>79</v>
      </c>
      <c r="J30">
        <v>200</v>
      </c>
      <c r="K30">
        <v>80</v>
      </c>
      <c r="L30">
        <v>60</v>
      </c>
      <c r="M30">
        <v>58</v>
      </c>
      <c r="O30">
        <v>11.29</v>
      </c>
      <c r="P30">
        <v>25.6</v>
      </c>
      <c r="Q30">
        <v>4</v>
      </c>
      <c r="R30">
        <v>3</v>
      </c>
      <c r="S30">
        <v>3</v>
      </c>
    </row>
    <row r="31" spans="1:19" x14ac:dyDescent="0.25">
      <c r="A31">
        <v>2</v>
      </c>
      <c r="B31">
        <v>18</v>
      </c>
      <c r="C31">
        <v>15</v>
      </c>
      <c r="D31" t="s">
        <v>363</v>
      </c>
      <c r="E31">
        <v>43017</v>
      </c>
      <c r="F31">
        <v>43088</v>
      </c>
      <c r="G31">
        <f t="shared" si="0"/>
        <v>71</v>
      </c>
      <c r="H31">
        <v>43091</v>
      </c>
      <c r="I31">
        <f t="shared" si="1"/>
        <v>74</v>
      </c>
      <c r="J31">
        <v>210</v>
      </c>
      <c r="K31">
        <v>100</v>
      </c>
      <c r="L31">
        <v>54</v>
      </c>
      <c r="M31">
        <v>60</v>
      </c>
      <c r="O31">
        <v>11.7</v>
      </c>
      <c r="P31">
        <v>29</v>
      </c>
      <c r="Q31">
        <v>4</v>
      </c>
      <c r="R31">
        <v>4</v>
      </c>
      <c r="S31">
        <v>4</v>
      </c>
    </row>
    <row r="32" spans="1:19" x14ac:dyDescent="0.25">
      <c r="A32">
        <v>2</v>
      </c>
      <c r="B32">
        <v>19</v>
      </c>
      <c r="C32">
        <v>11</v>
      </c>
      <c r="D32" t="s">
        <v>365</v>
      </c>
      <c r="E32">
        <v>43017</v>
      </c>
      <c r="F32">
        <v>43094</v>
      </c>
      <c r="G32">
        <f t="shared" si="0"/>
        <v>77</v>
      </c>
      <c r="H32">
        <v>43096</v>
      </c>
      <c r="I32">
        <f t="shared" si="1"/>
        <v>79</v>
      </c>
      <c r="J32">
        <v>170</v>
      </c>
      <c r="K32">
        <v>100</v>
      </c>
      <c r="L32">
        <v>54</v>
      </c>
      <c r="M32">
        <v>59</v>
      </c>
      <c r="O32">
        <v>10</v>
      </c>
      <c r="P32">
        <v>33.700000000000003</v>
      </c>
      <c r="Q32">
        <v>3</v>
      </c>
      <c r="R32">
        <v>3</v>
      </c>
      <c r="S32">
        <v>3</v>
      </c>
    </row>
    <row r="33" spans="1:19" x14ac:dyDescent="0.25">
      <c r="A33">
        <v>2</v>
      </c>
      <c r="B33">
        <v>20</v>
      </c>
      <c r="C33">
        <v>9</v>
      </c>
      <c r="D33" t="s">
        <v>370</v>
      </c>
      <c r="E33">
        <v>43017</v>
      </c>
      <c r="F33">
        <v>43088</v>
      </c>
      <c r="G33">
        <f t="shared" si="0"/>
        <v>71</v>
      </c>
      <c r="H33">
        <v>43090</v>
      </c>
      <c r="I33">
        <f t="shared" si="1"/>
        <v>73</v>
      </c>
      <c r="J33">
        <v>220</v>
      </c>
      <c r="K33">
        <v>120</v>
      </c>
      <c r="L33">
        <v>50</v>
      </c>
      <c r="M33">
        <v>54</v>
      </c>
      <c r="O33">
        <v>12.73</v>
      </c>
      <c r="P33">
        <v>29.7</v>
      </c>
      <c r="Q33">
        <v>4</v>
      </c>
      <c r="R33">
        <v>4</v>
      </c>
      <c r="S33">
        <v>3</v>
      </c>
    </row>
    <row r="34" spans="1:19" x14ac:dyDescent="0.25">
      <c r="A34">
        <v>2</v>
      </c>
      <c r="B34">
        <v>21</v>
      </c>
      <c r="C34">
        <v>16</v>
      </c>
      <c r="D34" t="s">
        <v>369</v>
      </c>
      <c r="E34">
        <v>43017</v>
      </c>
      <c r="F34">
        <v>43087</v>
      </c>
      <c r="G34">
        <f t="shared" si="0"/>
        <v>70</v>
      </c>
      <c r="H34">
        <v>43089</v>
      </c>
      <c r="I34">
        <f t="shared" si="1"/>
        <v>72</v>
      </c>
      <c r="J34">
        <v>220</v>
      </c>
      <c r="K34">
        <v>90</v>
      </c>
      <c r="L34">
        <v>72</v>
      </c>
      <c r="M34">
        <v>127</v>
      </c>
      <c r="O34">
        <v>25.3</v>
      </c>
      <c r="P34">
        <v>34.299999999999997</v>
      </c>
      <c r="Q34">
        <v>3</v>
      </c>
      <c r="R34">
        <v>4</v>
      </c>
      <c r="S34">
        <v>3</v>
      </c>
    </row>
    <row r="35" spans="1:19" x14ac:dyDescent="0.25">
      <c r="A35">
        <v>2</v>
      </c>
      <c r="B35">
        <v>22</v>
      </c>
      <c r="C35">
        <v>3</v>
      </c>
      <c r="D35" t="s">
        <v>362</v>
      </c>
      <c r="E35">
        <v>43017</v>
      </c>
      <c r="F35">
        <v>43091</v>
      </c>
      <c r="G35">
        <f t="shared" si="0"/>
        <v>74</v>
      </c>
      <c r="H35">
        <v>43094</v>
      </c>
      <c r="I35">
        <f t="shared" si="1"/>
        <v>77</v>
      </c>
      <c r="J35">
        <v>190</v>
      </c>
      <c r="K35">
        <v>100</v>
      </c>
      <c r="L35">
        <v>38</v>
      </c>
      <c r="M35">
        <v>56</v>
      </c>
      <c r="O35">
        <v>10.58</v>
      </c>
      <c r="P35">
        <v>29.1</v>
      </c>
      <c r="Q35">
        <v>4</v>
      </c>
      <c r="R35">
        <v>4</v>
      </c>
      <c r="S35">
        <v>4</v>
      </c>
    </row>
    <row r="36" spans="1:19" x14ac:dyDescent="0.25">
      <c r="A36">
        <v>2</v>
      </c>
      <c r="B36">
        <v>23</v>
      </c>
      <c r="C36">
        <v>5</v>
      </c>
      <c r="D36" t="s">
        <v>359</v>
      </c>
      <c r="E36">
        <v>43017</v>
      </c>
      <c r="F36">
        <v>43090</v>
      </c>
      <c r="G36">
        <f t="shared" si="0"/>
        <v>73</v>
      </c>
      <c r="H36">
        <v>43093</v>
      </c>
      <c r="I36">
        <f t="shared" si="1"/>
        <v>76</v>
      </c>
      <c r="J36">
        <v>190</v>
      </c>
      <c r="K36">
        <v>110</v>
      </c>
      <c r="L36">
        <v>56</v>
      </c>
      <c r="M36">
        <v>75</v>
      </c>
      <c r="O36">
        <v>13.07</v>
      </c>
      <c r="P36">
        <v>24.4</v>
      </c>
      <c r="Q36">
        <v>3</v>
      </c>
      <c r="R36">
        <v>4</v>
      </c>
      <c r="S36">
        <v>4</v>
      </c>
    </row>
    <row r="37" spans="1:19" x14ac:dyDescent="0.25">
      <c r="A37">
        <v>2</v>
      </c>
      <c r="B37">
        <v>24</v>
      </c>
      <c r="C37">
        <v>12</v>
      </c>
      <c r="D37" t="s">
        <v>292</v>
      </c>
      <c r="E37">
        <v>43017</v>
      </c>
      <c r="F37">
        <v>43093</v>
      </c>
      <c r="G37">
        <f t="shared" si="0"/>
        <v>76</v>
      </c>
      <c r="H37">
        <v>43095</v>
      </c>
      <c r="I37">
        <f t="shared" si="1"/>
        <v>78</v>
      </c>
      <c r="J37">
        <v>180</v>
      </c>
      <c r="K37">
        <v>90</v>
      </c>
      <c r="L37">
        <v>43</v>
      </c>
      <c r="M37">
        <v>50</v>
      </c>
      <c r="O37">
        <v>6.33</v>
      </c>
      <c r="P37">
        <v>27.2</v>
      </c>
      <c r="Q37">
        <v>3</v>
      </c>
      <c r="R37">
        <v>4</v>
      </c>
      <c r="S37">
        <v>2</v>
      </c>
    </row>
    <row r="38" spans="1:19" x14ac:dyDescent="0.25">
      <c r="A38">
        <v>2</v>
      </c>
      <c r="B38">
        <v>25</v>
      </c>
      <c r="C38">
        <v>7</v>
      </c>
      <c r="D38" t="s">
        <v>360</v>
      </c>
      <c r="E38">
        <v>43017</v>
      </c>
      <c r="F38">
        <v>43090</v>
      </c>
      <c r="G38">
        <f t="shared" si="0"/>
        <v>73</v>
      </c>
      <c r="H38">
        <v>43092</v>
      </c>
      <c r="I38">
        <f t="shared" si="1"/>
        <v>75</v>
      </c>
      <c r="J38">
        <v>190</v>
      </c>
      <c r="K38">
        <v>110</v>
      </c>
      <c r="L38">
        <v>54</v>
      </c>
      <c r="M38">
        <v>84</v>
      </c>
      <c r="O38">
        <v>11.84</v>
      </c>
      <c r="P38">
        <v>26</v>
      </c>
      <c r="Q38">
        <v>3</v>
      </c>
      <c r="R38">
        <v>3</v>
      </c>
      <c r="S38">
        <v>3</v>
      </c>
    </row>
    <row r="39" spans="1:19" x14ac:dyDescent="0.25">
      <c r="A39">
        <v>2</v>
      </c>
      <c r="B39">
        <v>26</v>
      </c>
      <c r="C39">
        <v>14</v>
      </c>
      <c r="D39" t="s">
        <v>366</v>
      </c>
      <c r="E39">
        <v>43017</v>
      </c>
      <c r="F39">
        <v>43088</v>
      </c>
      <c r="G39">
        <f t="shared" si="0"/>
        <v>71</v>
      </c>
      <c r="H39">
        <v>43090</v>
      </c>
      <c r="I39">
        <f t="shared" si="1"/>
        <v>73</v>
      </c>
      <c r="J39">
        <v>180</v>
      </c>
      <c r="K39">
        <v>90</v>
      </c>
      <c r="L39">
        <v>26</v>
      </c>
      <c r="M39">
        <v>47</v>
      </c>
      <c r="O39">
        <v>8.75</v>
      </c>
      <c r="P39">
        <v>24.9</v>
      </c>
      <c r="Q39">
        <v>3</v>
      </c>
      <c r="R39">
        <v>4</v>
      </c>
      <c r="S39">
        <v>3</v>
      </c>
    </row>
    <row r="40" spans="1:19" x14ac:dyDescent="0.25">
      <c r="A40">
        <v>2</v>
      </c>
      <c r="B40">
        <v>27</v>
      </c>
      <c r="C40">
        <v>4</v>
      </c>
      <c r="D40" t="s">
        <v>368</v>
      </c>
      <c r="E40">
        <v>43017</v>
      </c>
      <c r="F40">
        <v>43087</v>
      </c>
      <c r="G40">
        <f t="shared" si="0"/>
        <v>70</v>
      </c>
      <c r="H40">
        <v>43089</v>
      </c>
      <c r="I40">
        <f t="shared" si="1"/>
        <v>72</v>
      </c>
      <c r="J40">
        <v>180</v>
      </c>
      <c r="K40">
        <v>100</v>
      </c>
      <c r="L40">
        <v>46</v>
      </c>
      <c r="M40">
        <v>52</v>
      </c>
      <c r="O40">
        <v>8.0299999999999994</v>
      </c>
      <c r="P40">
        <v>27.2</v>
      </c>
      <c r="Q40">
        <v>3</v>
      </c>
      <c r="R40">
        <v>3</v>
      </c>
      <c r="S40">
        <v>3</v>
      </c>
    </row>
    <row r="41" spans="1:19" x14ac:dyDescent="0.25">
      <c r="A41">
        <v>2</v>
      </c>
      <c r="B41">
        <v>28</v>
      </c>
      <c r="C41">
        <v>13</v>
      </c>
      <c r="D41" t="s">
        <v>287</v>
      </c>
      <c r="E41">
        <v>43017</v>
      </c>
      <c r="F41">
        <v>43093</v>
      </c>
      <c r="G41">
        <f t="shared" si="0"/>
        <v>76</v>
      </c>
      <c r="H41">
        <v>43095</v>
      </c>
      <c r="I41">
        <f t="shared" si="1"/>
        <v>78</v>
      </c>
      <c r="J41">
        <v>180</v>
      </c>
      <c r="K41">
        <v>70</v>
      </c>
      <c r="L41">
        <v>54</v>
      </c>
      <c r="M41">
        <v>72</v>
      </c>
      <c r="O41">
        <v>12.31</v>
      </c>
      <c r="P41">
        <v>26.8</v>
      </c>
      <c r="Q41">
        <v>4</v>
      </c>
      <c r="R41">
        <v>4</v>
      </c>
      <c r="S41">
        <v>4</v>
      </c>
    </row>
    <row r="42" spans="1:19" x14ac:dyDescent="0.25">
      <c r="A42">
        <v>2</v>
      </c>
      <c r="B42">
        <v>29</v>
      </c>
      <c r="C42">
        <v>1</v>
      </c>
      <c r="D42" t="s">
        <v>371</v>
      </c>
      <c r="E42">
        <v>43017</v>
      </c>
      <c r="F42">
        <v>43096</v>
      </c>
      <c r="G42">
        <f t="shared" si="0"/>
        <v>79</v>
      </c>
      <c r="H42">
        <v>43098</v>
      </c>
      <c r="I42">
        <f t="shared" si="1"/>
        <v>81</v>
      </c>
      <c r="J42">
        <v>190</v>
      </c>
      <c r="K42">
        <v>100</v>
      </c>
      <c r="L42">
        <v>27</v>
      </c>
      <c r="M42">
        <v>46</v>
      </c>
      <c r="O42">
        <v>7.3</v>
      </c>
      <c r="P42">
        <v>29.6</v>
      </c>
      <c r="Q42">
        <v>4</v>
      </c>
      <c r="R42">
        <v>4</v>
      </c>
      <c r="S42">
        <v>4</v>
      </c>
    </row>
    <row r="43" spans="1:19" x14ac:dyDescent="0.25">
      <c r="A43">
        <v>2</v>
      </c>
      <c r="B43">
        <v>30</v>
      </c>
      <c r="C43">
        <v>8</v>
      </c>
      <c r="D43" t="s">
        <v>361</v>
      </c>
      <c r="E43">
        <v>43017</v>
      </c>
      <c r="F43">
        <v>43092</v>
      </c>
      <c r="G43">
        <f t="shared" si="0"/>
        <v>75</v>
      </c>
      <c r="H43">
        <v>43094</v>
      </c>
      <c r="I43">
        <f t="shared" si="1"/>
        <v>77</v>
      </c>
      <c r="J43">
        <v>210</v>
      </c>
      <c r="K43">
        <v>100</v>
      </c>
      <c r="L43">
        <v>9</v>
      </c>
      <c r="M43">
        <v>20</v>
      </c>
      <c r="O43">
        <v>3.4</v>
      </c>
      <c r="P43">
        <v>23.9</v>
      </c>
      <c r="Q43">
        <v>3</v>
      </c>
      <c r="R43">
        <v>3</v>
      </c>
      <c r="S43">
        <v>3</v>
      </c>
    </row>
    <row r="44" spans="1:19" x14ac:dyDescent="0.25">
      <c r="A44">
        <v>2</v>
      </c>
      <c r="B44">
        <v>31</v>
      </c>
      <c r="C44">
        <v>6</v>
      </c>
      <c r="D44" t="s">
        <v>364</v>
      </c>
      <c r="E44">
        <v>43017</v>
      </c>
      <c r="F44">
        <v>43086</v>
      </c>
      <c r="G44">
        <f t="shared" si="0"/>
        <v>69</v>
      </c>
      <c r="H44">
        <v>43089</v>
      </c>
      <c r="I44">
        <f t="shared" si="1"/>
        <v>72</v>
      </c>
      <c r="J44">
        <v>210</v>
      </c>
      <c r="K44">
        <v>100</v>
      </c>
      <c r="L44">
        <v>65</v>
      </c>
      <c r="M44">
        <v>71</v>
      </c>
      <c r="O44">
        <v>13.01</v>
      </c>
      <c r="P44">
        <v>24.1</v>
      </c>
      <c r="Q44">
        <v>3</v>
      </c>
      <c r="R44">
        <v>4</v>
      </c>
      <c r="S44">
        <v>3</v>
      </c>
    </row>
    <row r="45" spans="1:19" x14ac:dyDescent="0.25">
      <c r="A45">
        <v>2</v>
      </c>
      <c r="B45">
        <v>32</v>
      </c>
      <c r="C45">
        <v>2</v>
      </c>
      <c r="D45" t="s">
        <v>372</v>
      </c>
      <c r="E45">
        <v>43017</v>
      </c>
      <c r="F45">
        <v>43096</v>
      </c>
      <c r="G45">
        <f t="shared" si="0"/>
        <v>79</v>
      </c>
      <c r="H45">
        <v>43098</v>
      </c>
      <c r="I45">
        <f t="shared" si="1"/>
        <v>81</v>
      </c>
      <c r="J45">
        <v>180</v>
      </c>
      <c r="K45">
        <v>80</v>
      </c>
      <c r="L45">
        <v>44</v>
      </c>
      <c r="M45">
        <v>71</v>
      </c>
      <c r="O45">
        <v>11.37</v>
      </c>
      <c r="P45">
        <v>25.2</v>
      </c>
      <c r="Q45">
        <v>4</v>
      </c>
      <c r="R45">
        <v>4</v>
      </c>
      <c r="S45">
        <v>4</v>
      </c>
    </row>
    <row r="46" spans="1:19" x14ac:dyDescent="0.25">
      <c r="A46">
        <v>3</v>
      </c>
      <c r="B46">
        <v>33</v>
      </c>
      <c r="C46">
        <v>1</v>
      </c>
      <c r="D46" t="s">
        <v>371</v>
      </c>
      <c r="E46">
        <v>43017</v>
      </c>
      <c r="F46">
        <v>43096</v>
      </c>
      <c r="G46">
        <f t="shared" si="0"/>
        <v>79</v>
      </c>
      <c r="H46">
        <v>43098</v>
      </c>
      <c r="I46">
        <f t="shared" si="1"/>
        <v>81</v>
      </c>
      <c r="J46">
        <v>200</v>
      </c>
      <c r="K46">
        <v>90</v>
      </c>
      <c r="L46">
        <v>30</v>
      </c>
      <c r="M46">
        <v>48</v>
      </c>
      <c r="O46">
        <v>7.92</v>
      </c>
      <c r="P46">
        <v>24.6</v>
      </c>
      <c r="Q46">
        <v>3</v>
      </c>
      <c r="R46">
        <v>3</v>
      </c>
      <c r="S46">
        <v>3</v>
      </c>
    </row>
    <row r="47" spans="1:19" x14ac:dyDescent="0.25">
      <c r="A47">
        <v>3</v>
      </c>
      <c r="B47">
        <v>34</v>
      </c>
      <c r="C47">
        <v>7</v>
      </c>
      <c r="D47" t="s">
        <v>360</v>
      </c>
      <c r="E47">
        <v>43017</v>
      </c>
      <c r="F47">
        <v>43089</v>
      </c>
      <c r="G47">
        <f t="shared" si="0"/>
        <v>72</v>
      </c>
      <c r="H47">
        <v>43092</v>
      </c>
      <c r="I47">
        <f t="shared" si="1"/>
        <v>75</v>
      </c>
      <c r="J47">
        <v>220</v>
      </c>
      <c r="K47">
        <v>130</v>
      </c>
      <c r="L47">
        <v>34</v>
      </c>
      <c r="M47">
        <v>40</v>
      </c>
      <c r="O47">
        <v>8.35</v>
      </c>
      <c r="P47">
        <v>27.2</v>
      </c>
      <c r="Q47">
        <v>3</v>
      </c>
      <c r="R47">
        <v>4</v>
      </c>
      <c r="S47">
        <v>3</v>
      </c>
    </row>
    <row r="48" spans="1:19" x14ac:dyDescent="0.25">
      <c r="A48">
        <v>3</v>
      </c>
      <c r="B48">
        <v>35</v>
      </c>
      <c r="C48">
        <v>16</v>
      </c>
      <c r="D48" t="s">
        <v>369</v>
      </c>
      <c r="E48">
        <v>43017</v>
      </c>
      <c r="F48">
        <v>43087</v>
      </c>
      <c r="G48">
        <f t="shared" si="0"/>
        <v>70</v>
      </c>
      <c r="H48">
        <v>43089</v>
      </c>
      <c r="I48">
        <f t="shared" si="1"/>
        <v>72</v>
      </c>
      <c r="J48">
        <v>220</v>
      </c>
      <c r="K48">
        <v>90</v>
      </c>
      <c r="L48">
        <v>64</v>
      </c>
      <c r="M48">
        <v>70</v>
      </c>
      <c r="O48">
        <v>14.36</v>
      </c>
      <c r="P48">
        <v>23.4</v>
      </c>
      <c r="Q48">
        <v>5</v>
      </c>
      <c r="R48">
        <v>5</v>
      </c>
      <c r="S48">
        <v>5</v>
      </c>
    </row>
    <row r="49" spans="1:19" x14ac:dyDescent="0.25">
      <c r="A49">
        <v>3</v>
      </c>
      <c r="B49">
        <v>36</v>
      </c>
      <c r="C49">
        <v>11</v>
      </c>
      <c r="D49" t="s">
        <v>365</v>
      </c>
      <c r="E49">
        <v>43017</v>
      </c>
      <c r="F49">
        <v>43094</v>
      </c>
      <c r="G49">
        <f t="shared" si="0"/>
        <v>77</v>
      </c>
      <c r="H49">
        <v>43096</v>
      </c>
      <c r="I49">
        <f t="shared" si="1"/>
        <v>79</v>
      </c>
      <c r="J49">
        <v>170</v>
      </c>
      <c r="K49">
        <v>100</v>
      </c>
      <c r="L49">
        <v>60</v>
      </c>
      <c r="M49">
        <v>58</v>
      </c>
      <c r="O49">
        <v>9.36</v>
      </c>
      <c r="P49">
        <v>22.9</v>
      </c>
      <c r="Q49">
        <v>3</v>
      </c>
      <c r="R49">
        <v>3</v>
      </c>
      <c r="S49">
        <v>3</v>
      </c>
    </row>
    <row r="50" spans="1:19" x14ac:dyDescent="0.25">
      <c r="A50">
        <v>3</v>
      </c>
      <c r="B50">
        <v>37</v>
      </c>
      <c r="C50">
        <v>12</v>
      </c>
      <c r="D50" t="s">
        <v>292</v>
      </c>
      <c r="E50">
        <v>43017</v>
      </c>
      <c r="F50">
        <v>43093</v>
      </c>
      <c r="G50">
        <f t="shared" si="0"/>
        <v>76</v>
      </c>
      <c r="H50">
        <v>43095</v>
      </c>
      <c r="I50">
        <f t="shared" si="1"/>
        <v>78</v>
      </c>
      <c r="J50">
        <v>180</v>
      </c>
      <c r="K50">
        <v>80</v>
      </c>
      <c r="L50">
        <v>54</v>
      </c>
      <c r="M50">
        <v>53</v>
      </c>
      <c r="O50">
        <v>7.35</v>
      </c>
      <c r="P50">
        <v>28.5</v>
      </c>
      <c r="Q50">
        <v>3</v>
      </c>
      <c r="R50">
        <v>3</v>
      </c>
      <c r="S50">
        <v>3</v>
      </c>
    </row>
    <row r="51" spans="1:19" x14ac:dyDescent="0.25">
      <c r="A51">
        <v>3</v>
      </c>
      <c r="B51">
        <v>38</v>
      </c>
      <c r="C51">
        <v>4</v>
      </c>
      <c r="D51" t="s">
        <v>368</v>
      </c>
      <c r="E51">
        <v>43017</v>
      </c>
      <c r="F51">
        <v>43087</v>
      </c>
      <c r="G51">
        <f t="shared" si="0"/>
        <v>70</v>
      </c>
      <c r="H51">
        <v>43089</v>
      </c>
      <c r="I51">
        <f t="shared" si="1"/>
        <v>72</v>
      </c>
      <c r="J51">
        <v>190</v>
      </c>
      <c r="K51">
        <v>80</v>
      </c>
      <c r="L51">
        <v>39</v>
      </c>
      <c r="M51">
        <v>44</v>
      </c>
      <c r="O51">
        <v>6.25</v>
      </c>
      <c r="P51">
        <v>23.1</v>
      </c>
      <c r="Q51">
        <v>3</v>
      </c>
      <c r="R51">
        <v>4</v>
      </c>
      <c r="S51">
        <v>3</v>
      </c>
    </row>
    <row r="52" spans="1:19" x14ac:dyDescent="0.25">
      <c r="A52">
        <v>3</v>
      </c>
      <c r="B52">
        <v>39</v>
      </c>
      <c r="C52">
        <v>2</v>
      </c>
      <c r="D52" t="s">
        <v>372</v>
      </c>
      <c r="E52">
        <v>43017</v>
      </c>
      <c r="F52">
        <v>43092</v>
      </c>
      <c r="G52">
        <f t="shared" si="0"/>
        <v>75</v>
      </c>
      <c r="H52">
        <v>43095</v>
      </c>
      <c r="I52">
        <f t="shared" si="1"/>
        <v>78</v>
      </c>
      <c r="J52">
        <v>180</v>
      </c>
      <c r="K52">
        <v>80</v>
      </c>
      <c r="L52">
        <v>36</v>
      </c>
      <c r="M52">
        <v>40</v>
      </c>
      <c r="O52">
        <v>7.96</v>
      </c>
      <c r="P52">
        <v>27.2</v>
      </c>
      <c r="Q52">
        <v>3</v>
      </c>
      <c r="R52">
        <v>3</v>
      </c>
      <c r="S52">
        <v>3</v>
      </c>
    </row>
    <row r="53" spans="1:19" x14ac:dyDescent="0.25">
      <c r="A53">
        <v>3</v>
      </c>
      <c r="B53">
        <v>40</v>
      </c>
      <c r="C53">
        <v>9</v>
      </c>
      <c r="D53" t="s">
        <v>370</v>
      </c>
      <c r="E53">
        <v>43017</v>
      </c>
      <c r="F53">
        <v>43087</v>
      </c>
      <c r="G53">
        <f t="shared" si="0"/>
        <v>70</v>
      </c>
      <c r="H53">
        <v>43090</v>
      </c>
      <c r="I53">
        <f t="shared" si="1"/>
        <v>73</v>
      </c>
      <c r="J53">
        <v>185</v>
      </c>
      <c r="K53">
        <v>100</v>
      </c>
      <c r="L53">
        <v>40</v>
      </c>
      <c r="M53">
        <v>44</v>
      </c>
      <c r="O53">
        <v>9.64</v>
      </c>
      <c r="P53">
        <v>22.9</v>
      </c>
      <c r="Q53">
        <v>3</v>
      </c>
      <c r="R53">
        <v>3</v>
      </c>
      <c r="S53">
        <v>3</v>
      </c>
    </row>
    <row r="54" spans="1:19" x14ac:dyDescent="0.25">
      <c r="A54">
        <v>3</v>
      </c>
      <c r="B54">
        <v>41</v>
      </c>
      <c r="C54">
        <v>5</v>
      </c>
      <c r="D54" t="s">
        <v>359</v>
      </c>
      <c r="E54">
        <v>43017</v>
      </c>
      <c r="F54">
        <v>43089</v>
      </c>
      <c r="G54">
        <f t="shared" si="0"/>
        <v>72</v>
      </c>
      <c r="H54">
        <v>43092</v>
      </c>
      <c r="I54">
        <f t="shared" si="1"/>
        <v>75</v>
      </c>
      <c r="J54">
        <v>200</v>
      </c>
      <c r="K54">
        <v>110</v>
      </c>
      <c r="L54">
        <v>42</v>
      </c>
      <c r="M54">
        <v>47</v>
      </c>
      <c r="O54">
        <v>7.23</v>
      </c>
      <c r="P54">
        <v>20.6</v>
      </c>
      <c r="Q54">
        <v>5</v>
      </c>
      <c r="R54">
        <v>2</v>
      </c>
      <c r="S54">
        <v>3</v>
      </c>
    </row>
    <row r="55" spans="1:19" x14ac:dyDescent="0.25">
      <c r="A55">
        <v>3</v>
      </c>
      <c r="B55">
        <v>42</v>
      </c>
      <c r="C55">
        <v>14</v>
      </c>
      <c r="D55" t="s">
        <v>366</v>
      </c>
      <c r="E55">
        <v>43017</v>
      </c>
      <c r="F55">
        <v>43087</v>
      </c>
      <c r="G55">
        <f t="shared" si="0"/>
        <v>70</v>
      </c>
      <c r="H55">
        <v>43090</v>
      </c>
      <c r="I55">
        <f t="shared" si="1"/>
        <v>73</v>
      </c>
      <c r="J55">
        <v>190</v>
      </c>
      <c r="K55">
        <v>100</v>
      </c>
      <c r="L55">
        <v>30</v>
      </c>
      <c r="M55">
        <v>29</v>
      </c>
      <c r="O55">
        <v>6.85</v>
      </c>
      <c r="P55">
        <v>27.2</v>
      </c>
      <c r="Q55">
        <v>3</v>
      </c>
      <c r="R55">
        <v>3</v>
      </c>
      <c r="S55">
        <v>3</v>
      </c>
    </row>
    <row r="56" spans="1:19" x14ac:dyDescent="0.25">
      <c r="A56">
        <v>3</v>
      </c>
      <c r="B56">
        <v>43</v>
      </c>
      <c r="C56">
        <v>8</v>
      </c>
      <c r="D56" t="s">
        <v>361</v>
      </c>
      <c r="E56">
        <v>43017</v>
      </c>
      <c r="F56">
        <v>43092</v>
      </c>
      <c r="G56">
        <f t="shared" si="0"/>
        <v>75</v>
      </c>
      <c r="H56">
        <v>43094</v>
      </c>
      <c r="I56">
        <f t="shared" si="1"/>
        <v>77</v>
      </c>
      <c r="J56">
        <v>200</v>
      </c>
      <c r="K56">
        <v>100</v>
      </c>
      <c r="L56">
        <v>58</v>
      </c>
      <c r="M56">
        <v>54</v>
      </c>
      <c r="O56">
        <v>10.32</v>
      </c>
      <c r="P56">
        <v>25.6</v>
      </c>
      <c r="Q56">
        <v>3</v>
      </c>
      <c r="R56">
        <v>3</v>
      </c>
      <c r="S56">
        <v>3</v>
      </c>
    </row>
    <row r="57" spans="1:19" x14ac:dyDescent="0.25">
      <c r="A57">
        <v>3</v>
      </c>
      <c r="B57">
        <v>44</v>
      </c>
      <c r="C57">
        <v>15</v>
      </c>
      <c r="D57" t="s">
        <v>363</v>
      </c>
      <c r="E57">
        <v>43017</v>
      </c>
      <c r="F57">
        <v>43088</v>
      </c>
      <c r="G57">
        <f t="shared" si="0"/>
        <v>71</v>
      </c>
      <c r="H57">
        <v>43090</v>
      </c>
      <c r="I57">
        <f t="shared" si="1"/>
        <v>73</v>
      </c>
      <c r="J57">
        <v>185</v>
      </c>
      <c r="K57">
        <v>80</v>
      </c>
      <c r="L57">
        <v>32</v>
      </c>
      <c r="M57">
        <v>36</v>
      </c>
      <c r="O57">
        <v>7.54</v>
      </c>
      <c r="P57">
        <v>22.5</v>
      </c>
      <c r="Q57">
        <v>2</v>
      </c>
      <c r="R57">
        <v>2</v>
      </c>
      <c r="S57">
        <v>2</v>
      </c>
    </row>
    <row r="58" spans="1:19" x14ac:dyDescent="0.25">
      <c r="A58">
        <v>3</v>
      </c>
      <c r="B58">
        <v>45</v>
      </c>
      <c r="C58">
        <v>3</v>
      </c>
      <c r="D58" t="s">
        <v>362</v>
      </c>
      <c r="E58">
        <v>43017</v>
      </c>
      <c r="F58">
        <v>43090</v>
      </c>
      <c r="G58">
        <f t="shared" si="0"/>
        <v>73</v>
      </c>
      <c r="H58">
        <v>43090</v>
      </c>
      <c r="I58">
        <f t="shared" si="1"/>
        <v>73</v>
      </c>
      <c r="J58">
        <v>200</v>
      </c>
      <c r="K58">
        <v>110</v>
      </c>
      <c r="L58">
        <v>55</v>
      </c>
      <c r="M58">
        <v>60</v>
      </c>
      <c r="O58">
        <v>11.78</v>
      </c>
      <c r="P58">
        <v>21.9</v>
      </c>
      <c r="Q58">
        <v>3</v>
      </c>
      <c r="R58">
        <v>3</v>
      </c>
      <c r="S58">
        <v>3</v>
      </c>
    </row>
    <row r="59" spans="1:19" x14ac:dyDescent="0.25">
      <c r="A59">
        <v>3</v>
      </c>
      <c r="B59">
        <v>46</v>
      </c>
      <c r="C59">
        <v>10</v>
      </c>
      <c r="D59" t="s">
        <v>367</v>
      </c>
      <c r="E59">
        <v>43017</v>
      </c>
      <c r="F59">
        <v>43094</v>
      </c>
      <c r="G59">
        <f t="shared" si="0"/>
        <v>77</v>
      </c>
      <c r="H59">
        <v>43096</v>
      </c>
      <c r="I59">
        <f t="shared" si="1"/>
        <v>79</v>
      </c>
      <c r="J59">
        <v>200</v>
      </c>
      <c r="K59">
        <v>90</v>
      </c>
      <c r="L59">
        <v>48</v>
      </c>
      <c r="M59">
        <v>50</v>
      </c>
      <c r="O59">
        <v>9.65</v>
      </c>
      <c r="P59">
        <v>24.5</v>
      </c>
      <c r="Q59">
        <v>3</v>
      </c>
      <c r="R59">
        <v>3</v>
      </c>
      <c r="S59">
        <v>3</v>
      </c>
    </row>
    <row r="60" spans="1:19" x14ac:dyDescent="0.25">
      <c r="A60">
        <v>3</v>
      </c>
      <c r="B60">
        <v>47</v>
      </c>
      <c r="C60">
        <v>13</v>
      </c>
      <c r="D60" t="s">
        <v>287</v>
      </c>
      <c r="E60">
        <v>43017</v>
      </c>
      <c r="F60">
        <v>43094</v>
      </c>
      <c r="G60">
        <f t="shared" si="0"/>
        <v>77</v>
      </c>
      <c r="H60">
        <v>43095</v>
      </c>
      <c r="I60">
        <f t="shared" si="1"/>
        <v>78</v>
      </c>
      <c r="J60">
        <v>210</v>
      </c>
      <c r="K60">
        <v>100</v>
      </c>
      <c r="L60">
        <v>45</v>
      </c>
      <c r="M60">
        <v>45</v>
      </c>
      <c r="O60">
        <v>7.89</v>
      </c>
      <c r="P60">
        <v>26.3</v>
      </c>
      <c r="Q60">
        <v>3</v>
      </c>
      <c r="R60">
        <v>3</v>
      </c>
      <c r="S60">
        <v>3</v>
      </c>
    </row>
    <row r="61" spans="1:19" x14ac:dyDescent="0.25">
      <c r="A61">
        <v>3</v>
      </c>
      <c r="B61">
        <v>48</v>
      </c>
      <c r="C61">
        <v>6</v>
      </c>
      <c r="D61" t="s">
        <v>364</v>
      </c>
      <c r="E61">
        <v>43017</v>
      </c>
      <c r="F61">
        <v>43086</v>
      </c>
      <c r="G61">
        <f t="shared" si="0"/>
        <v>69</v>
      </c>
      <c r="H61">
        <v>43089</v>
      </c>
      <c r="I61">
        <f t="shared" si="1"/>
        <v>72</v>
      </c>
      <c r="J61">
        <v>200</v>
      </c>
      <c r="K61">
        <v>80</v>
      </c>
      <c r="L61">
        <v>55</v>
      </c>
      <c r="M61">
        <v>60</v>
      </c>
      <c r="O61">
        <v>11.56</v>
      </c>
      <c r="P61">
        <v>24.7</v>
      </c>
      <c r="Q61">
        <v>3</v>
      </c>
      <c r="R61">
        <v>3</v>
      </c>
      <c r="S61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A9" sqref="A9"/>
    </sheetView>
  </sheetViews>
  <sheetFormatPr defaultRowHeight="15" x14ac:dyDescent="0.25"/>
  <sheetData>
    <row r="1" spans="1:21" x14ac:dyDescent="0.25">
      <c r="A1" t="s">
        <v>373</v>
      </c>
    </row>
    <row r="2" spans="1:21" x14ac:dyDescent="0.25">
      <c r="A2" t="s">
        <v>374</v>
      </c>
    </row>
    <row r="3" spans="1:21" x14ac:dyDescent="0.25">
      <c r="A3" t="s">
        <v>350</v>
      </c>
    </row>
    <row r="4" spans="1:21" x14ac:dyDescent="0.25">
      <c r="A4" t="s">
        <v>377</v>
      </c>
    </row>
    <row r="5" spans="1:21" x14ac:dyDescent="0.25">
      <c r="A5" t="s">
        <v>378</v>
      </c>
    </row>
    <row r="6" spans="1:21" x14ac:dyDescent="0.25">
      <c r="A6" t="s">
        <v>375</v>
      </c>
    </row>
    <row r="7" spans="1:21" x14ac:dyDescent="0.25">
      <c r="A7" t="s">
        <v>376</v>
      </c>
    </row>
    <row r="8" spans="1:21" x14ac:dyDescent="0.25">
      <c r="A8" t="s">
        <v>351</v>
      </c>
    </row>
    <row r="10" spans="1:21" x14ac:dyDescent="0.25">
      <c r="A10" t="s">
        <v>257</v>
      </c>
      <c r="B10" t="s">
        <v>258</v>
      </c>
      <c r="C10" t="s">
        <v>355</v>
      </c>
      <c r="D10" t="s">
        <v>379</v>
      </c>
      <c r="H10" t="s">
        <v>261</v>
      </c>
      <c r="J10" t="s">
        <v>262</v>
      </c>
      <c r="L10" t="s">
        <v>263</v>
      </c>
      <c r="M10" t="s">
        <v>264</v>
      </c>
      <c r="N10" t="s">
        <v>265</v>
      </c>
      <c r="O10" t="s">
        <v>266</v>
      </c>
      <c r="R10" t="s">
        <v>272</v>
      </c>
      <c r="T10" t="s">
        <v>273</v>
      </c>
      <c r="U10" t="s">
        <v>380</v>
      </c>
    </row>
    <row r="11" spans="1:21" x14ac:dyDescent="0.25">
      <c r="D11" t="s">
        <v>357</v>
      </c>
      <c r="F11" t="s">
        <v>358</v>
      </c>
      <c r="H11" t="s">
        <v>277</v>
      </c>
      <c r="I11" t="s">
        <v>278</v>
      </c>
      <c r="J11" t="s">
        <v>279</v>
      </c>
      <c r="K11" t="s">
        <v>381</v>
      </c>
      <c r="O11" t="s">
        <v>281</v>
      </c>
      <c r="P11" t="s">
        <v>282</v>
      </c>
      <c r="Q11" t="s">
        <v>283</v>
      </c>
      <c r="R11" t="s">
        <v>284</v>
      </c>
      <c r="S11" t="s">
        <v>285</v>
      </c>
    </row>
    <row r="12" spans="1:21" x14ac:dyDescent="0.25">
      <c r="A12">
        <v>1</v>
      </c>
      <c r="B12" t="s">
        <v>293</v>
      </c>
      <c r="C12">
        <v>43017</v>
      </c>
      <c r="D12">
        <v>43089</v>
      </c>
      <c r="E12">
        <f t="shared" ref="E12:E20" si="0">D12-C12</f>
        <v>72</v>
      </c>
      <c r="F12">
        <v>43091</v>
      </c>
      <c r="G12">
        <f t="shared" ref="G12:G20" si="1">F12-C12</f>
        <v>74</v>
      </c>
      <c r="H12">
        <v>200</v>
      </c>
      <c r="I12">
        <v>110</v>
      </c>
      <c r="J12">
        <v>30</v>
      </c>
      <c r="K12">
        <v>73</v>
      </c>
      <c r="M12">
        <v>14.4</v>
      </c>
      <c r="N12">
        <v>23.6</v>
      </c>
      <c r="O12">
        <v>4</v>
      </c>
      <c r="P12">
        <v>4</v>
      </c>
      <c r="Q12">
        <v>4</v>
      </c>
    </row>
    <row r="13" spans="1:21" x14ac:dyDescent="0.25">
      <c r="A13">
        <v>2</v>
      </c>
      <c r="B13" t="s">
        <v>316</v>
      </c>
      <c r="C13">
        <v>43017</v>
      </c>
      <c r="D13">
        <v>43088</v>
      </c>
      <c r="E13">
        <f t="shared" si="0"/>
        <v>71</v>
      </c>
      <c r="F13">
        <v>43090</v>
      </c>
      <c r="G13">
        <f t="shared" si="1"/>
        <v>73</v>
      </c>
      <c r="H13">
        <v>180</v>
      </c>
      <c r="I13">
        <v>90</v>
      </c>
      <c r="J13">
        <v>46</v>
      </c>
      <c r="K13">
        <v>82</v>
      </c>
      <c r="M13">
        <v>13.35</v>
      </c>
      <c r="N13">
        <v>21.8</v>
      </c>
      <c r="O13">
        <v>3</v>
      </c>
      <c r="P13">
        <v>4</v>
      </c>
      <c r="Q13">
        <v>3</v>
      </c>
    </row>
    <row r="14" spans="1:21" x14ac:dyDescent="0.25">
      <c r="A14">
        <v>3</v>
      </c>
      <c r="B14" t="s">
        <v>382</v>
      </c>
      <c r="C14">
        <v>43017</v>
      </c>
      <c r="D14">
        <v>43087</v>
      </c>
      <c r="E14">
        <f t="shared" si="0"/>
        <v>70</v>
      </c>
      <c r="F14">
        <v>43089</v>
      </c>
      <c r="G14">
        <f t="shared" si="1"/>
        <v>72</v>
      </c>
      <c r="H14">
        <v>180</v>
      </c>
      <c r="I14">
        <v>80</v>
      </c>
      <c r="J14">
        <v>35</v>
      </c>
      <c r="K14">
        <v>38</v>
      </c>
      <c r="M14">
        <v>6.6360000000000001</v>
      </c>
      <c r="N14">
        <v>30.1</v>
      </c>
      <c r="O14">
        <v>4</v>
      </c>
      <c r="P14">
        <v>4</v>
      </c>
      <c r="Q14">
        <v>4</v>
      </c>
    </row>
    <row r="15" spans="1:21" x14ac:dyDescent="0.25">
      <c r="A15">
        <v>4</v>
      </c>
      <c r="B15" t="s">
        <v>383</v>
      </c>
      <c r="C15">
        <v>43017</v>
      </c>
      <c r="D15">
        <v>43089</v>
      </c>
      <c r="E15">
        <f t="shared" si="0"/>
        <v>72</v>
      </c>
      <c r="F15">
        <v>43091</v>
      </c>
      <c r="G15">
        <f t="shared" si="1"/>
        <v>74</v>
      </c>
      <c r="H15">
        <v>230</v>
      </c>
      <c r="I15">
        <v>130</v>
      </c>
      <c r="J15">
        <v>52</v>
      </c>
      <c r="K15">
        <v>82</v>
      </c>
      <c r="M15">
        <v>16.47</v>
      </c>
      <c r="N15">
        <v>23.7</v>
      </c>
      <c r="O15">
        <v>5</v>
      </c>
      <c r="P15">
        <v>4</v>
      </c>
      <c r="Q15">
        <v>4</v>
      </c>
    </row>
    <row r="16" spans="1:21" x14ac:dyDescent="0.25">
      <c r="A16">
        <v>5</v>
      </c>
      <c r="B16" t="s">
        <v>359</v>
      </c>
      <c r="C16">
        <v>43017</v>
      </c>
      <c r="D16">
        <v>43088</v>
      </c>
      <c r="E16">
        <f t="shared" si="0"/>
        <v>71</v>
      </c>
      <c r="F16">
        <v>43090</v>
      </c>
      <c r="G16">
        <f t="shared" si="1"/>
        <v>73</v>
      </c>
      <c r="H16">
        <v>190</v>
      </c>
      <c r="I16">
        <v>100</v>
      </c>
      <c r="J16">
        <v>42</v>
      </c>
      <c r="K16">
        <v>66</v>
      </c>
      <c r="M16">
        <v>9.94</v>
      </c>
      <c r="N16">
        <v>22.4</v>
      </c>
      <c r="O16">
        <v>3</v>
      </c>
      <c r="P16">
        <v>3</v>
      </c>
      <c r="Q16">
        <v>3</v>
      </c>
    </row>
    <row r="17" spans="1:17" x14ac:dyDescent="0.25">
      <c r="A17">
        <v>6</v>
      </c>
      <c r="B17" t="s">
        <v>384</v>
      </c>
      <c r="C17">
        <v>43017</v>
      </c>
      <c r="D17">
        <v>43089</v>
      </c>
      <c r="E17">
        <f t="shared" si="0"/>
        <v>72</v>
      </c>
      <c r="F17">
        <v>43091</v>
      </c>
      <c r="G17">
        <f t="shared" si="1"/>
        <v>74</v>
      </c>
      <c r="H17">
        <v>180</v>
      </c>
      <c r="I17">
        <v>80</v>
      </c>
      <c r="J17">
        <v>57</v>
      </c>
      <c r="K17">
        <v>62</v>
      </c>
      <c r="M17">
        <v>20.8</v>
      </c>
      <c r="N17">
        <v>21.3</v>
      </c>
      <c r="O17">
        <v>5</v>
      </c>
      <c r="P17">
        <v>5</v>
      </c>
      <c r="Q17">
        <v>4</v>
      </c>
    </row>
    <row r="18" spans="1:17" x14ac:dyDescent="0.25">
      <c r="A18">
        <v>7</v>
      </c>
      <c r="B18" t="s">
        <v>369</v>
      </c>
      <c r="C18">
        <v>43017</v>
      </c>
      <c r="D18">
        <v>43088</v>
      </c>
      <c r="E18">
        <f t="shared" si="0"/>
        <v>71</v>
      </c>
      <c r="F18">
        <v>43090</v>
      </c>
      <c r="G18">
        <f t="shared" si="1"/>
        <v>73</v>
      </c>
      <c r="H18">
        <v>240</v>
      </c>
      <c r="I18">
        <v>110</v>
      </c>
      <c r="J18">
        <v>77</v>
      </c>
      <c r="K18">
        <v>43</v>
      </c>
      <c r="M18">
        <v>23.8</v>
      </c>
      <c r="N18">
        <v>22.6</v>
      </c>
      <c r="O18">
        <v>5</v>
      </c>
      <c r="P18">
        <v>5</v>
      </c>
      <c r="Q18">
        <v>5</v>
      </c>
    </row>
    <row r="19" spans="1:17" x14ac:dyDescent="0.25">
      <c r="A19">
        <v>8</v>
      </c>
      <c r="B19" t="s">
        <v>292</v>
      </c>
      <c r="C19">
        <v>43017</v>
      </c>
      <c r="D19">
        <v>43088</v>
      </c>
      <c r="E19">
        <f t="shared" si="0"/>
        <v>71</v>
      </c>
      <c r="F19">
        <v>43090</v>
      </c>
      <c r="G19">
        <f t="shared" si="1"/>
        <v>73</v>
      </c>
      <c r="H19">
        <v>190</v>
      </c>
      <c r="I19">
        <v>90</v>
      </c>
      <c r="J19">
        <v>81</v>
      </c>
      <c r="K19">
        <v>107</v>
      </c>
      <c r="M19">
        <v>15.8</v>
      </c>
      <c r="N19">
        <v>21</v>
      </c>
      <c r="O19">
        <v>2</v>
      </c>
      <c r="P19">
        <v>2</v>
      </c>
      <c r="Q19">
        <v>2</v>
      </c>
    </row>
    <row r="20" spans="1:17" x14ac:dyDescent="0.25">
      <c r="A20">
        <v>9</v>
      </c>
      <c r="B20" t="s">
        <v>287</v>
      </c>
      <c r="C20">
        <v>43017</v>
      </c>
      <c r="D20">
        <v>43088</v>
      </c>
      <c r="E20">
        <f t="shared" si="0"/>
        <v>71</v>
      </c>
      <c r="F20">
        <v>43090</v>
      </c>
      <c r="G20">
        <f t="shared" si="1"/>
        <v>73</v>
      </c>
      <c r="H20">
        <v>190</v>
      </c>
      <c r="I20">
        <v>100</v>
      </c>
      <c r="J20">
        <v>53</v>
      </c>
      <c r="K20">
        <v>93</v>
      </c>
      <c r="M20">
        <v>13.98</v>
      </c>
      <c r="N20">
        <v>21.8</v>
      </c>
      <c r="O20">
        <v>2</v>
      </c>
      <c r="P20">
        <v>2</v>
      </c>
      <c r="Q20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workbookViewId="0"/>
  </sheetViews>
  <sheetFormatPr defaultRowHeight="15" x14ac:dyDescent="0.25"/>
  <sheetData>
    <row r="1" spans="1:31" x14ac:dyDescent="0.25">
      <c r="A1" t="s">
        <v>385</v>
      </c>
    </row>
    <row r="2" spans="1:31" x14ac:dyDescent="0.25">
      <c r="A2" t="s">
        <v>386</v>
      </c>
    </row>
    <row r="3" spans="1:31" x14ac:dyDescent="0.25">
      <c r="A3" t="s">
        <v>387</v>
      </c>
    </row>
    <row r="4" spans="1:31" x14ac:dyDescent="0.25">
      <c r="A4" t="s">
        <v>388</v>
      </c>
    </row>
    <row r="5" spans="1:31" x14ac:dyDescent="0.25">
      <c r="A5" t="s">
        <v>250</v>
      </c>
    </row>
    <row r="6" spans="1:31" x14ac:dyDescent="0.25">
      <c r="A6" t="s">
        <v>389</v>
      </c>
    </row>
    <row r="7" spans="1:31" x14ac:dyDescent="0.25">
      <c r="A7" t="s">
        <v>350</v>
      </c>
    </row>
    <row r="8" spans="1:31" x14ac:dyDescent="0.25">
      <c r="A8" t="s">
        <v>253</v>
      </c>
    </row>
    <row r="9" spans="1:31" x14ac:dyDescent="0.25">
      <c r="A9" t="s">
        <v>390</v>
      </c>
    </row>
    <row r="10" spans="1:31" x14ac:dyDescent="0.25">
      <c r="A10" t="s">
        <v>391</v>
      </c>
    </row>
    <row r="12" spans="1:31" x14ac:dyDescent="0.25">
      <c r="A12" t="s">
        <v>36</v>
      </c>
      <c r="B12" t="s">
        <v>256</v>
      </c>
      <c r="C12" t="s">
        <v>353</v>
      </c>
      <c r="D12" t="s">
        <v>354</v>
      </c>
      <c r="E12" t="s">
        <v>355</v>
      </c>
      <c r="F12" t="s">
        <v>356</v>
      </c>
      <c r="J12" t="s">
        <v>261</v>
      </c>
      <c r="L12" t="s">
        <v>262</v>
      </c>
      <c r="N12" t="s">
        <v>263</v>
      </c>
      <c r="O12" t="s">
        <v>264</v>
      </c>
      <c r="P12" t="s">
        <v>265</v>
      </c>
      <c r="Q12" t="s">
        <v>266</v>
      </c>
      <c r="T12" t="s">
        <v>272</v>
      </c>
      <c r="V12" t="s">
        <v>273</v>
      </c>
      <c r="W12" t="s">
        <v>274</v>
      </c>
    </row>
    <row r="13" spans="1:31" x14ac:dyDescent="0.25">
      <c r="F13" t="s">
        <v>357</v>
      </c>
      <c r="H13" t="s">
        <v>358</v>
      </c>
      <c r="J13" t="s">
        <v>277</v>
      </c>
      <c r="K13" t="s">
        <v>278</v>
      </c>
      <c r="L13" t="s">
        <v>279</v>
      </c>
      <c r="M13" t="s">
        <v>280</v>
      </c>
      <c r="Q13" t="s">
        <v>281</v>
      </c>
      <c r="R13" t="s">
        <v>282</v>
      </c>
      <c r="S13" t="s">
        <v>283</v>
      </c>
      <c r="T13" t="s">
        <v>284</v>
      </c>
      <c r="U13" t="s">
        <v>285</v>
      </c>
    </row>
    <row r="14" spans="1:31" x14ac:dyDescent="0.25">
      <c r="A14">
        <v>1</v>
      </c>
      <c r="B14">
        <v>1</v>
      </c>
      <c r="C14">
        <v>19</v>
      </c>
      <c r="D14" t="s">
        <v>368</v>
      </c>
      <c r="E14">
        <v>43017</v>
      </c>
      <c r="F14">
        <v>43091</v>
      </c>
      <c r="G14">
        <f t="shared" ref="G14:G77" si="0">F14-E14</f>
        <v>74</v>
      </c>
      <c r="H14">
        <v>43093</v>
      </c>
      <c r="I14">
        <f t="shared" ref="I14:I77" si="1">H14-E14</f>
        <v>76</v>
      </c>
      <c r="J14">
        <v>210</v>
      </c>
      <c r="K14">
        <v>100</v>
      </c>
      <c r="L14">
        <v>39</v>
      </c>
      <c r="M14">
        <v>20</v>
      </c>
      <c r="O14">
        <v>5.28</v>
      </c>
      <c r="P14">
        <v>23.3</v>
      </c>
      <c r="Q14">
        <v>4</v>
      </c>
      <c r="R14">
        <v>4</v>
      </c>
      <c r="S14">
        <v>4</v>
      </c>
    </row>
    <row r="15" spans="1:31" x14ac:dyDescent="0.25">
      <c r="A15">
        <v>1</v>
      </c>
      <c r="B15">
        <v>2</v>
      </c>
      <c r="C15">
        <v>6</v>
      </c>
      <c r="D15" t="s">
        <v>392</v>
      </c>
      <c r="E15">
        <v>43017</v>
      </c>
      <c r="F15">
        <v>43089</v>
      </c>
      <c r="G15">
        <f t="shared" si="0"/>
        <v>72</v>
      </c>
      <c r="H15">
        <v>43091</v>
      </c>
      <c r="I15">
        <f t="shared" si="1"/>
        <v>74</v>
      </c>
      <c r="J15">
        <v>220</v>
      </c>
      <c r="K15">
        <v>90</v>
      </c>
      <c r="L15">
        <v>30</v>
      </c>
      <c r="M15">
        <v>33</v>
      </c>
      <c r="O15">
        <v>7.16</v>
      </c>
      <c r="P15">
        <v>23.6</v>
      </c>
      <c r="Q15">
        <v>4</v>
      </c>
      <c r="R15">
        <v>4</v>
      </c>
      <c r="S15">
        <v>4</v>
      </c>
      <c r="AE15" t="s">
        <v>393</v>
      </c>
    </row>
    <row r="16" spans="1:31" x14ac:dyDescent="0.25">
      <c r="A16">
        <v>1</v>
      </c>
      <c r="B16">
        <v>3</v>
      </c>
      <c r="C16">
        <v>11</v>
      </c>
      <c r="D16" t="s">
        <v>394</v>
      </c>
      <c r="E16">
        <v>43017</v>
      </c>
      <c r="F16">
        <v>43092</v>
      </c>
      <c r="G16">
        <f t="shared" si="0"/>
        <v>75</v>
      </c>
      <c r="H16">
        <v>43094</v>
      </c>
      <c r="I16">
        <f t="shared" si="1"/>
        <v>77</v>
      </c>
      <c r="J16">
        <v>195</v>
      </c>
      <c r="K16">
        <v>90</v>
      </c>
      <c r="L16">
        <v>31</v>
      </c>
      <c r="M16">
        <v>36</v>
      </c>
      <c r="O16">
        <v>5.28</v>
      </c>
      <c r="P16">
        <v>28.4</v>
      </c>
      <c r="Q16">
        <v>3</v>
      </c>
      <c r="R16">
        <v>3</v>
      </c>
      <c r="S16">
        <v>3</v>
      </c>
    </row>
    <row r="17" spans="1:19" x14ac:dyDescent="0.25">
      <c r="A17">
        <v>1</v>
      </c>
      <c r="B17">
        <v>4</v>
      </c>
      <c r="C17">
        <v>16</v>
      </c>
      <c r="D17" t="s">
        <v>395</v>
      </c>
      <c r="E17">
        <v>43017</v>
      </c>
      <c r="F17">
        <v>43093</v>
      </c>
      <c r="G17">
        <f t="shared" si="0"/>
        <v>76</v>
      </c>
      <c r="H17">
        <v>43095</v>
      </c>
      <c r="I17">
        <f t="shared" si="1"/>
        <v>78</v>
      </c>
      <c r="J17">
        <v>200</v>
      </c>
      <c r="K17">
        <v>90</v>
      </c>
      <c r="L17">
        <v>21</v>
      </c>
      <c r="M17">
        <v>31</v>
      </c>
      <c r="O17">
        <v>6.06</v>
      </c>
      <c r="P17">
        <v>28.2</v>
      </c>
      <c r="Q17">
        <v>3</v>
      </c>
      <c r="R17">
        <v>3</v>
      </c>
      <c r="S17">
        <v>3</v>
      </c>
    </row>
    <row r="18" spans="1:19" x14ac:dyDescent="0.25">
      <c r="A18">
        <v>1</v>
      </c>
      <c r="B18">
        <v>5</v>
      </c>
      <c r="C18">
        <v>22</v>
      </c>
      <c r="D18" t="s">
        <v>396</v>
      </c>
      <c r="E18">
        <v>43017</v>
      </c>
      <c r="F18">
        <v>43092</v>
      </c>
      <c r="G18">
        <f t="shared" si="0"/>
        <v>75</v>
      </c>
      <c r="H18">
        <v>43094</v>
      </c>
      <c r="I18">
        <f t="shared" si="1"/>
        <v>77</v>
      </c>
      <c r="J18">
        <v>220</v>
      </c>
      <c r="K18">
        <v>100</v>
      </c>
      <c r="L18">
        <v>28</v>
      </c>
      <c r="M18">
        <v>39</v>
      </c>
      <c r="O18">
        <v>7.43</v>
      </c>
      <c r="P18">
        <v>25.6</v>
      </c>
      <c r="Q18">
        <v>4</v>
      </c>
      <c r="R18">
        <v>4</v>
      </c>
      <c r="S18">
        <v>4</v>
      </c>
    </row>
    <row r="19" spans="1:19" x14ac:dyDescent="0.25">
      <c r="A19">
        <v>1</v>
      </c>
      <c r="B19">
        <v>6</v>
      </c>
      <c r="C19">
        <v>12</v>
      </c>
      <c r="D19" t="s">
        <v>397</v>
      </c>
      <c r="E19">
        <v>43017</v>
      </c>
      <c r="F19">
        <v>43094</v>
      </c>
      <c r="G19">
        <f t="shared" si="0"/>
        <v>77</v>
      </c>
      <c r="H19">
        <v>43096</v>
      </c>
      <c r="I19">
        <f t="shared" si="1"/>
        <v>79</v>
      </c>
      <c r="J19">
        <v>180</v>
      </c>
      <c r="K19">
        <v>70</v>
      </c>
      <c r="L19">
        <v>27</v>
      </c>
      <c r="M19">
        <v>31</v>
      </c>
      <c r="O19">
        <v>5.03</v>
      </c>
      <c r="P19">
        <v>28.8</v>
      </c>
      <c r="Q19">
        <v>3</v>
      </c>
      <c r="R19">
        <v>3</v>
      </c>
      <c r="S19">
        <v>3</v>
      </c>
    </row>
    <row r="20" spans="1:19" x14ac:dyDescent="0.25">
      <c r="A20">
        <v>1</v>
      </c>
      <c r="B20">
        <v>7</v>
      </c>
      <c r="C20">
        <v>29</v>
      </c>
      <c r="D20" t="s">
        <v>398</v>
      </c>
      <c r="E20">
        <v>43017</v>
      </c>
      <c r="F20">
        <v>43092</v>
      </c>
      <c r="G20">
        <f t="shared" si="0"/>
        <v>75</v>
      </c>
      <c r="H20">
        <v>43094</v>
      </c>
      <c r="I20">
        <f t="shared" si="1"/>
        <v>77</v>
      </c>
      <c r="J20">
        <v>240</v>
      </c>
      <c r="K20">
        <v>130</v>
      </c>
      <c r="L20">
        <v>17</v>
      </c>
      <c r="M20">
        <v>21</v>
      </c>
      <c r="O20">
        <v>3.83</v>
      </c>
      <c r="P20">
        <v>28.8</v>
      </c>
      <c r="Q20">
        <v>4</v>
      </c>
      <c r="R20">
        <v>4</v>
      </c>
      <c r="S20">
        <v>4</v>
      </c>
    </row>
    <row r="21" spans="1:19" x14ac:dyDescent="0.25">
      <c r="A21">
        <v>1</v>
      </c>
      <c r="B21">
        <v>8</v>
      </c>
      <c r="C21">
        <v>27</v>
      </c>
      <c r="D21" t="s">
        <v>399</v>
      </c>
      <c r="E21">
        <v>43017</v>
      </c>
      <c r="F21">
        <v>43087</v>
      </c>
      <c r="G21">
        <f t="shared" si="0"/>
        <v>70</v>
      </c>
      <c r="H21">
        <v>43089</v>
      </c>
      <c r="I21">
        <f t="shared" si="1"/>
        <v>72</v>
      </c>
      <c r="J21">
        <v>190</v>
      </c>
      <c r="K21">
        <v>100</v>
      </c>
      <c r="L21">
        <v>19</v>
      </c>
      <c r="M21">
        <v>22</v>
      </c>
      <c r="O21">
        <v>4.12</v>
      </c>
      <c r="P21">
        <v>25.4</v>
      </c>
      <c r="Q21">
        <v>3</v>
      </c>
      <c r="R21">
        <v>3</v>
      </c>
      <c r="S21">
        <v>4</v>
      </c>
    </row>
    <row r="22" spans="1:19" x14ac:dyDescent="0.25">
      <c r="A22">
        <v>1</v>
      </c>
      <c r="B22">
        <v>9</v>
      </c>
      <c r="C22">
        <v>21</v>
      </c>
      <c r="D22" t="s">
        <v>400</v>
      </c>
      <c r="E22">
        <v>43017</v>
      </c>
      <c r="F22">
        <v>43094</v>
      </c>
      <c r="G22">
        <f t="shared" si="0"/>
        <v>77</v>
      </c>
      <c r="H22">
        <v>43096</v>
      </c>
      <c r="I22">
        <f t="shared" si="1"/>
        <v>79</v>
      </c>
      <c r="J22">
        <v>200</v>
      </c>
      <c r="K22">
        <v>100</v>
      </c>
      <c r="L22">
        <v>23</v>
      </c>
      <c r="M22">
        <v>33</v>
      </c>
      <c r="O22">
        <v>6.75</v>
      </c>
      <c r="P22">
        <v>24.5</v>
      </c>
      <c r="Q22">
        <v>4</v>
      </c>
      <c r="R22">
        <v>3</v>
      </c>
      <c r="S22">
        <v>4</v>
      </c>
    </row>
    <row r="23" spans="1:19" x14ac:dyDescent="0.25">
      <c r="A23">
        <v>1</v>
      </c>
      <c r="B23">
        <v>10</v>
      </c>
      <c r="C23">
        <v>28</v>
      </c>
      <c r="D23" t="s">
        <v>292</v>
      </c>
      <c r="E23">
        <v>43017</v>
      </c>
      <c r="F23">
        <v>43094</v>
      </c>
      <c r="G23">
        <f t="shared" si="0"/>
        <v>77</v>
      </c>
      <c r="H23">
        <v>43096</v>
      </c>
      <c r="I23">
        <f t="shared" si="1"/>
        <v>79</v>
      </c>
      <c r="J23">
        <v>190</v>
      </c>
      <c r="K23">
        <v>90</v>
      </c>
      <c r="L23">
        <v>27</v>
      </c>
      <c r="M23">
        <v>31</v>
      </c>
      <c r="O23">
        <v>4.7</v>
      </c>
      <c r="P23">
        <v>32.200000000000003</v>
      </c>
      <c r="Q23">
        <v>4</v>
      </c>
      <c r="R23">
        <v>4</v>
      </c>
      <c r="S23">
        <v>4</v>
      </c>
    </row>
    <row r="24" spans="1:19" x14ac:dyDescent="0.25">
      <c r="A24">
        <v>1</v>
      </c>
      <c r="B24">
        <v>11</v>
      </c>
      <c r="C24">
        <v>23</v>
      </c>
      <c r="D24" t="s">
        <v>401</v>
      </c>
      <c r="E24">
        <v>43017</v>
      </c>
      <c r="F24">
        <v>43087</v>
      </c>
      <c r="G24">
        <f t="shared" si="0"/>
        <v>70</v>
      </c>
      <c r="H24">
        <v>43089</v>
      </c>
      <c r="I24">
        <f t="shared" si="1"/>
        <v>72</v>
      </c>
      <c r="J24">
        <v>190</v>
      </c>
      <c r="K24">
        <v>80</v>
      </c>
      <c r="L24">
        <v>29</v>
      </c>
      <c r="M24">
        <v>38</v>
      </c>
      <c r="O24">
        <v>6.86</v>
      </c>
      <c r="P24">
        <v>27.9</v>
      </c>
      <c r="Q24">
        <v>3</v>
      </c>
      <c r="R24">
        <v>4</v>
      </c>
      <c r="S24">
        <v>3</v>
      </c>
    </row>
    <row r="25" spans="1:19" x14ac:dyDescent="0.25">
      <c r="A25">
        <v>1</v>
      </c>
      <c r="B25">
        <v>12</v>
      </c>
      <c r="C25">
        <v>2</v>
      </c>
      <c r="D25" t="s">
        <v>402</v>
      </c>
      <c r="E25">
        <v>43017</v>
      </c>
      <c r="F25">
        <v>43087</v>
      </c>
      <c r="G25">
        <f t="shared" si="0"/>
        <v>70</v>
      </c>
      <c r="H25">
        <v>43096</v>
      </c>
      <c r="I25">
        <f t="shared" si="1"/>
        <v>79</v>
      </c>
      <c r="J25">
        <v>200</v>
      </c>
      <c r="K25">
        <v>100</v>
      </c>
      <c r="L25">
        <v>27</v>
      </c>
      <c r="M25">
        <v>33</v>
      </c>
      <c r="O25">
        <v>5.68</v>
      </c>
      <c r="P25">
        <v>31.6</v>
      </c>
      <c r="Q25">
        <v>3</v>
      </c>
      <c r="R25">
        <v>3</v>
      </c>
      <c r="S25">
        <v>3</v>
      </c>
    </row>
    <row r="26" spans="1:19" x14ac:dyDescent="0.25">
      <c r="A26">
        <v>1</v>
      </c>
      <c r="B26">
        <v>13</v>
      </c>
      <c r="C26">
        <v>9</v>
      </c>
      <c r="D26" t="s">
        <v>403</v>
      </c>
      <c r="E26">
        <v>43017</v>
      </c>
      <c r="F26">
        <v>43090</v>
      </c>
      <c r="G26">
        <f t="shared" si="0"/>
        <v>73</v>
      </c>
      <c r="H26">
        <v>43092</v>
      </c>
      <c r="I26">
        <f t="shared" si="1"/>
        <v>75</v>
      </c>
      <c r="J26">
        <v>190</v>
      </c>
      <c r="K26">
        <v>80</v>
      </c>
      <c r="L26">
        <v>31</v>
      </c>
      <c r="M26">
        <v>36</v>
      </c>
      <c r="O26">
        <v>5.23</v>
      </c>
      <c r="P26">
        <v>27.8</v>
      </c>
      <c r="Q26">
        <v>3</v>
      </c>
      <c r="R26">
        <v>3</v>
      </c>
      <c r="S26">
        <v>3</v>
      </c>
    </row>
    <row r="27" spans="1:19" x14ac:dyDescent="0.25">
      <c r="A27">
        <v>1</v>
      </c>
      <c r="B27">
        <v>14</v>
      </c>
      <c r="C27">
        <v>10</v>
      </c>
      <c r="D27" t="s">
        <v>404</v>
      </c>
      <c r="E27">
        <v>43017</v>
      </c>
      <c r="F27">
        <v>43094</v>
      </c>
      <c r="G27">
        <f t="shared" si="0"/>
        <v>77</v>
      </c>
      <c r="H27">
        <v>43096</v>
      </c>
      <c r="I27">
        <f t="shared" si="1"/>
        <v>79</v>
      </c>
      <c r="J27">
        <v>230</v>
      </c>
      <c r="K27">
        <v>110</v>
      </c>
      <c r="L27">
        <v>9</v>
      </c>
      <c r="M27">
        <v>10</v>
      </c>
      <c r="O27">
        <v>1.43</v>
      </c>
      <c r="P27">
        <v>32.299999999999997</v>
      </c>
      <c r="Q27">
        <v>2</v>
      </c>
      <c r="R27">
        <v>3</v>
      </c>
      <c r="S27">
        <v>3</v>
      </c>
    </row>
    <row r="28" spans="1:19" x14ac:dyDescent="0.25">
      <c r="A28">
        <v>1</v>
      </c>
      <c r="B28">
        <v>15</v>
      </c>
      <c r="C28">
        <v>17</v>
      </c>
      <c r="D28" t="s">
        <v>405</v>
      </c>
      <c r="E28">
        <v>43017</v>
      </c>
      <c r="F28">
        <v>43092</v>
      </c>
      <c r="G28">
        <f t="shared" si="0"/>
        <v>75</v>
      </c>
      <c r="H28">
        <v>43094</v>
      </c>
      <c r="I28">
        <f t="shared" si="1"/>
        <v>77</v>
      </c>
      <c r="J28">
        <v>200</v>
      </c>
      <c r="K28">
        <v>90</v>
      </c>
      <c r="L28">
        <v>23</v>
      </c>
      <c r="M28">
        <v>33</v>
      </c>
      <c r="O28">
        <v>5.35</v>
      </c>
      <c r="P28">
        <v>27.8</v>
      </c>
      <c r="Q28">
        <v>3</v>
      </c>
      <c r="R28">
        <v>3</v>
      </c>
      <c r="S28">
        <v>3</v>
      </c>
    </row>
    <row r="29" spans="1:19" x14ac:dyDescent="0.25">
      <c r="A29">
        <v>1</v>
      </c>
      <c r="B29">
        <v>16</v>
      </c>
      <c r="C29">
        <v>20</v>
      </c>
      <c r="D29" t="s">
        <v>287</v>
      </c>
      <c r="E29">
        <v>43017</v>
      </c>
      <c r="F29">
        <v>43091</v>
      </c>
      <c r="G29">
        <f t="shared" si="0"/>
        <v>74</v>
      </c>
      <c r="H29">
        <v>43093</v>
      </c>
      <c r="I29">
        <f t="shared" si="1"/>
        <v>76</v>
      </c>
      <c r="J29">
        <v>190</v>
      </c>
      <c r="K29">
        <v>80</v>
      </c>
      <c r="L29">
        <v>34</v>
      </c>
      <c r="M29">
        <v>42</v>
      </c>
      <c r="O29">
        <v>6.06</v>
      </c>
      <c r="P29">
        <v>25.2</v>
      </c>
      <c r="Q29">
        <v>3</v>
      </c>
      <c r="R29">
        <v>3</v>
      </c>
      <c r="S29">
        <v>3</v>
      </c>
    </row>
    <row r="30" spans="1:19" x14ac:dyDescent="0.25">
      <c r="A30">
        <v>1</v>
      </c>
      <c r="B30">
        <v>17</v>
      </c>
      <c r="C30">
        <v>25</v>
      </c>
      <c r="D30" t="s">
        <v>406</v>
      </c>
      <c r="E30">
        <v>43017</v>
      </c>
      <c r="F30">
        <v>43095</v>
      </c>
      <c r="G30">
        <f t="shared" si="0"/>
        <v>78</v>
      </c>
      <c r="H30">
        <v>43097</v>
      </c>
      <c r="I30">
        <f t="shared" si="1"/>
        <v>80</v>
      </c>
      <c r="J30">
        <v>200</v>
      </c>
      <c r="K30">
        <v>110</v>
      </c>
      <c r="L30">
        <v>17</v>
      </c>
      <c r="M30">
        <v>21</v>
      </c>
      <c r="O30">
        <v>3.55</v>
      </c>
      <c r="P30">
        <v>35.1</v>
      </c>
      <c r="Q30">
        <v>4</v>
      </c>
      <c r="R30">
        <v>3</v>
      </c>
      <c r="S30">
        <v>3</v>
      </c>
    </row>
    <row r="31" spans="1:19" x14ac:dyDescent="0.25">
      <c r="A31">
        <v>1</v>
      </c>
      <c r="B31">
        <v>18</v>
      </c>
      <c r="C31">
        <v>13</v>
      </c>
      <c r="D31" t="s">
        <v>407</v>
      </c>
      <c r="E31">
        <v>43017</v>
      </c>
      <c r="F31">
        <v>43092</v>
      </c>
      <c r="G31">
        <f t="shared" si="0"/>
        <v>75</v>
      </c>
      <c r="H31">
        <v>43094</v>
      </c>
      <c r="I31">
        <f t="shared" si="1"/>
        <v>77</v>
      </c>
      <c r="J31">
        <v>220</v>
      </c>
      <c r="K31">
        <v>120</v>
      </c>
      <c r="L31">
        <v>23</v>
      </c>
      <c r="M31">
        <v>31</v>
      </c>
      <c r="O31">
        <v>5.62</v>
      </c>
      <c r="P31">
        <v>27.3</v>
      </c>
      <c r="Q31">
        <v>4</v>
      </c>
      <c r="R31">
        <v>4</v>
      </c>
      <c r="S31">
        <v>4</v>
      </c>
    </row>
    <row r="32" spans="1:19" x14ac:dyDescent="0.25">
      <c r="A32">
        <v>1</v>
      </c>
      <c r="B32">
        <v>19</v>
      </c>
      <c r="C32">
        <v>26</v>
      </c>
      <c r="D32" t="s">
        <v>408</v>
      </c>
      <c r="E32">
        <v>43017</v>
      </c>
      <c r="F32">
        <v>43092</v>
      </c>
      <c r="G32">
        <f t="shared" si="0"/>
        <v>75</v>
      </c>
      <c r="H32">
        <v>43094</v>
      </c>
      <c r="I32">
        <f t="shared" si="1"/>
        <v>77</v>
      </c>
      <c r="J32">
        <v>180</v>
      </c>
      <c r="K32">
        <v>90</v>
      </c>
      <c r="L32">
        <v>11</v>
      </c>
      <c r="M32">
        <v>16</v>
      </c>
      <c r="O32">
        <v>2.95</v>
      </c>
      <c r="P32">
        <v>28.2</v>
      </c>
      <c r="Q32">
        <v>3</v>
      </c>
      <c r="R32">
        <v>3</v>
      </c>
      <c r="S32">
        <v>3</v>
      </c>
    </row>
    <row r="33" spans="1:19" x14ac:dyDescent="0.25">
      <c r="A33">
        <v>1</v>
      </c>
      <c r="B33">
        <v>20</v>
      </c>
      <c r="C33">
        <v>8</v>
      </c>
      <c r="D33" t="s">
        <v>409</v>
      </c>
      <c r="E33">
        <v>43017</v>
      </c>
      <c r="F33">
        <v>43090</v>
      </c>
      <c r="G33">
        <f t="shared" si="0"/>
        <v>73</v>
      </c>
      <c r="H33">
        <v>43092</v>
      </c>
      <c r="I33">
        <f t="shared" si="1"/>
        <v>75</v>
      </c>
      <c r="J33">
        <v>190</v>
      </c>
      <c r="K33">
        <v>100</v>
      </c>
      <c r="L33">
        <v>14</v>
      </c>
      <c r="M33">
        <v>21</v>
      </c>
      <c r="O33">
        <v>3.37</v>
      </c>
      <c r="P33">
        <v>30.6</v>
      </c>
      <c r="Q33">
        <v>4</v>
      </c>
      <c r="R33">
        <v>4</v>
      </c>
      <c r="S33">
        <v>3</v>
      </c>
    </row>
    <row r="34" spans="1:19" x14ac:dyDescent="0.25">
      <c r="A34">
        <v>1</v>
      </c>
      <c r="B34">
        <v>21</v>
      </c>
      <c r="C34">
        <v>18</v>
      </c>
      <c r="D34" t="s">
        <v>410</v>
      </c>
      <c r="E34">
        <v>43017</v>
      </c>
      <c r="F34">
        <v>43094</v>
      </c>
      <c r="G34">
        <f t="shared" si="0"/>
        <v>77</v>
      </c>
      <c r="H34">
        <v>43097</v>
      </c>
      <c r="I34">
        <f t="shared" si="1"/>
        <v>80</v>
      </c>
      <c r="J34">
        <v>200</v>
      </c>
      <c r="K34">
        <v>100</v>
      </c>
      <c r="L34">
        <v>17</v>
      </c>
      <c r="M34">
        <v>21</v>
      </c>
      <c r="O34">
        <v>2.4700000000000002</v>
      </c>
      <c r="P34">
        <v>25.1</v>
      </c>
      <c r="Q34">
        <v>3</v>
      </c>
      <c r="R34">
        <v>4</v>
      </c>
      <c r="S34">
        <v>3</v>
      </c>
    </row>
    <row r="35" spans="1:19" x14ac:dyDescent="0.25">
      <c r="A35">
        <v>1</v>
      </c>
      <c r="B35">
        <v>22</v>
      </c>
      <c r="C35">
        <v>7</v>
      </c>
      <c r="D35" t="s">
        <v>411</v>
      </c>
      <c r="E35">
        <v>43017</v>
      </c>
      <c r="F35">
        <v>43093</v>
      </c>
      <c r="G35">
        <f t="shared" si="0"/>
        <v>76</v>
      </c>
      <c r="H35">
        <v>43095</v>
      </c>
      <c r="I35">
        <f t="shared" si="1"/>
        <v>78</v>
      </c>
      <c r="J35">
        <v>200</v>
      </c>
      <c r="K35">
        <v>110</v>
      </c>
      <c r="L35">
        <v>22</v>
      </c>
      <c r="M35">
        <v>28</v>
      </c>
      <c r="O35">
        <v>5.04</v>
      </c>
      <c r="P35">
        <v>27.9</v>
      </c>
      <c r="Q35">
        <v>4</v>
      </c>
      <c r="R35">
        <v>4</v>
      </c>
      <c r="S35">
        <v>4</v>
      </c>
    </row>
    <row r="36" spans="1:19" x14ac:dyDescent="0.25">
      <c r="A36">
        <v>1</v>
      </c>
      <c r="B36">
        <v>23</v>
      </c>
      <c r="C36">
        <v>14</v>
      </c>
      <c r="D36" t="s">
        <v>412</v>
      </c>
      <c r="E36">
        <v>43017</v>
      </c>
      <c r="F36">
        <v>43090</v>
      </c>
      <c r="G36">
        <f t="shared" si="0"/>
        <v>73</v>
      </c>
      <c r="H36">
        <v>43092</v>
      </c>
      <c r="I36">
        <f t="shared" si="1"/>
        <v>75</v>
      </c>
      <c r="J36">
        <v>190</v>
      </c>
      <c r="K36">
        <v>90</v>
      </c>
      <c r="L36">
        <v>31</v>
      </c>
      <c r="M36">
        <v>38</v>
      </c>
      <c r="O36">
        <v>7.88</v>
      </c>
      <c r="P36">
        <v>29.8</v>
      </c>
      <c r="Q36">
        <v>3</v>
      </c>
      <c r="R36">
        <v>4</v>
      </c>
      <c r="S36">
        <v>4</v>
      </c>
    </row>
    <row r="37" spans="1:19" x14ac:dyDescent="0.25">
      <c r="A37">
        <v>1</v>
      </c>
      <c r="B37">
        <v>24</v>
      </c>
      <c r="C37">
        <v>3</v>
      </c>
      <c r="D37" t="s">
        <v>413</v>
      </c>
      <c r="E37">
        <v>43017</v>
      </c>
      <c r="F37">
        <v>43093</v>
      </c>
      <c r="G37">
        <f t="shared" si="0"/>
        <v>76</v>
      </c>
      <c r="H37">
        <v>43095</v>
      </c>
      <c r="I37">
        <f t="shared" si="1"/>
        <v>78</v>
      </c>
      <c r="J37">
        <v>200</v>
      </c>
      <c r="K37">
        <v>100</v>
      </c>
      <c r="L37">
        <v>27</v>
      </c>
      <c r="M37">
        <v>34</v>
      </c>
      <c r="O37">
        <v>6.26</v>
      </c>
      <c r="P37">
        <v>32.700000000000003</v>
      </c>
      <c r="Q37">
        <v>3</v>
      </c>
      <c r="R37">
        <v>4</v>
      </c>
      <c r="S37">
        <v>2</v>
      </c>
    </row>
    <row r="38" spans="1:19" x14ac:dyDescent="0.25">
      <c r="A38">
        <v>1</v>
      </c>
      <c r="B38">
        <v>25</v>
      </c>
      <c r="C38">
        <v>1</v>
      </c>
      <c r="D38" t="s">
        <v>414</v>
      </c>
      <c r="E38">
        <v>43017</v>
      </c>
      <c r="F38">
        <v>43092</v>
      </c>
      <c r="G38">
        <f t="shared" si="0"/>
        <v>75</v>
      </c>
      <c r="H38">
        <v>43094</v>
      </c>
      <c r="I38">
        <f t="shared" si="1"/>
        <v>77</v>
      </c>
      <c r="J38">
        <v>190</v>
      </c>
      <c r="K38">
        <v>100</v>
      </c>
      <c r="L38">
        <v>25</v>
      </c>
      <c r="M38">
        <v>26</v>
      </c>
      <c r="O38">
        <v>5.87</v>
      </c>
      <c r="P38">
        <v>30.3</v>
      </c>
      <c r="Q38">
        <v>4</v>
      </c>
      <c r="R38">
        <v>4</v>
      </c>
      <c r="S38">
        <v>4</v>
      </c>
    </row>
    <row r="39" spans="1:19" x14ac:dyDescent="0.25">
      <c r="A39">
        <v>1</v>
      </c>
      <c r="B39">
        <v>26</v>
      </c>
      <c r="C39">
        <v>5</v>
      </c>
      <c r="D39" t="s">
        <v>415</v>
      </c>
      <c r="E39">
        <v>43017</v>
      </c>
      <c r="F39">
        <v>43092</v>
      </c>
      <c r="G39">
        <f t="shared" si="0"/>
        <v>75</v>
      </c>
      <c r="H39">
        <v>43094</v>
      </c>
      <c r="I39">
        <f t="shared" si="1"/>
        <v>77</v>
      </c>
      <c r="J39">
        <v>190</v>
      </c>
      <c r="K39">
        <v>100</v>
      </c>
      <c r="L39">
        <v>33</v>
      </c>
      <c r="M39">
        <v>50</v>
      </c>
      <c r="O39">
        <v>7.79</v>
      </c>
      <c r="P39">
        <v>30.5</v>
      </c>
      <c r="Q39">
        <v>4</v>
      </c>
      <c r="R39">
        <v>4</v>
      </c>
      <c r="S39">
        <v>4</v>
      </c>
    </row>
    <row r="40" spans="1:19" x14ac:dyDescent="0.25">
      <c r="A40">
        <v>1</v>
      </c>
      <c r="B40">
        <v>27</v>
      </c>
      <c r="C40">
        <v>30</v>
      </c>
      <c r="D40" t="s">
        <v>416</v>
      </c>
      <c r="E40">
        <v>43017</v>
      </c>
      <c r="F40">
        <v>43096</v>
      </c>
      <c r="G40">
        <f t="shared" si="0"/>
        <v>79</v>
      </c>
      <c r="H40">
        <v>43098</v>
      </c>
      <c r="I40">
        <f t="shared" si="1"/>
        <v>81</v>
      </c>
      <c r="J40">
        <v>180</v>
      </c>
      <c r="K40">
        <v>100</v>
      </c>
      <c r="L40">
        <v>7</v>
      </c>
      <c r="M40">
        <v>4</v>
      </c>
      <c r="O40">
        <v>0.34</v>
      </c>
      <c r="P40">
        <v>27.8</v>
      </c>
      <c r="Q40">
        <v>3</v>
      </c>
      <c r="R40">
        <v>3</v>
      </c>
      <c r="S40">
        <v>3</v>
      </c>
    </row>
    <row r="41" spans="1:19" x14ac:dyDescent="0.25">
      <c r="A41">
        <v>1</v>
      </c>
      <c r="B41">
        <v>28</v>
      </c>
      <c r="C41">
        <v>4</v>
      </c>
      <c r="D41" t="s">
        <v>417</v>
      </c>
      <c r="E41">
        <v>43017</v>
      </c>
      <c r="F41">
        <v>43092</v>
      </c>
      <c r="G41">
        <f t="shared" si="0"/>
        <v>75</v>
      </c>
      <c r="H41">
        <v>43094</v>
      </c>
      <c r="I41">
        <f t="shared" si="1"/>
        <v>77</v>
      </c>
      <c r="J41">
        <v>190</v>
      </c>
      <c r="K41">
        <v>90</v>
      </c>
      <c r="L41">
        <v>21</v>
      </c>
      <c r="M41">
        <v>32</v>
      </c>
      <c r="O41">
        <v>5.82</v>
      </c>
      <c r="P41">
        <v>32</v>
      </c>
      <c r="Q41">
        <v>3</v>
      </c>
      <c r="R41">
        <v>3</v>
      </c>
      <c r="S41">
        <v>3</v>
      </c>
    </row>
    <row r="42" spans="1:19" x14ac:dyDescent="0.25">
      <c r="A42">
        <v>1</v>
      </c>
      <c r="B42">
        <v>29</v>
      </c>
      <c r="C42">
        <v>31</v>
      </c>
      <c r="D42" t="s">
        <v>418</v>
      </c>
      <c r="E42">
        <v>43017</v>
      </c>
      <c r="F42">
        <v>43091</v>
      </c>
      <c r="G42">
        <f t="shared" si="0"/>
        <v>74</v>
      </c>
      <c r="H42">
        <v>43093</v>
      </c>
      <c r="I42">
        <f t="shared" si="1"/>
        <v>76</v>
      </c>
      <c r="J42">
        <v>210</v>
      </c>
      <c r="K42">
        <v>100</v>
      </c>
      <c r="L42">
        <v>23</v>
      </c>
      <c r="M42">
        <v>26</v>
      </c>
      <c r="O42">
        <v>4.55</v>
      </c>
      <c r="P42">
        <v>27</v>
      </c>
      <c r="Q42">
        <v>4</v>
      </c>
      <c r="R42">
        <v>4</v>
      </c>
      <c r="S42">
        <v>4</v>
      </c>
    </row>
    <row r="43" spans="1:19" x14ac:dyDescent="0.25">
      <c r="A43">
        <v>1</v>
      </c>
      <c r="B43">
        <v>30</v>
      </c>
      <c r="C43">
        <v>15</v>
      </c>
      <c r="D43" t="s">
        <v>419</v>
      </c>
      <c r="E43">
        <v>43017</v>
      </c>
      <c r="F43">
        <v>43086</v>
      </c>
      <c r="G43">
        <f t="shared" si="0"/>
        <v>69</v>
      </c>
      <c r="H43">
        <v>43089</v>
      </c>
      <c r="I43">
        <f t="shared" si="1"/>
        <v>72</v>
      </c>
      <c r="J43">
        <v>230</v>
      </c>
      <c r="K43">
        <v>110</v>
      </c>
      <c r="L43">
        <v>34</v>
      </c>
      <c r="M43">
        <v>40</v>
      </c>
      <c r="O43">
        <v>7.58</v>
      </c>
      <c r="P43">
        <v>27.2</v>
      </c>
      <c r="Q43">
        <v>3</v>
      </c>
      <c r="R43">
        <v>4</v>
      </c>
      <c r="S43">
        <v>4</v>
      </c>
    </row>
    <row r="44" spans="1:19" x14ac:dyDescent="0.25">
      <c r="A44">
        <v>1</v>
      </c>
      <c r="B44">
        <v>31</v>
      </c>
      <c r="C44">
        <v>24</v>
      </c>
      <c r="D44" t="s">
        <v>359</v>
      </c>
      <c r="E44">
        <v>43017</v>
      </c>
      <c r="F44">
        <v>43093</v>
      </c>
      <c r="G44">
        <f t="shared" si="0"/>
        <v>76</v>
      </c>
      <c r="H44">
        <v>43095</v>
      </c>
      <c r="I44">
        <f t="shared" si="1"/>
        <v>78</v>
      </c>
      <c r="J44">
        <v>200</v>
      </c>
      <c r="K44">
        <v>100</v>
      </c>
      <c r="L44">
        <v>13</v>
      </c>
      <c r="M44">
        <v>17</v>
      </c>
      <c r="O44">
        <v>2.66</v>
      </c>
      <c r="P44">
        <v>29.1</v>
      </c>
      <c r="Q44">
        <v>3</v>
      </c>
      <c r="R44">
        <v>3</v>
      </c>
      <c r="S44">
        <v>3</v>
      </c>
    </row>
    <row r="45" spans="1:19" x14ac:dyDescent="0.25">
      <c r="A45">
        <v>1</v>
      </c>
      <c r="B45">
        <v>32</v>
      </c>
      <c r="C45">
        <v>32</v>
      </c>
      <c r="D45" t="s">
        <v>420</v>
      </c>
      <c r="E45">
        <v>43017</v>
      </c>
      <c r="F45">
        <v>43089</v>
      </c>
      <c r="G45">
        <f t="shared" si="0"/>
        <v>72</v>
      </c>
      <c r="H45">
        <v>43091</v>
      </c>
      <c r="I45">
        <f t="shared" si="1"/>
        <v>74</v>
      </c>
      <c r="J45">
        <v>210</v>
      </c>
      <c r="K45">
        <v>90</v>
      </c>
      <c r="L45">
        <v>37</v>
      </c>
      <c r="M45">
        <v>71</v>
      </c>
      <c r="O45">
        <v>15.65</v>
      </c>
      <c r="P45">
        <v>33.700000000000003</v>
      </c>
      <c r="Q45">
        <v>5</v>
      </c>
      <c r="R45">
        <v>5</v>
      </c>
      <c r="S45">
        <v>5</v>
      </c>
    </row>
    <row r="46" spans="1:19" x14ac:dyDescent="0.25">
      <c r="A46">
        <v>2</v>
      </c>
      <c r="B46">
        <v>33</v>
      </c>
      <c r="C46">
        <v>24</v>
      </c>
      <c r="D46" t="s">
        <v>359</v>
      </c>
      <c r="E46">
        <v>43017</v>
      </c>
      <c r="F46">
        <v>43093</v>
      </c>
      <c r="G46">
        <f t="shared" si="0"/>
        <v>76</v>
      </c>
      <c r="H46">
        <v>42730</v>
      </c>
      <c r="I46">
        <f t="shared" si="1"/>
        <v>-287</v>
      </c>
      <c r="J46">
        <v>220</v>
      </c>
      <c r="K46">
        <v>100</v>
      </c>
      <c r="L46">
        <v>28</v>
      </c>
      <c r="M46">
        <v>38</v>
      </c>
      <c r="O46">
        <v>6.25</v>
      </c>
      <c r="P46">
        <v>28.1</v>
      </c>
      <c r="Q46">
        <v>3</v>
      </c>
      <c r="R46">
        <v>3</v>
      </c>
      <c r="S46">
        <v>3</v>
      </c>
    </row>
    <row r="47" spans="1:19" x14ac:dyDescent="0.25">
      <c r="A47">
        <v>2</v>
      </c>
      <c r="B47">
        <v>34</v>
      </c>
      <c r="C47">
        <v>31</v>
      </c>
      <c r="D47" t="s">
        <v>418</v>
      </c>
      <c r="E47">
        <v>43017</v>
      </c>
      <c r="F47">
        <v>43091</v>
      </c>
      <c r="G47">
        <f t="shared" si="0"/>
        <v>74</v>
      </c>
      <c r="H47">
        <v>42728</v>
      </c>
      <c r="I47">
        <f t="shared" si="1"/>
        <v>-289</v>
      </c>
      <c r="J47">
        <v>200</v>
      </c>
      <c r="K47">
        <v>80</v>
      </c>
      <c r="L47">
        <v>24</v>
      </c>
      <c r="M47">
        <v>31</v>
      </c>
      <c r="O47">
        <v>5.19</v>
      </c>
      <c r="P47">
        <v>31.7</v>
      </c>
      <c r="Q47">
        <v>4</v>
      </c>
      <c r="R47">
        <v>4</v>
      </c>
      <c r="S47">
        <v>4</v>
      </c>
    </row>
    <row r="48" spans="1:19" x14ac:dyDescent="0.25">
      <c r="A48">
        <v>2</v>
      </c>
      <c r="B48">
        <v>35</v>
      </c>
      <c r="C48">
        <v>25</v>
      </c>
      <c r="D48" t="s">
        <v>406</v>
      </c>
      <c r="E48">
        <v>43017</v>
      </c>
      <c r="F48">
        <v>43095</v>
      </c>
      <c r="G48">
        <f t="shared" si="0"/>
        <v>78</v>
      </c>
      <c r="H48">
        <v>43097</v>
      </c>
      <c r="I48">
        <f t="shared" si="1"/>
        <v>80</v>
      </c>
      <c r="J48">
        <v>190</v>
      </c>
      <c r="K48">
        <v>120</v>
      </c>
      <c r="L48">
        <v>24</v>
      </c>
      <c r="M48">
        <v>23</v>
      </c>
      <c r="O48">
        <v>3.17</v>
      </c>
      <c r="P48">
        <v>37.78</v>
      </c>
      <c r="Q48">
        <v>3</v>
      </c>
      <c r="R48">
        <v>3</v>
      </c>
      <c r="S48">
        <v>3</v>
      </c>
    </row>
    <row r="49" spans="1:19" x14ac:dyDescent="0.25">
      <c r="A49">
        <v>2</v>
      </c>
      <c r="B49">
        <v>36</v>
      </c>
      <c r="C49">
        <v>32</v>
      </c>
      <c r="D49" t="s">
        <v>420</v>
      </c>
      <c r="E49">
        <v>43017</v>
      </c>
      <c r="F49">
        <v>43088</v>
      </c>
      <c r="G49">
        <f t="shared" si="0"/>
        <v>71</v>
      </c>
      <c r="H49">
        <v>43091</v>
      </c>
      <c r="I49">
        <f t="shared" si="1"/>
        <v>74</v>
      </c>
      <c r="J49">
        <v>240</v>
      </c>
      <c r="K49">
        <v>120</v>
      </c>
      <c r="L49">
        <v>37</v>
      </c>
      <c r="M49">
        <v>61</v>
      </c>
      <c r="O49">
        <v>11.78</v>
      </c>
      <c r="P49">
        <v>34.9</v>
      </c>
      <c r="Q49">
        <v>5</v>
      </c>
      <c r="R49">
        <v>5</v>
      </c>
      <c r="S49">
        <v>5</v>
      </c>
    </row>
    <row r="50" spans="1:19" x14ac:dyDescent="0.25">
      <c r="A50">
        <v>2</v>
      </c>
      <c r="B50">
        <v>37</v>
      </c>
      <c r="C50">
        <v>29</v>
      </c>
      <c r="D50" t="s">
        <v>398</v>
      </c>
      <c r="E50">
        <v>43017</v>
      </c>
      <c r="F50">
        <v>43091</v>
      </c>
      <c r="G50">
        <f t="shared" si="0"/>
        <v>74</v>
      </c>
      <c r="H50">
        <v>43094</v>
      </c>
      <c r="I50">
        <f t="shared" si="1"/>
        <v>77</v>
      </c>
      <c r="J50">
        <v>230</v>
      </c>
      <c r="K50">
        <v>130</v>
      </c>
      <c r="L50">
        <v>36</v>
      </c>
      <c r="M50">
        <v>35</v>
      </c>
      <c r="O50">
        <v>8.42</v>
      </c>
      <c r="P50">
        <v>30.1</v>
      </c>
      <c r="Q50">
        <v>4</v>
      </c>
      <c r="R50">
        <v>4</v>
      </c>
      <c r="S50">
        <v>4</v>
      </c>
    </row>
    <row r="51" spans="1:19" x14ac:dyDescent="0.25">
      <c r="A51">
        <v>2</v>
      </c>
      <c r="B51">
        <v>38</v>
      </c>
      <c r="C51">
        <v>22</v>
      </c>
      <c r="D51" t="s">
        <v>396</v>
      </c>
      <c r="E51">
        <v>43017</v>
      </c>
      <c r="F51">
        <v>43092</v>
      </c>
      <c r="G51">
        <f t="shared" si="0"/>
        <v>75</v>
      </c>
      <c r="H51">
        <v>43094</v>
      </c>
      <c r="I51">
        <f t="shared" si="1"/>
        <v>77</v>
      </c>
      <c r="J51">
        <v>220</v>
      </c>
      <c r="K51">
        <v>100</v>
      </c>
      <c r="L51">
        <v>24</v>
      </c>
      <c r="M51">
        <v>32</v>
      </c>
      <c r="O51">
        <v>7.93</v>
      </c>
      <c r="P51">
        <v>27</v>
      </c>
      <c r="Q51">
        <v>4</v>
      </c>
      <c r="R51">
        <v>4</v>
      </c>
      <c r="S51">
        <v>4</v>
      </c>
    </row>
    <row r="52" spans="1:19" x14ac:dyDescent="0.25">
      <c r="A52">
        <v>2</v>
      </c>
      <c r="B52">
        <v>39</v>
      </c>
      <c r="C52">
        <v>17</v>
      </c>
      <c r="D52" t="s">
        <v>405</v>
      </c>
      <c r="E52">
        <v>43017</v>
      </c>
      <c r="F52">
        <v>43092</v>
      </c>
      <c r="G52">
        <f t="shared" si="0"/>
        <v>75</v>
      </c>
      <c r="H52">
        <v>43094</v>
      </c>
      <c r="I52">
        <f t="shared" si="1"/>
        <v>77</v>
      </c>
      <c r="J52">
        <v>190</v>
      </c>
      <c r="K52">
        <v>90</v>
      </c>
      <c r="L52">
        <v>27</v>
      </c>
      <c r="M52">
        <v>31</v>
      </c>
      <c r="O52">
        <v>6.4</v>
      </c>
      <c r="P52">
        <v>29.8</v>
      </c>
      <c r="Q52">
        <v>3</v>
      </c>
      <c r="R52">
        <v>3</v>
      </c>
      <c r="S52">
        <v>3</v>
      </c>
    </row>
    <row r="53" spans="1:19" x14ac:dyDescent="0.25">
      <c r="A53">
        <v>2</v>
      </c>
      <c r="B53">
        <v>40</v>
      </c>
      <c r="C53">
        <v>15</v>
      </c>
      <c r="D53" t="s">
        <v>419</v>
      </c>
      <c r="E53">
        <v>43017</v>
      </c>
      <c r="F53">
        <v>43086</v>
      </c>
      <c r="G53">
        <f t="shared" si="0"/>
        <v>69</v>
      </c>
      <c r="H53">
        <v>43089</v>
      </c>
      <c r="I53">
        <f t="shared" si="1"/>
        <v>72</v>
      </c>
      <c r="J53">
        <v>240</v>
      </c>
      <c r="K53">
        <v>120</v>
      </c>
      <c r="L53">
        <v>26</v>
      </c>
      <c r="M53">
        <v>32</v>
      </c>
      <c r="O53">
        <v>4.9400000000000004</v>
      </c>
      <c r="P53">
        <v>33</v>
      </c>
      <c r="Q53">
        <v>3</v>
      </c>
      <c r="R53">
        <v>4</v>
      </c>
      <c r="S53">
        <v>4</v>
      </c>
    </row>
    <row r="54" spans="1:19" x14ac:dyDescent="0.25">
      <c r="A54">
        <v>2</v>
      </c>
      <c r="B54">
        <v>41</v>
      </c>
      <c r="C54">
        <v>19</v>
      </c>
      <c r="D54" t="s">
        <v>368</v>
      </c>
      <c r="E54">
        <v>43017</v>
      </c>
      <c r="F54">
        <v>43092</v>
      </c>
      <c r="G54">
        <f t="shared" si="0"/>
        <v>75</v>
      </c>
      <c r="H54">
        <v>43094</v>
      </c>
      <c r="I54">
        <f t="shared" si="1"/>
        <v>77</v>
      </c>
      <c r="J54">
        <v>200</v>
      </c>
      <c r="K54">
        <v>100</v>
      </c>
      <c r="L54">
        <v>34</v>
      </c>
      <c r="M54">
        <v>40</v>
      </c>
      <c r="O54">
        <v>7.7</v>
      </c>
      <c r="P54">
        <v>26.3</v>
      </c>
      <c r="Q54">
        <v>4</v>
      </c>
      <c r="R54">
        <v>4</v>
      </c>
      <c r="S54">
        <v>4</v>
      </c>
    </row>
    <row r="55" spans="1:19" x14ac:dyDescent="0.25">
      <c r="A55">
        <v>2</v>
      </c>
      <c r="B55">
        <v>42</v>
      </c>
      <c r="C55">
        <v>6</v>
      </c>
      <c r="D55" t="s">
        <v>392</v>
      </c>
      <c r="E55">
        <v>43017</v>
      </c>
      <c r="F55">
        <v>43088</v>
      </c>
      <c r="G55">
        <f t="shared" si="0"/>
        <v>71</v>
      </c>
      <c r="H55">
        <v>43089</v>
      </c>
      <c r="I55">
        <f t="shared" si="1"/>
        <v>72</v>
      </c>
      <c r="J55">
        <v>220</v>
      </c>
      <c r="K55">
        <v>90</v>
      </c>
      <c r="L55">
        <v>23</v>
      </c>
      <c r="M55">
        <v>24</v>
      </c>
      <c r="O55">
        <v>5.56</v>
      </c>
      <c r="P55">
        <v>31</v>
      </c>
      <c r="Q55">
        <v>4</v>
      </c>
      <c r="R55">
        <v>4</v>
      </c>
      <c r="S55">
        <v>4</v>
      </c>
    </row>
    <row r="56" spans="1:19" x14ac:dyDescent="0.25">
      <c r="A56">
        <v>2</v>
      </c>
      <c r="B56">
        <v>43</v>
      </c>
      <c r="C56">
        <v>23</v>
      </c>
      <c r="D56" t="s">
        <v>401</v>
      </c>
      <c r="E56">
        <v>43017</v>
      </c>
      <c r="F56">
        <v>43087</v>
      </c>
      <c r="G56">
        <f t="shared" si="0"/>
        <v>70</v>
      </c>
      <c r="H56">
        <v>43089</v>
      </c>
      <c r="I56">
        <f t="shared" si="1"/>
        <v>72</v>
      </c>
      <c r="J56">
        <v>190</v>
      </c>
      <c r="K56">
        <v>90</v>
      </c>
      <c r="L56">
        <v>27</v>
      </c>
      <c r="M56">
        <v>30</v>
      </c>
      <c r="O56">
        <v>6.24</v>
      </c>
      <c r="P56">
        <v>30.2</v>
      </c>
      <c r="Q56">
        <v>3</v>
      </c>
      <c r="R56">
        <v>4</v>
      </c>
      <c r="S56">
        <v>3</v>
      </c>
    </row>
    <row r="57" spans="1:19" x14ac:dyDescent="0.25">
      <c r="A57">
        <v>2</v>
      </c>
      <c r="B57">
        <v>44</v>
      </c>
      <c r="C57">
        <v>28</v>
      </c>
      <c r="D57" t="s">
        <v>292</v>
      </c>
      <c r="E57">
        <v>43017</v>
      </c>
      <c r="F57">
        <v>43093</v>
      </c>
      <c r="G57">
        <f t="shared" si="0"/>
        <v>76</v>
      </c>
      <c r="H57">
        <v>43096</v>
      </c>
      <c r="I57">
        <f t="shared" si="1"/>
        <v>79</v>
      </c>
      <c r="J57">
        <v>180</v>
      </c>
      <c r="K57">
        <v>80</v>
      </c>
      <c r="L57">
        <v>32</v>
      </c>
      <c r="M57">
        <v>29</v>
      </c>
      <c r="O57">
        <v>5.31</v>
      </c>
      <c r="P57">
        <v>29</v>
      </c>
      <c r="Q57">
        <v>4</v>
      </c>
      <c r="R57">
        <v>4</v>
      </c>
      <c r="S57">
        <v>4</v>
      </c>
    </row>
    <row r="58" spans="1:19" x14ac:dyDescent="0.25">
      <c r="A58">
        <v>2</v>
      </c>
      <c r="B58">
        <v>45</v>
      </c>
      <c r="C58">
        <v>10</v>
      </c>
      <c r="D58" t="s">
        <v>404</v>
      </c>
      <c r="E58">
        <v>43017</v>
      </c>
      <c r="F58">
        <v>43094</v>
      </c>
      <c r="G58">
        <f t="shared" si="0"/>
        <v>77</v>
      </c>
      <c r="H58">
        <v>43096</v>
      </c>
      <c r="I58">
        <f t="shared" si="1"/>
        <v>79</v>
      </c>
      <c r="J58">
        <v>220</v>
      </c>
      <c r="K58">
        <v>120</v>
      </c>
      <c r="L58">
        <v>21</v>
      </c>
      <c r="M58">
        <v>43</v>
      </c>
      <c r="O58">
        <v>5.96</v>
      </c>
      <c r="P58">
        <v>28.8</v>
      </c>
      <c r="Q58">
        <v>2</v>
      </c>
      <c r="R58">
        <v>3</v>
      </c>
      <c r="S58">
        <v>3</v>
      </c>
    </row>
    <row r="59" spans="1:19" x14ac:dyDescent="0.25">
      <c r="A59">
        <v>2</v>
      </c>
      <c r="B59">
        <v>46</v>
      </c>
      <c r="C59">
        <v>13</v>
      </c>
      <c r="D59" t="s">
        <v>407</v>
      </c>
      <c r="E59">
        <v>43017</v>
      </c>
      <c r="F59">
        <v>43091</v>
      </c>
      <c r="G59">
        <f t="shared" si="0"/>
        <v>74</v>
      </c>
      <c r="H59">
        <v>43094</v>
      </c>
      <c r="I59">
        <f t="shared" si="1"/>
        <v>77</v>
      </c>
      <c r="J59">
        <v>220</v>
      </c>
      <c r="K59">
        <v>120</v>
      </c>
      <c r="L59">
        <v>24</v>
      </c>
      <c r="M59">
        <v>33</v>
      </c>
      <c r="O59">
        <v>5.98</v>
      </c>
      <c r="P59">
        <v>25.7</v>
      </c>
      <c r="Q59">
        <v>4</v>
      </c>
      <c r="R59">
        <v>4</v>
      </c>
      <c r="S59">
        <v>4</v>
      </c>
    </row>
    <row r="60" spans="1:19" x14ac:dyDescent="0.25">
      <c r="A60">
        <v>2</v>
      </c>
      <c r="B60">
        <v>47</v>
      </c>
      <c r="C60">
        <v>11</v>
      </c>
      <c r="D60" t="s">
        <v>394</v>
      </c>
      <c r="E60">
        <v>43017</v>
      </c>
      <c r="F60">
        <v>43092</v>
      </c>
      <c r="G60">
        <f t="shared" si="0"/>
        <v>75</v>
      </c>
      <c r="H60">
        <v>43094</v>
      </c>
      <c r="I60">
        <f t="shared" si="1"/>
        <v>77</v>
      </c>
      <c r="J60">
        <v>190</v>
      </c>
      <c r="K60">
        <v>100</v>
      </c>
      <c r="L60">
        <v>24</v>
      </c>
      <c r="M60">
        <v>38</v>
      </c>
      <c r="O60">
        <v>6.54</v>
      </c>
      <c r="P60">
        <v>28.9</v>
      </c>
      <c r="Q60">
        <v>3</v>
      </c>
      <c r="R60">
        <v>3</v>
      </c>
      <c r="S60">
        <v>3</v>
      </c>
    </row>
    <row r="61" spans="1:19" x14ac:dyDescent="0.25">
      <c r="A61">
        <v>2</v>
      </c>
      <c r="B61">
        <v>48</v>
      </c>
      <c r="C61">
        <v>7</v>
      </c>
      <c r="D61" t="s">
        <v>411</v>
      </c>
      <c r="E61">
        <v>43017</v>
      </c>
      <c r="F61">
        <v>43093</v>
      </c>
      <c r="G61">
        <f t="shared" si="0"/>
        <v>76</v>
      </c>
      <c r="H61">
        <v>43095</v>
      </c>
      <c r="I61">
        <f t="shared" si="1"/>
        <v>78</v>
      </c>
      <c r="J61">
        <v>200</v>
      </c>
      <c r="K61">
        <v>100</v>
      </c>
      <c r="L61">
        <v>15</v>
      </c>
      <c r="M61">
        <v>27</v>
      </c>
      <c r="O61">
        <v>5.3</v>
      </c>
      <c r="P61">
        <v>26.4</v>
      </c>
      <c r="Q61">
        <v>4</v>
      </c>
      <c r="R61">
        <v>4</v>
      </c>
      <c r="S61">
        <v>4</v>
      </c>
    </row>
    <row r="62" spans="1:19" x14ac:dyDescent="0.25">
      <c r="A62">
        <v>2</v>
      </c>
      <c r="B62">
        <v>49</v>
      </c>
      <c r="C62">
        <v>21</v>
      </c>
      <c r="D62" t="s">
        <v>400</v>
      </c>
      <c r="E62">
        <v>43017</v>
      </c>
      <c r="F62">
        <v>43094</v>
      </c>
      <c r="G62">
        <f t="shared" si="0"/>
        <v>77</v>
      </c>
      <c r="H62">
        <v>43097</v>
      </c>
      <c r="I62">
        <f t="shared" si="1"/>
        <v>80</v>
      </c>
      <c r="J62">
        <v>220</v>
      </c>
      <c r="K62">
        <v>100</v>
      </c>
      <c r="L62">
        <v>22</v>
      </c>
      <c r="M62">
        <v>30</v>
      </c>
      <c r="O62">
        <v>5.17</v>
      </c>
      <c r="P62">
        <v>25.7</v>
      </c>
      <c r="Q62">
        <v>4</v>
      </c>
      <c r="R62">
        <v>3</v>
      </c>
      <c r="S62">
        <v>4</v>
      </c>
    </row>
    <row r="63" spans="1:19" x14ac:dyDescent="0.25">
      <c r="A63">
        <v>2</v>
      </c>
      <c r="B63">
        <v>50</v>
      </c>
      <c r="C63">
        <v>30</v>
      </c>
      <c r="D63" t="s">
        <v>416</v>
      </c>
      <c r="E63">
        <v>43017</v>
      </c>
      <c r="F63">
        <v>43095</v>
      </c>
      <c r="G63">
        <f t="shared" si="0"/>
        <v>78</v>
      </c>
      <c r="H63">
        <v>43097</v>
      </c>
      <c r="I63">
        <f t="shared" si="1"/>
        <v>80</v>
      </c>
      <c r="J63" t="s">
        <v>421</v>
      </c>
      <c r="K63" t="s">
        <v>421</v>
      </c>
      <c r="L63" t="s">
        <v>421</v>
      </c>
      <c r="M63" t="s">
        <v>421</v>
      </c>
      <c r="O63" t="s">
        <v>421</v>
      </c>
      <c r="P63" t="s">
        <v>421</v>
      </c>
      <c r="Q63" t="s">
        <v>421</v>
      </c>
      <c r="R63" t="s">
        <v>421</v>
      </c>
      <c r="S63" t="s">
        <v>421</v>
      </c>
    </row>
    <row r="64" spans="1:19" x14ac:dyDescent="0.25">
      <c r="A64">
        <v>2</v>
      </c>
      <c r="B64">
        <v>51</v>
      </c>
      <c r="C64">
        <v>26</v>
      </c>
      <c r="D64" t="s">
        <v>408</v>
      </c>
      <c r="E64">
        <v>43017</v>
      </c>
      <c r="F64">
        <v>43091</v>
      </c>
      <c r="G64">
        <f t="shared" si="0"/>
        <v>74</v>
      </c>
      <c r="H64">
        <v>43094</v>
      </c>
      <c r="I64">
        <f t="shared" si="1"/>
        <v>77</v>
      </c>
      <c r="J64">
        <v>180</v>
      </c>
      <c r="K64">
        <v>70</v>
      </c>
      <c r="L64">
        <v>21</v>
      </c>
      <c r="M64">
        <v>20</v>
      </c>
      <c r="O64">
        <v>2.66</v>
      </c>
      <c r="P64">
        <v>28.4</v>
      </c>
      <c r="Q64">
        <v>3</v>
      </c>
      <c r="R64">
        <v>3</v>
      </c>
      <c r="S64">
        <v>3</v>
      </c>
    </row>
    <row r="65" spans="1:19" x14ac:dyDescent="0.25">
      <c r="A65">
        <v>2</v>
      </c>
      <c r="B65">
        <v>52</v>
      </c>
      <c r="C65">
        <v>8</v>
      </c>
      <c r="D65" t="s">
        <v>409</v>
      </c>
      <c r="E65">
        <v>43017</v>
      </c>
      <c r="F65">
        <v>43090</v>
      </c>
      <c r="G65">
        <f t="shared" si="0"/>
        <v>73</v>
      </c>
      <c r="H65">
        <v>43092</v>
      </c>
      <c r="I65">
        <f t="shared" si="1"/>
        <v>75</v>
      </c>
      <c r="J65">
        <v>190</v>
      </c>
      <c r="K65">
        <v>80</v>
      </c>
      <c r="L65">
        <v>10</v>
      </c>
      <c r="M65">
        <v>15</v>
      </c>
      <c r="O65">
        <v>2.5</v>
      </c>
      <c r="P65">
        <v>30.5</v>
      </c>
      <c r="Q65">
        <v>4</v>
      </c>
      <c r="R65">
        <v>4</v>
      </c>
      <c r="S65">
        <v>3</v>
      </c>
    </row>
    <row r="66" spans="1:19" x14ac:dyDescent="0.25">
      <c r="A66">
        <v>2</v>
      </c>
      <c r="B66">
        <v>53</v>
      </c>
      <c r="C66">
        <v>1</v>
      </c>
      <c r="D66" t="s">
        <v>414</v>
      </c>
      <c r="E66">
        <v>43017</v>
      </c>
      <c r="F66">
        <v>43092</v>
      </c>
      <c r="G66">
        <f t="shared" si="0"/>
        <v>75</v>
      </c>
      <c r="H66">
        <v>43094</v>
      </c>
      <c r="I66">
        <f t="shared" si="1"/>
        <v>77</v>
      </c>
      <c r="J66">
        <v>180</v>
      </c>
      <c r="K66">
        <v>90</v>
      </c>
      <c r="L66">
        <v>25</v>
      </c>
      <c r="M66">
        <v>23</v>
      </c>
      <c r="O66">
        <v>6.03</v>
      </c>
      <c r="P66">
        <v>31.5</v>
      </c>
      <c r="Q66">
        <v>4</v>
      </c>
      <c r="R66">
        <v>4</v>
      </c>
      <c r="S66">
        <v>4</v>
      </c>
    </row>
    <row r="67" spans="1:19" x14ac:dyDescent="0.25">
      <c r="A67">
        <v>2</v>
      </c>
      <c r="B67">
        <v>54</v>
      </c>
      <c r="C67">
        <v>14</v>
      </c>
      <c r="D67" t="s">
        <v>412</v>
      </c>
      <c r="E67">
        <v>43017</v>
      </c>
      <c r="F67">
        <v>43090</v>
      </c>
      <c r="G67">
        <f t="shared" si="0"/>
        <v>73</v>
      </c>
      <c r="H67">
        <v>43092</v>
      </c>
      <c r="I67">
        <f t="shared" si="1"/>
        <v>75</v>
      </c>
      <c r="J67">
        <v>190</v>
      </c>
      <c r="K67">
        <v>90</v>
      </c>
      <c r="L67">
        <v>13</v>
      </c>
      <c r="M67">
        <v>20</v>
      </c>
      <c r="O67">
        <v>3.66</v>
      </c>
      <c r="P67">
        <v>29</v>
      </c>
      <c r="Q67">
        <v>3</v>
      </c>
      <c r="R67">
        <v>4</v>
      </c>
      <c r="S67">
        <v>4</v>
      </c>
    </row>
    <row r="68" spans="1:19" x14ac:dyDescent="0.25">
      <c r="A68">
        <v>2</v>
      </c>
      <c r="B68">
        <v>55</v>
      </c>
      <c r="C68">
        <v>18</v>
      </c>
      <c r="D68" t="s">
        <v>410</v>
      </c>
      <c r="E68">
        <v>43017</v>
      </c>
      <c r="F68">
        <v>43095</v>
      </c>
      <c r="G68">
        <f t="shared" si="0"/>
        <v>78</v>
      </c>
      <c r="H68">
        <v>43098</v>
      </c>
      <c r="I68">
        <f t="shared" si="1"/>
        <v>81</v>
      </c>
      <c r="J68">
        <v>210</v>
      </c>
      <c r="K68">
        <v>100</v>
      </c>
      <c r="L68">
        <v>20</v>
      </c>
      <c r="M68">
        <v>34</v>
      </c>
      <c r="O68">
        <v>4.04</v>
      </c>
      <c r="P68">
        <v>29.4</v>
      </c>
      <c r="Q68">
        <v>3</v>
      </c>
      <c r="R68">
        <v>4</v>
      </c>
      <c r="S68">
        <v>3</v>
      </c>
    </row>
    <row r="69" spans="1:19" x14ac:dyDescent="0.25">
      <c r="A69">
        <v>2</v>
      </c>
      <c r="B69">
        <v>56</v>
      </c>
      <c r="C69">
        <v>9</v>
      </c>
      <c r="D69" t="s">
        <v>403</v>
      </c>
      <c r="E69">
        <v>43017</v>
      </c>
      <c r="F69">
        <v>43090</v>
      </c>
      <c r="G69">
        <f t="shared" si="0"/>
        <v>73</v>
      </c>
      <c r="H69">
        <v>43092</v>
      </c>
      <c r="I69">
        <f t="shared" si="1"/>
        <v>75</v>
      </c>
      <c r="J69">
        <v>180</v>
      </c>
      <c r="K69">
        <v>80</v>
      </c>
      <c r="L69">
        <v>11</v>
      </c>
      <c r="M69">
        <v>15</v>
      </c>
      <c r="O69">
        <v>5.38</v>
      </c>
      <c r="P69">
        <v>26.4</v>
      </c>
      <c r="Q69">
        <v>3</v>
      </c>
      <c r="R69">
        <v>3</v>
      </c>
      <c r="S69">
        <v>3</v>
      </c>
    </row>
    <row r="70" spans="1:19" x14ac:dyDescent="0.25">
      <c r="A70">
        <v>2</v>
      </c>
      <c r="B70">
        <v>57</v>
      </c>
      <c r="C70">
        <v>20</v>
      </c>
      <c r="D70" t="s">
        <v>287</v>
      </c>
      <c r="E70">
        <v>43017</v>
      </c>
      <c r="F70">
        <v>43091</v>
      </c>
      <c r="G70">
        <f t="shared" si="0"/>
        <v>74</v>
      </c>
      <c r="H70">
        <v>43094</v>
      </c>
      <c r="I70">
        <f t="shared" si="1"/>
        <v>77</v>
      </c>
      <c r="J70">
        <v>190</v>
      </c>
      <c r="K70">
        <v>80</v>
      </c>
      <c r="L70">
        <v>35</v>
      </c>
      <c r="M70">
        <v>52</v>
      </c>
      <c r="O70">
        <v>8.39</v>
      </c>
      <c r="P70">
        <v>31.5</v>
      </c>
      <c r="Q70">
        <v>3</v>
      </c>
      <c r="R70">
        <v>3</v>
      </c>
      <c r="S70">
        <v>3</v>
      </c>
    </row>
    <row r="71" spans="1:19" x14ac:dyDescent="0.25">
      <c r="A71">
        <v>2</v>
      </c>
      <c r="B71">
        <v>58</v>
      </c>
      <c r="C71">
        <v>2</v>
      </c>
      <c r="D71" t="s">
        <v>402</v>
      </c>
      <c r="E71">
        <v>43017</v>
      </c>
      <c r="F71">
        <v>43094</v>
      </c>
      <c r="G71">
        <f t="shared" si="0"/>
        <v>77</v>
      </c>
      <c r="H71">
        <v>43096</v>
      </c>
      <c r="I71">
        <f t="shared" si="1"/>
        <v>79</v>
      </c>
      <c r="J71">
        <v>200</v>
      </c>
      <c r="K71">
        <v>90</v>
      </c>
      <c r="L71">
        <v>13</v>
      </c>
      <c r="M71">
        <v>15</v>
      </c>
      <c r="O71">
        <v>3.42</v>
      </c>
      <c r="P71">
        <v>30.5</v>
      </c>
      <c r="Q71">
        <v>3</v>
      </c>
      <c r="R71">
        <v>3</v>
      </c>
      <c r="S71">
        <v>3</v>
      </c>
    </row>
    <row r="72" spans="1:19" x14ac:dyDescent="0.25">
      <c r="A72">
        <v>2</v>
      </c>
      <c r="B72">
        <v>59</v>
      </c>
      <c r="C72">
        <v>16</v>
      </c>
      <c r="D72" t="s">
        <v>395</v>
      </c>
      <c r="E72">
        <v>43017</v>
      </c>
      <c r="F72">
        <v>43093</v>
      </c>
      <c r="G72">
        <f t="shared" si="0"/>
        <v>76</v>
      </c>
      <c r="H72">
        <v>43095</v>
      </c>
      <c r="I72">
        <f t="shared" si="1"/>
        <v>78</v>
      </c>
      <c r="J72">
        <v>210</v>
      </c>
      <c r="K72">
        <v>90</v>
      </c>
      <c r="L72">
        <v>14</v>
      </c>
      <c r="M72">
        <v>27</v>
      </c>
      <c r="O72">
        <v>3.98</v>
      </c>
      <c r="P72">
        <v>19.7</v>
      </c>
      <c r="Q72">
        <v>3</v>
      </c>
      <c r="R72">
        <v>3</v>
      </c>
      <c r="S72">
        <v>3</v>
      </c>
    </row>
    <row r="73" spans="1:19" x14ac:dyDescent="0.25">
      <c r="A73">
        <v>2</v>
      </c>
      <c r="B73">
        <v>60</v>
      </c>
      <c r="C73">
        <v>27</v>
      </c>
      <c r="D73" t="s">
        <v>399</v>
      </c>
      <c r="E73">
        <v>43017</v>
      </c>
      <c r="F73">
        <v>43086</v>
      </c>
      <c r="G73">
        <f t="shared" si="0"/>
        <v>69</v>
      </c>
      <c r="H73">
        <v>43089</v>
      </c>
      <c r="I73">
        <f t="shared" si="1"/>
        <v>72</v>
      </c>
      <c r="J73">
        <v>180</v>
      </c>
      <c r="K73">
        <v>100</v>
      </c>
      <c r="L73">
        <v>27</v>
      </c>
      <c r="M73">
        <v>24</v>
      </c>
      <c r="O73">
        <v>5.58</v>
      </c>
      <c r="P73">
        <v>27.6</v>
      </c>
      <c r="Q73">
        <v>3</v>
      </c>
      <c r="R73">
        <v>3</v>
      </c>
      <c r="S73">
        <v>4</v>
      </c>
    </row>
    <row r="74" spans="1:19" x14ac:dyDescent="0.25">
      <c r="A74">
        <v>2</v>
      </c>
      <c r="B74">
        <v>61</v>
      </c>
      <c r="C74">
        <v>3</v>
      </c>
      <c r="D74" t="s">
        <v>413</v>
      </c>
      <c r="E74">
        <v>43017</v>
      </c>
      <c r="F74">
        <v>43093</v>
      </c>
      <c r="G74">
        <f t="shared" si="0"/>
        <v>76</v>
      </c>
      <c r="H74">
        <v>43096</v>
      </c>
      <c r="I74">
        <f t="shared" si="1"/>
        <v>79</v>
      </c>
      <c r="J74">
        <v>210</v>
      </c>
      <c r="K74">
        <v>100</v>
      </c>
      <c r="L74">
        <v>29</v>
      </c>
      <c r="M74">
        <v>43</v>
      </c>
      <c r="O74">
        <v>7.63</v>
      </c>
      <c r="P74">
        <v>29.6</v>
      </c>
      <c r="Q74">
        <v>3</v>
      </c>
      <c r="R74">
        <v>4</v>
      </c>
      <c r="S74">
        <v>2</v>
      </c>
    </row>
    <row r="75" spans="1:19" x14ac:dyDescent="0.25">
      <c r="A75">
        <v>2</v>
      </c>
      <c r="B75">
        <v>62</v>
      </c>
      <c r="C75">
        <v>4</v>
      </c>
      <c r="D75" t="s">
        <v>417</v>
      </c>
      <c r="E75">
        <v>43017</v>
      </c>
      <c r="F75">
        <v>43092</v>
      </c>
      <c r="G75">
        <f t="shared" si="0"/>
        <v>75</v>
      </c>
      <c r="H75">
        <v>43094</v>
      </c>
      <c r="I75">
        <f t="shared" si="1"/>
        <v>77</v>
      </c>
      <c r="J75">
        <v>190</v>
      </c>
      <c r="K75">
        <v>90</v>
      </c>
      <c r="L75">
        <v>30</v>
      </c>
      <c r="M75">
        <v>45</v>
      </c>
      <c r="O75">
        <v>6.77</v>
      </c>
      <c r="P75">
        <v>27.7</v>
      </c>
      <c r="Q75">
        <v>3</v>
      </c>
      <c r="R75">
        <v>3</v>
      </c>
      <c r="S75">
        <v>3</v>
      </c>
    </row>
    <row r="76" spans="1:19" x14ac:dyDescent="0.25">
      <c r="A76">
        <v>2</v>
      </c>
      <c r="B76">
        <v>63</v>
      </c>
      <c r="C76">
        <v>12</v>
      </c>
      <c r="D76" t="s">
        <v>397</v>
      </c>
      <c r="E76">
        <v>43017</v>
      </c>
      <c r="F76">
        <v>43093</v>
      </c>
      <c r="G76">
        <f t="shared" si="0"/>
        <v>76</v>
      </c>
      <c r="H76">
        <v>43095</v>
      </c>
      <c r="I76">
        <f t="shared" si="1"/>
        <v>78</v>
      </c>
      <c r="J76">
        <v>170</v>
      </c>
      <c r="K76">
        <v>80</v>
      </c>
      <c r="L76">
        <v>20</v>
      </c>
      <c r="M76">
        <v>20</v>
      </c>
      <c r="O76">
        <v>4.29</v>
      </c>
      <c r="P76">
        <v>26.9</v>
      </c>
      <c r="Q76">
        <v>3</v>
      </c>
      <c r="R76">
        <v>3</v>
      </c>
      <c r="S76">
        <v>3</v>
      </c>
    </row>
    <row r="77" spans="1:19" x14ac:dyDescent="0.25">
      <c r="A77">
        <v>2</v>
      </c>
      <c r="B77">
        <v>64</v>
      </c>
      <c r="C77">
        <v>5</v>
      </c>
      <c r="D77" t="s">
        <v>415</v>
      </c>
      <c r="E77">
        <v>43017</v>
      </c>
      <c r="F77">
        <v>43090</v>
      </c>
      <c r="G77">
        <f t="shared" si="0"/>
        <v>73</v>
      </c>
      <c r="H77">
        <v>43093</v>
      </c>
      <c r="I77">
        <f t="shared" si="1"/>
        <v>76</v>
      </c>
      <c r="J77">
        <v>190</v>
      </c>
      <c r="K77">
        <v>90</v>
      </c>
      <c r="L77">
        <v>12</v>
      </c>
      <c r="M77">
        <v>24</v>
      </c>
      <c r="O77">
        <v>3.3</v>
      </c>
      <c r="P77">
        <v>23.3</v>
      </c>
      <c r="Q77">
        <v>4</v>
      </c>
      <c r="R77">
        <v>4</v>
      </c>
      <c r="S77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/>
  </sheetViews>
  <sheetFormatPr defaultRowHeight="15" x14ac:dyDescent="0.25"/>
  <sheetData>
    <row r="1" spans="1:23" x14ac:dyDescent="0.25">
      <c r="A1" t="s">
        <v>422</v>
      </c>
    </row>
    <row r="2" spans="1:23" x14ac:dyDescent="0.25">
      <c r="A2" t="s">
        <v>423</v>
      </c>
    </row>
    <row r="3" spans="1:23" x14ac:dyDescent="0.25">
      <c r="A3" t="s">
        <v>424</v>
      </c>
    </row>
    <row r="4" spans="1:23" x14ac:dyDescent="0.25">
      <c r="A4" t="s">
        <v>388</v>
      </c>
    </row>
    <row r="5" spans="1:23" x14ac:dyDescent="0.25">
      <c r="A5" t="s">
        <v>250</v>
      </c>
    </row>
    <row r="6" spans="1:23" x14ac:dyDescent="0.25">
      <c r="A6" t="s">
        <v>425</v>
      </c>
    </row>
    <row r="7" spans="1:23" x14ac:dyDescent="0.25">
      <c r="A7" t="s">
        <v>426</v>
      </c>
    </row>
    <row r="8" spans="1:23" x14ac:dyDescent="0.25">
      <c r="A8" t="s">
        <v>428</v>
      </c>
    </row>
    <row r="9" spans="1:23" x14ac:dyDescent="0.25">
      <c r="A9" t="s">
        <v>429</v>
      </c>
    </row>
    <row r="10" spans="1:23" x14ac:dyDescent="0.25">
      <c r="A10" t="s">
        <v>427</v>
      </c>
    </row>
    <row r="12" spans="1:23" x14ac:dyDescent="0.25">
      <c r="A12" t="s">
        <v>36</v>
      </c>
      <c r="B12" t="s">
        <v>256</v>
      </c>
      <c r="C12" t="s">
        <v>353</v>
      </c>
      <c r="D12" t="s">
        <v>354</v>
      </c>
      <c r="F12" t="s">
        <v>260</v>
      </c>
      <c r="J12" t="s">
        <v>261</v>
      </c>
      <c r="L12" t="s">
        <v>262</v>
      </c>
      <c r="N12" t="s">
        <v>263</v>
      </c>
      <c r="O12" t="s">
        <v>264</v>
      </c>
      <c r="P12" t="s">
        <v>265</v>
      </c>
      <c r="Q12" t="s">
        <v>266</v>
      </c>
      <c r="T12" t="s">
        <v>272</v>
      </c>
      <c r="V12" t="s">
        <v>273</v>
      </c>
      <c r="W12" t="s">
        <v>274</v>
      </c>
    </row>
    <row r="13" spans="1:23" x14ac:dyDescent="0.25">
      <c r="E13" t="s">
        <v>259</v>
      </c>
      <c r="F13" t="s">
        <v>357</v>
      </c>
      <c r="H13" t="s">
        <v>358</v>
      </c>
      <c r="J13" t="s">
        <v>277</v>
      </c>
      <c r="K13" t="s">
        <v>278</v>
      </c>
      <c r="L13" t="s">
        <v>430</v>
      </c>
      <c r="M13" t="s">
        <v>431</v>
      </c>
      <c r="Q13" t="s">
        <v>281</v>
      </c>
      <c r="R13" t="s">
        <v>282</v>
      </c>
      <c r="S13" t="s">
        <v>283</v>
      </c>
      <c r="T13" t="s">
        <v>284</v>
      </c>
      <c r="U13" t="s">
        <v>285</v>
      </c>
    </row>
    <row r="14" spans="1:23" x14ac:dyDescent="0.25">
      <c r="A14">
        <v>1</v>
      </c>
      <c r="B14">
        <v>1</v>
      </c>
      <c r="C14">
        <v>1</v>
      </c>
      <c r="D14" t="s">
        <v>432</v>
      </c>
      <c r="E14">
        <v>43017</v>
      </c>
      <c r="F14">
        <v>43085</v>
      </c>
      <c r="G14">
        <f t="shared" ref="G14:G77" si="0">F14-E14</f>
        <v>68</v>
      </c>
      <c r="H14">
        <v>43087</v>
      </c>
      <c r="I14">
        <f t="shared" ref="I14:I77" si="1">H14-E14</f>
        <v>70</v>
      </c>
      <c r="J14">
        <v>190</v>
      </c>
      <c r="K14">
        <v>80</v>
      </c>
      <c r="L14">
        <v>18</v>
      </c>
      <c r="M14">
        <v>33</v>
      </c>
      <c r="O14">
        <v>5.01</v>
      </c>
      <c r="P14">
        <v>20.8</v>
      </c>
      <c r="Q14">
        <v>3</v>
      </c>
      <c r="R14">
        <v>3</v>
      </c>
      <c r="S14">
        <v>3</v>
      </c>
    </row>
    <row r="15" spans="1:23" x14ac:dyDescent="0.25">
      <c r="A15">
        <v>1</v>
      </c>
      <c r="B15">
        <v>2</v>
      </c>
      <c r="C15">
        <v>2</v>
      </c>
      <c r="D15" t="s">
        <v>433</v>
      </c>
      <c r="E15">
        <v>43017</v>
      </c>
      <c r="F15">
        <v>43091</v>
      </c>
      <c r="G15">
        <f t="shared" si="0"/>
        <v>74</v>
      </c>
      <c r="H15">
        <v>43093</v>
      </c>
      <c r="I15">
        <f t="shared" si="1"/>
        <v>76</v>
      </c>
      <c r="J15">
        <v>200</v>
      </c>
      <c r="K15">
        <v>90</v>
      </c>
      <c r="L15">
        <v>17</v>
      </c>
      <c r="M15">
        <v>22</v>
      </c>
      <c r="O15">
        <v>3.69</v>
      </c>
      <c r="P15">
        <v>20.8</v>
      </c>
      <c r="Q15">
        <v>4</v>
      </c>
      <c r="R15">
        <v>5</v>
      </c>
      <c r="S15">
        <v>4</v>
      </c>
    </row>
    <row r="16" spans="1:23" x14ac:dyDescent="0.25">
      <c r="A16">
        <v>1</v>
      </c>
      <c r="B16">
        <v>3</v>
      </c>
      <c r="C16">
        <v>3</v>
      </c>
      <c r="D16" t="s">
        <v>434</v>
      </c>
      <c r="E16">
        <v>43017</v>
      </c>
      <c r="F16">
        <v>43090</v>
      </c>
      <c r="G16">
        <f t="shared" si="0"/>
        <v>73</v>
      </c>
      <c r="H16">
        <v>43092</v>
      </c>
      <c r="I16">
        <f t="shared" si="1"/>
        <v>75</v>
      </c>
      <c r="J16">
        <v>210</v>
      </c>
      <c r="K16">
        <v>100</v>
      </c>
      <c r="L16">
        <v>9</v>
      </c>
      <c r="M16">
        <v>11</v>
      </c>
      <c r="O16">
        <v>2.87</v>
      </c>
      <c r="P16">
        <v>20.9</v>
      </c>
      <c r="Q16">
        <v>2</v>
      </c>
      <c r="R16">
        <v>5</v>
      </c>
      <c r="S16">
        <v>3</v>
      </c>
    </row>
    <row r="17" spans="1:19" x14ac:dyDescent="0.25">
      <c r="A17">
        <v>1</v>
      </c>
      <c r="B17">
        <v>4</v>
      </c>
      <c r="C17">
        <v>4</v>
      </c>
      <c r="D17" t="s">
        <v>435</v>
      </c>
      <c r="E17">
        <v>43017</v>
      </c>
      <c r="F17">
        <v>43089</v>
      </c>
      <c r="G17">
        <f t="shared" si="0"/>
        <v>72</v>
      </c>
      <c r="H17">
        <v>43092</v>
      </c>
      <c r="I17">
        <f t="shared" si="1"/>
        <v>75</v>
      </c>
      <c r="J17">
        <v>200</v>
      </c>
      <c r="K17">
        <v>100</v>
      </c>
      <c r="L17">
        <v>18</v>
      </c>
      <c r="M17">
        <v>26</v>
      </c>
      <c r="O17">
        <v>5.58</v>
      </c>
      <c r="P17">
        <v>13.6</v>
      </c>
      <c r="Q17">
        <v>3</v>
      </c>
      <c r="R17">
        <v>4</v>
      </c>
      <c r="S17">
        <v>3</v>
      </c>
    </row>
    <row r="18" spans="1:19" x14ac:dyDescent="0.25">
      <c r="A18">
        <v>1</v>
      </c>
      <c r="B18">
        <v>5</v>
      </c>
      <c r="C18">
        <v>5</v>
      </c>
      <c r="D18" t="s">
        <v>436</v>
      </c>
      <c r="E18">
        <v>43017</v>
      </c>
      <c r="F18">
        <v>43085</v>
      </c>
      <c r="G18">
        <f t="shared" si="0"/>
        <v>68</v>
      </c>
      <c r="H18">
        <v>43087</v>
      </c>
      <c r="I18">
        <f t="shared" si="1"/>
        <v>70</v>
      </c>
      <c r="J18">
        <v>190</v>
      </c>
      <c r="K18">
        <v>100</v>
      </c>
      <c r="L18">
        <v>20</v>
      </c>
      <c r="M18">
        <v>21</v>
      </c>
      <c r="O18">
        <v>4.83</v>
      </c>
      <c r="P18">
        <v>14.3</v>
      </c>
      <c r="Q18">
        <v>3</v>
      </c>
      <c r="R18">
        <v>3</v>
      </c>
      <c r="S18">
        <v>3</v>
      </c>
    </row>
    <row r="19" spans="1:19" x14ac:dyDescent="0.25">
      <c r="A19">
        <v>1</v>
      </c>
      <c r="B19">
        <v>6</v>
      </c>
      <c r="C19">
        <v>6</v>
      </c>
      <c r="D19" t="s">
        <v>437</v>
      </c>
      <c r="E19">
        <v>43017</v>
      </c>
      <c r="F19">
        <v>43085</v>
      </c>
      <c r="G19">
        <f t="shared" si="0"/>
        <v>68</v>
      </c>
      <c r="H19">
        <v>43086</v>
      </c>
      <c r="I19">
        <f t="shared" si="1"/>
        <v>69</v>
      </c>
      <c r="J19">
        <v>205</v>
      </c>
      <c r="K19">
        <v>80</v>
      </c>
      <c r="L19">
        <v>23</v>
      </c>
      <c r="M19">
        <v>22</v>
      </c>
      <c r="O19">
        <v>4.7699999999999996</v>
      </c>
      <c r="P19">
        <v>21.2</v>
      </c>
      <c r="Q19">
        <v>3</v>
      </c>
      <c r="R19">
        <v>3</v>
      </c>
      <c r="S19">
        <v>3</v>
      </c>
    </row>
    <row r="20" spans="1:19" x14ac:dyDescent="0.25">
      <c r="A20">
        <v>1</v>
      </c>
      <c r="B20">
        <v>7</v>
      </c>
      <c r="C20">
        <v>7</v>
      </c>
      <c r="D20" t="s">
        <v>438</v>
      </c>
      <c r="E20">
        <v>43017</v>
      </c>
      <c r="F20">
        <v>43091</v>
      </c>
      <c r="G20">
        <f t="shared" si="0"/>
        <v>74</v>
      </c>
      <c r="H20">
        <v>43093</v>
      </c>
      <c r="I20">
        <f t="shared" si="1"/>
        <v>76</v>
      </c>
      <c r="J20">
        <v>180</v>
      </c>
      <c r="K20">
        <v>80</v>
      </c>
      <c r="L20">
        <v>4</v>
      </c>
      <c r="M20">
        <v>3</v>
      </c>
      <c r="O20">
        <v>0.53</v>
      </c>
      <c r="P20">
        <v>21.8</v>
      </c>
      <c r="Q20">
        <v>3</v>
      </c>
      <c r="R20">
        <v>3</v>
      </c>
      <c r="S20">
        <v>3</v>
      </c>
    </row>
    <row r="21" spans="1:19" x14ac:dyDescent="0.25">
      <c r="A21">
        <v>1</v>
      </c>
      <c r="B21">
        <v>8</v>
      </c>
      <c r="C21">
        <v>8</v>
      </c>
      <c r="D21" t="s">
        <v>439</v>
      </c>
      <c r="E21">
        <v>43017</v>
      </c>
      <c r="F21">
        <v>43089</v>
      </c>
      <c r="G21">
        <f t="shared" si="0"/>
        <v>72</v>
      </c>
      <c r="H21">
        <v>43092</v>
      </c>
      <c r="I21">
        <f t="shared" si="1"/>
        <v>75</v>
      </c>
      <c r="J21">
        <v>190</v>
      </c>
      <c r="K21">
        <v>100</v>
      </c>
      <c r="L21">
        <v>20</v>
      </c>
      <c r="M21">
        <v>21</v>
      </c>
      <c r="O21">
        <v>4.91</v>
      </c>
      <c r="P21">
        <v>20.5</v>
      </c>
      <c r="Q21">
        <v>4</v>
      </c>
      <c r="R21">
        <v>4</v>
      </c>
      <c r="S21">
        <v>3</v>
      </c>
    </row>
    <row r="22" spans="1:19" x14ac:dyDescent="0.25">
      <c r="A22">
        <v>1</v>
      </c>
      <c r="B22">
        <v>9</v>
      </c>
      <c r="C22">
        <v>9</v>
      </c>
      <c r="D22" t="s">
        <v>440</v>
      </c>
      <c r="E22">
        <v>43017</v>
      </c>
      <c r="F22">
        <v>43088</v>
      </c>
      <c r="G22">
        <f t="shared" si="0"/>
        <v>71</v>
      </c>
      <c r="H22">
        <v>43091</v>
      </c>
      <c r="I22">
        <f t="shared" si="1"/>
        <v>74</v>
      </c>
      <c r="J22">
        <v>190</v>
      </c>
      <c r="K22">
        <v>90</v>
      </c>
      <c r="L22">
        <v>20</v>
      </c>
      <c r="M22">
        <v>24</v>
      </c>
      <c r="O22">
        <v>5.26</v>
      </c>
      <c r="P22">
        <v>25.2</v>
      </c>
      <c r="Q22">
        <v>3</v>
      </c>
      <c r="R22">
        <v>3</v>
      </c>
      <c r="S22">
        <v>3</v>
      </c>
    </row>
    <row r="23" spans="1:19" x14ac:dyDescent="0.25">
      <c r="A23">
        <v>1</v>
      </c>
      <c r="B23">
        <v>10</v>
      </c>
      <c r="C23">
        <v>10</v>
      </c>
      <c r="D23" t="s">
        <v>441</v>
      </c>
      <c r="E23">
        <v>43017</v>
      </c>
      <c r="F23">
        <v>43090</v>
      </c>
      <c r="G23">
        <f t="shared" si="0"/>
        <v>73</v>
      </c>
      <c r="H23">
        <v>43093</v>
      </c>
      <c r="I23">
        <f t="shared" si="1"/>
        <v>76</v>
      </c>
      <c r="J23">
        <v>180</v>
      </c>
      <c r="K23">
        <v>70</v>
      </c>
      <c r="L23">
        <v>18</v>
      </c>
      <c r="M23">
        <v>19</v>
      </c>
      <c r="O23">
        <v>3.22</v>
      </c>
      <c r="P23">
        <v>22.3</v>
      </c>
      <c r="Q23">
        <v>3</v>
      </c>
      <c r="R23">
        <v>3</v>
      </c>
      <c r="S23">
        <v>3</v>
      </c>
    </row>
    <row r="24" spans="1:19" x14ac:dyDescent="0.25">
      <c r="A24">
        <v>1</v>
      </c>
      <c r="B24">
        <v>11</v>
      </c>
      <c r="C24">
        <v>11</v>
      </c>
      <c r="D24" t="s">
        <v>442</v>
      </c>
      <c r="E24">
        <v>43017</v>
      </c>
      <c r="F24">
        <v>43089</v>
      </c>
      <c r="G24">
        <f t="shared" si="0"/>
        <v>72</v>
      </c>
      <c r="H24">
        <v>43092</v>
      </c>
      <c r="I24">
        <f t="shared" si="1"/>
        <v>75</v>
      </c>
      <c r="J24">
        <v>210</v>
      </c>
      <c r="K24">
        <v>110</v>
      </c>
      <c r="L24">
        <v>18</v>
      </c>
      <c r="M24">
        <v>28</v>
      </c>
      <c r="O24">
        <v>5.19</v>
      </c>
      <c r="P24">
        <v>29.1</v>
      </c>
      <c r="Q24">
        <v>3</v>
      </c>
      <c r="R24">
        <v>3</v>
      </c>
      <c r="S24">
        <v>3</v>
      </c>
    </row>
    <row r="25" spans="1:19" x14ac:dyDescent="0.25">
      <c r="A25">
        <v>1</v>
      </c>
      <c r="B25">
        <v>12</v>
      </c>
      <c r="C25">
        <v>12</v>
      </c>
      <c r="D25" t="s">
        <v>443</v>
      </c>
      <c r="E25">
        <v>43017</v>
      </c>
      <c r="F25">
        <v>43088</v>
      </c>
      <c r="G25">
        <f t="shared" si="0"/>
        <v>71</v>
      </c>
      <c r="H25">
        <v>43092</v>
      </c>
      <c r="I25">
        <f t="shared" si="1"/>
        <v>75</v>
      </c>
      <c r="J25">
        <v>220</v>
      </c>
      <c r="K25">
        <v>130</v>
      </c>
      <c r="L25">
        <v>18</v>
      </c>
      <c r="M25">
        <v>22</v>
      </c>
      <c r="O25">
        <v>4.07</v>
      </c>
      <c r="P25">
        <v>23.8</v>
      </c>
      <c r="Q25">
        <v>3</v>
      </c>
      <c r="R25">
        <v>3</v>
      </c>
      <c r="S25">
        <v>3</v>
      </c>
    </row>
    <row r="26" spans="1:19" x14ac:dyDescent="0.25">
      <c r="A26">
        <v>1</v>
      </c>
      <c r="B26">
        <v>13</v>
      </c>
      <c r="C26">
        <v>13</v>
      </c>
      <c r="D26" t="s">
        <v>444</v>
      </c>
      <c r="E26">
        <v>43017</v>
      </c>
      <c r="F26">
        <v>43089</v>
      </c>
      <c r="G26">
        <f t="shared" si="0"/>
        <v>72</v>
      </c>
      <c r="H26">
        <v>43091</v>
      </c>
      <c r="I26">
        <f t="shared" si="1"/>
        <v>74</v>
      </c>
      <c r="J26">
        <v>190</v>
      </c>
      <c r="K26">
        <v>100</v>
      </c>
      <c r="L26">
        <v>24</v>
      </c>
      <c r="M26">
        <v>32</v>
      </c>
      <c r="O26">
        <v>5.59</v>
      </c>
      <c r="P26">
        <v>23.8</v>
      </c>
      <c r="Q26">
        <v>3</v>
      </c>
      <c r="R26">
        <v>3</v>
      </c>
      <c r="S26">
        <v>3</v>
      </c>
    </row>
    <row r="27" spans="1:19" x14ac:dyDescent="0.25">
      <c r="A27">
        <v>1</v>
      </c>
      <c r="B27">
        <v>14</v>
      </c>
      <c r="C27">
        <v>14</v>
      </c>
      <c r="D27" t="s">
        <v>445</v>
      </c>
      <c r="E27">
        <v>43017</v>
      </c>
      <c r="F27">
        <v>43088</v>
      </c>
      <c r="G27">
        <f t="shared" si="0"/>
        <v>71</v>
      </c>
      <c r="H27">
        <v>43091</v>
      </c>
      <c r="I27">
        <f t="shared" si="1"/>
        <v>74</v>
      </c>
      <c r="J27">
        <v>200</v>
      </c>
      <c r="K27">
        <v>100</v>
      </c>
      <c r="L27">
        <v>12</v>
      </c>
      <c r="M27">
        <v>12</v>
      </c>
      <c r="O27">
        <v>2.0299999999999998</v>
      </c>
      <c r="P27">
        <v>26</v>
      </c>
      <c r="Q27">
        <v>3</v>
      </c>
      <c r="R27">
        <v>4</v>
      </c>
      <c r="S27">
        <v>4</v>
      </c>
    </row>
    <row r="28" spans="1:19" x14ac:dyDescent="0.25">
      <c r="A28">
        <v>1</v>
      </c>
      <c r="B28">
        <v>15</v>
      </c>
      <c r="C28">
        <v>15</v>
      </c>
      <c r="D28" t="s">
        <v>446</v>
      </c>
      <c r="E28">
        <v>43017</v>
      </c>
      <c r="F28">
        <v>43091</v>
      </c>
      <c r="G28">
        <f t="shared" si="0"/>
        <v>74</v>
      </c>
      <c r="H28">
        <v>43094</v>
      </c>
      <c r="I28">
        <f t="shared" si="1"/>
        <v>77</v>
      </c>
      <c r="J28">
        <v>190</v>
      </c>
      <c r="K28">
        <v>100</v>
      </c>
      <c r="L28">
        <v>16</v>
      </c>
      <c r="M28">
        <v>20</v>
      </c>
      <c r="O28">
        <v>3.26</v>
      </c>
      <c r="P28">
        <v>30.1</v>
      </c>
      <c r="Q28">
        <v>3</v>
      </c>
      <c r="R28">
        <v>3</v>
      </c>
      <c r="S28">
        <v>3</v>
      </c>
    </row>
    <row r="29" spans="1:19" x14ac:dyDescent="0.25">
      <c r="A29">
        <v>1</v>
      </c>
      <c r="B29">
        <v>16</v>
      </c>
      <c r="C29">
        <v>16</v>
      </c>
      <c r="D29" t="s">
        <v>447</v>
      </c>
      <c r="E29">
        <v>43017</v>
      </c>
      <c r="F29">
        <v>43089</v>
      </c>
      <c r="G29">
        <f t="shared" si="0"/>
        <v>72</v>
      </c>
      <c r="H29">
        <v>43092</v>
      </c>
      <c r="I29">
        <f t="shared" si="1"/>
        <v>75</v>
      </c>
      <c r="J29">
        <v>180</v>
      </c>
      <c r="K29">
        <v>90</v>
      </c>
      <c r="L29">
        <v>13</v>
      </c>
      <c r="M29">
        <v>16</v>
      </c>
      <c r="O29">
        <v>3.35</v>
      </c>
      <c r="P29">
        <v>24.9</v>
      </c>
      <c r="Q29">
        <v>3</v>
      </c>
      <c r="R29">
        <v>4</v>
      </c>
      <c r="S29">
        <v>3</v>
      </c>
    </row>
    <row r="30" spans="1:19" x14ac:dyDescent="0.25">
      <c r="A30">
        <v>1</v>
      </c>
      <c r="B30">
        <v>17</v>
      </c>
      <c r="C30">
        <v>17</v>
      </c>
      <c r="D30" t="s">
        <v>448</v>
      </c>
      <c r="E30">
        <v>43017</v>
      </c>
      <c r="F30">
        <v>43090</v>
      </c>
      <c r="G30">
        <f t="shared" si="0"/>
        <v>73</v>
      </c>
      <c r="H30">
        <v>43093</v>
      </c>
      <c r="I30">
        <f t="shared" si="1"/>
        <v>76</v>
      </c>
      <c r="J30">
        <v>180</v>
      </c>
      <c r="K30">
        <v>80</v>
      </c>
      <c r="L30">
        <v>17</v>
      </c>
      <c r="M30">
        <v>20</v>
      </c>
      <c r="O30">
        <v>3.3</v>
      </c>
      <c r="P30">
        <v>20.3</v>
      </c>
      <c r="Q30">
        <v>3</v>
      </c>
      <c r="R30">
        <v>3</v>
      </c>
      <c r="S30">
        <v>3</v>
      </c>
    </row>
    <row r="31" spans="1:19" x14ac:dyDescent="0.25">
      <c r="A31">
        <v>1</v>
      </c>
      <c r="B31">
        <v>18</v>
      </c>
      <c r="C31">
        <v>18</v>
      </c>
      <c r="D31" t="s">
        <v>449</v>
      </c>
      <c r="E31">
        <v>43017</v>
      </c>
      <c r="F31">
        <v>43092</v>
      </c>
      <c r="G31">
        <f t="shared" si="0"/>
        <v>75</v>
      </c>
      <c r="H31">
        <v>43096</v>
      </c>
      <c r="I31">
        <f t="shared" si="1"/>
        <v>79</v>
      </c>
      <c r="J31">
        <v>170</v>
      </c>
      <c r="K31">
        <v>80</v>
      </c>
      <c r="L31">
        <v>20</v>
      </c>
      <c r="M31">
        <v>21</v>
      </c>
      <c r="O31">
        <v>3.87</v>
      </c>
      <c r="P31">
        <v>22</v>
      </c>
      <c r="Q31">
        <v>3</v>
      </c>
      <c r="R31">
        <v>3</v>
      </c>
      <c r="S31">
        <v>3</v>
      </c>
    </row>
    <row r="32" spans="1:19" x14ac:dyDescent="0.25">
      <c r="A32">
        <v>1</v>
      </c>
      <c r="B32">
        <v>19</v>
      </c>
      <c r="C32">
        <v>19</v>
      </c>
      <c r="D32" t="s">
        <v>450</v>
      </c>
      <c r="E32">
        <v>43017</v>
      </c>
      <c r="F32">
        <v>43092</v>
      </c>
      <c r="G32">
        <f t="shared" si="0"/>
        <v>75</v>
      </c>
      <c r="H32">
        <v>43094</v>
      </c>
      <c r="I32">
        <f t="shared" si="1"/>
        <v>77</v>
      </c>
      <c r="J32">
        <v>120</v>
      </c>
      <c r="K32">
        <v>70</v>
      </c>
      <c r="L32">
        <v>9</v>
      </c>
      <c r="M32">
        <v>5</v>
      </c>
      <c r="O32">
        <v>4.0199999999999996</v>
      </c>
      <c r="P32">
        <v>24.3</v>
      </c>
      <c r="Q32">
        <v>3</v>
      </c>
      <c r="R32">
        <v>3</v>
      </c>
      <c r="S32">
        <v>3</v>
      </c>
    </row>
    <row r="33" spans="1:19" x14ac:dyDescent="0.25">
      <c r="A33">
        <v>1</v>
      </c>
      <c r="B33">
        <v>20</v>
      </c>
      <c r="C33">
        <v>20</v>
      </c>
      <c r="D33" t="s">
        <v>451</v>
      </c>
      <c r="E33">
        <v>43017</v>
      </c>
      <c r="F33">
        <v>43096</v>
      </c>
      <c r="G33">
        <f t="shared" si="0"/>
        <v>79</v>
      </c>
      <c r="H33">
        <v>43097</v>
      </c>
      <c r="I33">
        <f t="shared" si="1"/>
        <v>80</v>
      </c>
      <c r="J33">
        <v>180</v>
      </c>
      <c r="K33">
        <v>80</v>
      </c>
      <c r="L33">
        <v>9</v>
      </c>
      <c r="M33">
        <v>18</v>
      </c>
      <c r="O33">
        <v>3.07</v>
      </c>
      <c r="P33">
        <v>27.2</v>
      </c>
      <c r="Q33">
        <v>3</v>
      </c>
      <c r="R33">
        <v>3</v>
      </c>
      <c r="S33">
        <v>3</v>
      </c>
    </row>
    <row r="34" spans="1:19" x14ac:dyDescent="0.25">
      <c r="A34">
        <v>1</v>
      </c>
      <c r="B34">
        <v>21</v>
      </c>
      <c r="C34">
        <v>21</v>
      </c>
      <c r="D34" t="s">
        <v>452</v>
      </c>
      <c r="E34">
        <v>43017</v>
      </c>
      <c r="F34">
        <v>43093</v>
      </c>
      <c r="G34">
        <f t="shared" si="0"/>
        <v>76</v>
      </c>
      <c r="H34">
        <v>43095</v>
      </c>
      <c r="I34">
        <f t="shared" si="1"/>
        <v>78</v>
      </c>
      <c r="J34">
        <v>180</v>
      </c>
      <c r="K34">
        <v>90</v>
      </c>
      <c r="L34">
        <v>10</v>
      </c>
      <c r="M34">
        <v>22</v>
      </c>
      <c r="O34">
        <v>3.49</v>
      </c>
      <c r="P34">
        <v>27.6</v>
      </c>
      <c r="Q34">
        <v>3</v>
      </c>
      <c r="R34">
        <v>4</v>
      </c>
      <c r="S34">
        <v>3</v>
      </c>
    </row>
    <row r="35" spans="1:19" x14ac:dyDescent="0.25">
      <c r="A35">
        <v>1</v>
      </c>
      <c r="B35">
        <v>22</v>
      </c>
      <c r="C35">
        <v>22</v>
      </c>
      <c r="D35" t="s">
        <v>453</v>
      </c>
      <c r="E35">
        <v>43017</v>
      </c>
      <c r="F35">
        <v>43091</v>
      </c>
      <c r="G35">
        <f t="shared" si="0"/>
        <v>74</v>
      </c>
      <c r="H35">
        <v>43094</v>
      </c>
      <c r="I35">
        <f t="shared" si="1"/>
        <v>77</v>
      </c>
      <c r="J35">
        <v>200</v>
      </c>
      <c r="K35">
        <v>80</v>
      </c>
      <c r="L35">
        <v>17</v>
      </c>
      <c r="M35">
        <v>24</v>
      </c>
      <c r="O35">
        <v>4.8099999999999996</v>
      </c>
      <c r="P35">
        <v>26.9</v>
      </c>
      <c r="Q35">
        <v>3</v>
      </c>
      <c r="R35">
        <v>3</v>
      </c>
      <c r="S35">
        <v>3</v>
      </c>
    </row>
    <row r="36" spans="1:19" x14ac:dyDescent="0.25">
      <c r="A36">
        <v>1</v>
      </c>
      <c r="B36">
        <v>23</v>
      </c>
      <c r="C36">
        <v>23</v>
      </c>
      <c r="D36" t="s">
        <v>454</v>
      </c>
      <c r="E36">
        <v>43017</v>
      </c>
      <c r="F36">
        <v>43092</v>
      </c>
      <c r="G36">
        <f t="shared" si="0"/>
        <v>75</v>
      </c>
      <c r="H36">
        <v>43094</v>
      </c>
      <c r="I36">
        <f t="shared" si="1"/>
        <v>77</v>
      </c>
      <c r="J36">
        <v>180</v>
      </c>
      <c r="K36">
        <v>90</v>
      </c>
      <c r="L36">
        <v>18</v>
      </c>
      <c r="M36">
        <v>17</v>
      </c>
      <c r="O36">
        <v>3.31</v>
      </c>
      <c r="P36">
        <v>24.1</v>
      </c>
      <c r="Q36">
        <v>3</v>
      </c>
      <c r="R36">
        <v>3</v>
      </c>
      <c r="S36">
        <v>3</v>
      </c>
    </row>
    <row r="37" spans="1:19" x14ac:dyDescent="0.25">
      <c r="A37">
        <v>1</v>
      </c>
      <c r="B37">
        <v>24</v>
      </c>
      <c r="C37">
        <v>24</v>
      </c>
      <c r="D37" t="s">
        <v>455</v>
      </c>
      <c r="E37">
        <v>43017</v>
      </c>
      <c r="F37">
        <v>43093</v>
      </c>
      <c r="G37">
        <f t="shared" si="0"/>
        <v>76</v>
      </c>
      <c r="H37">
        <v>43094</v>
      </c>
      <c r="I37">
        <f t="shared" si="1"/>
        <v>77</v>
      </c>
      <c r="J37">
        <v>180</v>
      </c>
      <c r="K37">
        <v>80</v>
      </c>
      <c r="L37">
        <v>10</v>
      </c>
      <c r="M37">
        <v>26</v>
      </c>
      <c r="O37">
        <v>4.12</v>
      </c>
      <c r="P37">
        <v>21.8</v>
      </c>
      <c r="Q37">
        <v>3</v>
      </c>
      <c r="R37">
        <v>3</v>
      </c>
      <c r="S37">
        <v>3</v>
      </c>
    </row>
    <row r="38" spans="1:19" x14ac:dyDescent="0.25">
      <c r="A38">
        <v>1</v>
      </c>
      <c r="B38">
        <v>25</v>
      </c>
      <c r="C38">
        <v>25</v>
      </c>
      <c r="D38" t="s">
        <v>456</v>
      </c>
      <c r="E38">
        <v>43017</v>
      </c>
      <c r="F38">
        <v>43091</v>
      </c>
      <c r="G38">
        <f t="shared" si="0"/>
        <v>74</v>
      </c>
      <c r="H38">
        <v>43093</v>
      </c>
      <c r="I38">
        <f t="shared" si="1"/>
        <v>76</v>
      </c>
      <c r="J38">
        <v>200</v>
      </c>
      <c r="K38">
        <v>100</v>
      </c>
      <c r="L38">
        <v>17</v>
      </c>
      <c r="M38">
        <v>22</v>
      </c>
      <c r="O38">
        <v>3.94</v>
      </c>
      <c r="P38">
        <v>31.9</v>
      </c>
      <c r="Q38">
        <v>3</v>
      </c>
      <c r="R38">
        <v>3</v>
      </c>
      <c r="S38">
        <v>3</v>
      </c>
    </row>
    <row r="39" spans="1:19" x14ac:dyDescent="0.25">
      <c r="A39">
        <v>1</v>
      </c>
      <c r="B39">
        <v>26</v>
      </c>
      <c r="C39">
        <v>26</v>
      </c>
      <c r="D39" t="s">
        <v>457</v>
      </c>
      <c r="E39">
        <v>43017</v>
      </c>
      <c r="F39">
        <v>43089</v>
      </c>
      <c r="G39">
        <f t="shared" si="0"/>
        <v>72</v>
      </c>
      <c r="H39">
        <v>43092</v>
      </c>
      <c r="I39">
        <f t="shared" si="1"/>
        <v>75</v>
      </c>
      <c r="J39">
        <v>180</v>
      </c>
      <c r="K39">
        <v>90</v>
      </c>
      <c r="L39">
        <v>14</v>
      </c>
      <c r="M39">
        <v>32</v>
      </c>
      <c r="O39">
        <v>5.33</v>
      </c>
      <c r="P39">
        <v>25.8</v>
      </c>
      <c r="Q39">
        <v>3</v>
      </c>
      <c r="R39">
        <v>3</v>
      </c>
      <c r="S39">
        <v>3</v>
      </c>
    </row>
    <row r="40" spans="1:19" x14ac:dyDescent="0.25">
      <c r="A40">
        <v>1</v>
      </c>
      <c r="B40">
        <v>27</v>
      </c>
      <c r="C40">
        <v>27</v>
      </c>
      <c r="D40" t="s">
        <v>458</v>
      </c>
      <c r="E40">
        <v>43017</v>
      </c>
      <c r="F40">
        <v>43089</v>
      </c>
      <c r="G40">
        <f t="shared" si="0"/>
        <v>72</v>
      </c>
      <c r="H40">
        <v>43092</v>
      </c>
      <c r="I40">
        <f t="shared" si="1"/>
        <v>75</v>
      </c>
      <c r="J40">
        <v>200</v>
      </c>
      <c r="K40">
        <v>110</v>
      </c>
      <c r="L40">
        <v>24</v>
      </c>
      <c r="M40">
        <v>20</v>
      </c>
      <c r="O40">
        <v>3.79</v>
      </c>
      <c r="P40">
        <v>23.3</v>
      </c>
      <c r="Q40">
        <v>4</v>
      </c>
      <c r="R40">
        <v>3</v>
      </c>
      <c r="S40">
        <v>3</v>
      </c>
    </row>
    <row r="41" spans="1:19" x14ac:dyDescent="0.25">
      <c r="A41">
        <v>1</v>
      </c>
      <c r="B41">
        <v>28</v>
      </c>
      <c r="C41">
        <v>28</v>
      </c>
      <c r="D41" t="s">
        <v>459</v>
      </c>
      <c r="E41">
        <v>43017</v>
      </c>
      <c r="F41">
        <v>43089</v>
      </c>
      <c r="G41">
        <f t="shared" si="0"/>
        <v>72</v>
      </c>
      <c r="H41">
        <v>43091</v>
      </c>
      <c r="I41">
        <f t="shared" si="1"/>
        <v>74</v>
      </c>
      <c r="J41">
        <v>210</v>
      </c>
      <c r="K41">
        <v>90</v>
      </c>
      <c r="L41">
        <v>24</v>
      </c>
      <c r="M41">
        <v>25</v>
      </c>
      <c r="O41">
        <v>4</v>
      </c>
      <c r="P41">
        <v>23.6</v>
      </c>
      <c r="Q41">
        <v>3</v>
      </c>
      <c r="R41">
        <v>3</v>
      </c>
      <c r="S41">
        <v>3</v>
      </c>
    </row>
    <row r="42" spans="1:19" x14ac:dyDescent="0.25">
      <c r="A42">
        <v>1</v>
      </c>
      <c r="B42">
        <v>29</v>
      </c>
      <c r="C42">
        <v>29</v>
      </c>
      <c r="D42" t="s">
        <v>460</v>
      </c>
      <c r="E42">
        <v>43017</v>
      </c>
      <c r="F42">
        <v>43092</v>
      </c>
      <c r="G42">
        <f t="shared" si="0"/>
        <v>75</v>
      </c>
      <c r="H42">
        <v>43094</v>
      </c>
      <c r="I42">
        <f t="shared" si="1"/>
        <v>77</v>
      </c>
      <c r="J42">
        <v>210</v>
      </c>
      <c r="K42">
        <v>100</v>
      </c>
      <c r="L42">
        <v>18</v>
      </c>
      <c r="M42">
        <v>22</v>
      </c>
      <c r="O42">
        <v>1.98</v>
      </c>
      <c r="P42">
        <v>23.4</v>
      </c>
      <c r="Q42">
        <v>4</v>
      </c>
      <c r="R42">
        <v>3</v>
      </c>
      <c r="S42">
        <v>3</v>
      </c>
    </row>
    <row r="43" spans="1:19" x14ac:dyDescent="0.25">
      <c r="A43">
        <v>1</v>
      </c>
      <c r="B43">
        <v>30</v>
      </c>
      <c r="C43">
        <v>30</v>
      </c>
      <c r="D43" t="s">
        <v>461</v>
      </c>
      <c r="E43">
        <v>43017</v>
      </c>
      <c r="F43">
        <v>43088</v>
      </c>
      <c r="G43">
        <f t="shared" si="0"/>
        <v>71</v>
      </c>
      <c r="H43">
        <v>43086</v>
      </c>
      <c r="I43">
        <f t="shared" si="1"/>
        <v>69</v>
      </c>
      <c r="J43">
        <v>190</v>
      </c>
      <c r="K43">
        <v>90</v>
      </c>
      <c r="L43">
        <v>5</v>
      </c>
      <c r="M43">
        <v>8</v>
      </c>
      <c r="O43">
        <v>1.1499999999999999</v>
      </c>
      <c r="P43">
        <v>27.4</v>
      </c>
      <c r="Q43">
        <v>2</v>
      </c>
      <c r="R43">
        <v>4</v>
      </c>
      <c r="S43">
        <v>3</v>
      </c>
    </row>
    <row r="44" spans="1:19" x14ac:dyDescent="0.25">
      <c r="A44">
        <v>1</v>
      </c>
      <c r="B44">
        <v>31</v>
      </c>
      <c r="C44">
        <v>31</v>
      </c>
      <c r="D44" t="s">
        <v>462</v>
      </c>
      <c r="E44">
        <v>43017</v>
      </c>
      <c r="F44">
        <v>43088</v>
      </c>
      <c r="G44">
        <f t="shared" si="0"/>
        <v>71</v>
      </c>
      <c r="H44">
        <v>43089</v>
      </c>
      <c r="I44">
        <f t="shared" si="1"/>
        <v>72</v>
      </c>
      <c r="J44">
        <v>200</v>
      </c>
      <c r="K44">
        <v>110</v>
      </c>
      <c r="L44">
        <v>18</v>
      </c>
      <c r="M44">
        <v>16</v>
      </c>
      <c r="O44">
        <v>3.3</v>
      </c>
      <c r="P44">
        <v>18.600000000000001</v>
      </c>
      <c r="Q44">
        <v>3</v>
      </c>
      <c r="R44">
        <v>3</v>
      </c>
      <c r="S44">
        <v>3</v>
      </c>
    </row>
    <row r="45" spans="1:19" x14ac:dyDescent="0.25">
      <c r="A45">
        <v>1</v>
      </c>
      <c r="B45">
        <v>32</v>
      </c>
      <c r="C45">
        <v>32</v>
      </c>
      <c r="D45" t="s">
        <v>463</v>
      </c>
      <c r="E45">
        <v>43017</v>
      </c>
      <c r="F45">
        <v>43087</v>
      </c>
      <c r="G45">
        <f t="shared" si="0"/>
        <v>70</v>
      </c>
      <c r="H45">
        <v>43089</v>
      </c>
      <c r="I45">
        <f t="shared" si="1"/>
        <v>72</v>
      </c>
      <c r="J45">
        <v>165</v>
      </c>
      <c r="K45">
        <v>80</v>
      </c>
      <c r="L45">
        <v>19</v>
      </c>
      <c r="M45">
        <v>30</v>
      </c>
      <c r="O45">
        <v>4.51</v>
      </c>
      <c r="P45">
        <v>23.4</v>
      </c>
      <c r="Q45">
        <v>3</v>
      </c>
      <c r="R45">
        <v>4</v>
      </c>
      <c r="S45">
        <v>3</v>
      </c>
    </row>
    <row r="46" spans="1:19" x14ac:dyDescent="0.25">
      <c r="A46">
        <v>1</v>
      </c>
      <c r="B46">
        <v>33</v>
      </c>
      <c r="C46">
        <v>33</v>
      </c>
      <c r="D46" t="s">
        <v>464</v>
      </c>
      <c r="E46">
        <v>43017</v>
      </c>
      <c r="F46">
        <v>43091</v>
      </c>
      <c r="G46">
        <f t="shared" si="0"/>
        <v>74</v>
      </c>
      <c r="H46">
        <v>43093</v>
      </c>
      <c r="I46">
        <f t="shared" si="1"/>
        <v>76</v>
      </c>
      <c r="J46">
        <v>180</v>
      </c>
      <c r="K46">
        <v>80</v>
      </c>
      <c r="L46">
        <v>18</v>
      </c>
      <c r="M46">
        <v>28</v>
      </c>
      <c r="O46">
        <v>4.63</v>
      </c>
      <c r="P46">
        <v>24.5</v>
      </c>
      <c r="Q46">
        <v>2</v>
      </c>
      <c r="R46">
        <v>3</v>
      </c>
      <c r="S46">
        <v>3</v>
      </c>
    </row>
    <row r="47" spans="1:19" x14ac:dyDescent="0.25">
      <c r="A47">
        <v>1</v>
      </c>
      <c r="B47">
        <v>34</v>
      </c>
      <c r="C47">
        <v>34</v>
      </c>
      <c r="D47" t="s">
        <v>465</v>
      </c>
      <c r="E47">
        <v>43017</v>
      </c>
      <c r="F47">
        <v>43094</v>
      </c>
      <c r="G47">
        <f t="shared" si="0"/>
        <v>77</v>
      </c>
      <c r="H47">
        <v>43096</v>
      </c>
      <c r="I47">
        <f t="shared" si="1"/>
        <v>79</v>
      </c>
      <c r="J47">
        <v>165</v>
      </c>
      <c r="K47">
        <v>80</v>
      </c>
      <c r="L47">
        <v>17</v>
      </c>
      <c r="M47">
        <v>11</v>
      </c>
      <c r="O47">
        <v>1.86</v>
      </c>
      <c r="P47">
        <v>28.3</v>
      </c>
      <c r="Q47">
        <v>3</v>
      </c>
      <c r="R47">
        <v>3</v>
      </c>
      <c r="S47">
        <v>2</v>
      </c>
    </row>
    <row r="48" spans="1:19" x14ac:dyDescent="0.25">
      <c r="A48">
        <v>1</v>
      </c>
      <c r="B48">
        <v>35</v>
      </c>
      <c r="C48">
        <v>35</v>
      </c>
      <c r="D48" t="s">
        <v>466</v>
      </c>
      <c r="E48">
        <v>43017</v>
      </c>
      <c r="F48">
        <v>43092</v>
      </c>
      <c r="G48">
        <f t="shared" si="0"/>
        <v>75</v>
      </c>
      <c r="H48">
        <v>43094</v>
      </c>
      <c r="I48">
        <f t="shared" si="1"/>
        <v>77</v>
      </c>
      <c r="J48">
        <v>180</v>
      </c>
      <c r="K48">
        <v>100</v>
      </c>
      <c r="L48">
        <v>18</v>
      </c>
      <c r="M48">
        <v>27</v>
      </c>
      <c r="O48">
        <v>3.74</v>
      </c>
      <c r="P48">
        <v>30.1</v>
      </c>
      <c r="Q48">
        <v>3</v>
      </c>
      <c r="R48">
        <v>2</v>
      </c>
      <c r="S48">
        <v>3</v>
      </c>
    </row>
    <row r="49" spans="1:23" x14ac:dyDescent="0.25">
      <c r="A49">
        <v>1</v>
      </c>
      <c r="B49">
        <v>36</v>
      </c>
      <c r="C49">
        <v>36</v>
      </c>
      <c r="D49" t="s">
        <v>467</v>
      </c>
      <c r="E49">
        <v>43017</v>
      </c>
      <c r="F49">
        <v>43094</v>
      </c>
      <c r="G49">
        <f t="shared" si="0"/>
        <v>77</v>
      </c>
      <c r="H49">
        <v>43096</v>
      </c>
      <c r="I49">
        <f t="shared" si="1"/>
        <v>79</v>
      </c>
      <c r="J49">
        <v>140</v>
      </c>
      <c r="K49">
        <v>70</v>
      </c>
      <c r="L49">
        <v>15</v>
      </c>
      <c r="M49">
        <v>25</v>
      </c>
      <c r="O49">
        <v>3.61</v>
      </c>
      <c r="P49">
        <v>22.4</v>
      </c>
      <c r="Q49">
        <v>3</v>
      </c>
      <c r="R49">
        <v>3</v>
      </c>
      <c r="S49">
        <v>3</v>
      </c>
    </row>
    <row r="50" spans="1:23" x14ac:dyDescent="0.25">
      <c r="A50">
        <v>1</v>
      </c>
      <c r="B50">
        <v>37</v>
      </c>
      <c r="C50">
        <v>37</v>
      </c>
      <c r="D50" t="s">
        <v>468</v>
      </c>
      <c r="E50">
        <v>43017</v>
      </c>
      <c r="F50">
        <v>43095</v>
      </c>
      <c r="G50">
        <f t="shared" si="0"/>
        <v>78</v>
      </c>
      <c r="H50">
        <v>43096</v>
      </c>
      <c r="I50">
        <f t="shared" si="1"/>
        <v>79</v>
      </c>
      <c r="J50">
        <v>180</v>
      </c>
      <c r="K50">
        <v>70</v>
      </c>
      <c r="L50">
        <v>7</v>
      </c>
      <c r="M50">
        <v>8</v>
      </c>
      <c r="O50">
        <v>9.84</v>
      </c>
      <c r="P50">
        <v>25.7</v>
      </c>
      <c r="Q50">
        <v>3</v>
      </c>
      <c r="R50">
        <v>2</v>
      </c>
      <c r="S50">
        <v>3</v>
      </c>
    </row>
    <row r="51" spans="1:23" x14ac:dyDescent="0.25">
      <c r="A51">
        <v>1</v>
      </c>
      <c r="B51">
        <v>38</v>
      </c>
      <c r="C51">
        <v>38</v>
      </c>
      <c r="D51" t="s">
        <v>469</v>
      </c>
      <c r="E51">
        <v>43017</v>
      </c>
      <c r="F51">
        <v>43093</v>
      </c>
      <c r="G51">
        <f t="shared" si="0"/>
        <v>76</v>
      </c>
      <c r="H51">
        <v>43095</v>
      </c>
      <c r="I51">
        <f t="shared" si="1"/>
        <v>78</v>
      </c>
      <c r="J51">
        <v>185</v>
      </c>
      <c r="K51">
        <v>90</v>
      </c>
      <c r="L51">
        <v>10</v>
      </c>
      <c r="M51">
        <v>14</v>
      </c>
      <c r="O51">
        <v>2.0699999999999998</v>
      </c>
      <c r="P51">
        <v>27.3</v>
      </c>
      <c r="Q51">
        <v>3</v>
      </c>
      <c r="R51">
        <v>3</v>
      </c>
      <c r="S51">
        <v>3</v>
      </c>
    </row>
    <row r="52" spans="1:23" x14ac:dyDescent="0.25">
      <c r="A52">
        <v>1</v>
      </c>
      <c r="B52">
        <v>39</v>
      </c>
      <c r="C52">
        <v>39</v>
      </c>
      <c r="D52" t="s">
        <v>470</v>
      </c>
      <c r="E52">
        <v>43017</v>
      </c>
      <c r="F52">
        <v>43093</v>
      </c>
      <c r="G52">
        <f t="shared" si="0"/>
        <v>76</v>
      </c>
      <c r="H52">
        <v>43095</v>
      </c>
      <c r="I52">
        <f t="shared" si="1"/>
        <v>78</v>
      </c>
      <c r="J52">
        <v>200</v>
      </c>
      <c r="K52">
        <v>110</v>
      </c>
      <c r="L52">
        <v>11</v>
      </c>
      <c r="M52">
        <v>17</v>
      </c>
      <c r="O52">
        <v>1.86</v>
      </c>
      <c r="P52">
        <v>32.4</v>
      </c>
      <c r="Q52">
        <v>3</v>
      </c>
      <c r="R52">
        <v>3</v>
      </c>
      <c r="S52">
        <v>3</v>
      </c>
    </row>
    <row r="53" spans="1:23" x14ac:dyDescent="0.25">
      <c r="A53">
        <v>1</v>
      </c>
      <c r="B53">
        <v>40</v>
      </c>
      <c r="C53">
        <v>40</v>
      </c>
      <c r="D53" t="s">
        <v>471</v>
      </c>
      <c r="E53">
        <v>43017</v>
      </c>
      <c r="F53">
        <v>43089</v>
      </c>
      <c r="G53">
        <f t="shared" si="0"/>
        <v>72</v>
      </c>
      <c r="H53">
        <v>43091</v>
      </c>
      <c r="I53">
        <f t="shared" si="1"/>
        <v>74</v>
      </c>
      <c r="J53">
        <v>200</v>
      </c>
      <c r="K53">
        <v>110</v>
      </c>
      <c r="L53">
        <v>12</v>
      </c>
      <c r="M53">
        <v>22</v>
      </c>
      <c r="O53">
        <v>1.96</v>
      </c>
      <c r="P53">
        <v>21.3</v>
      </c>
      <c r="Q53">
        <v>3</v>
      </c>
      <c r="R53">
        <v>3</v>
      </c>
      <c r="S53">
        <v>3</v>
      </c>
    </row>
    <row r="54" spans="1:23" x14ac:dyDescent="0.25">
      <c r="A54">
        <v>1</v>
      </c>
      <c r="B54">
        <v>41</v>
      </c>
      <c r="C54">
        <v>41</v>
      </c>
      <c r="D54" t="s">
        <v>472</v>
      </c>
      <c r="E54">
        <v>43017</v>
      </c>
      <c r="F54">
        <v>43092</v>
      </c>
      <c r="G54">
        <f t="shared" si="0"/>
        <v>75</v>
      </c>
      <c r="H54">
        <v>43094</v>
      </c>
      <c r="I54">
        <f t="shared" si="1"/>
        <v>77</v>
      </c>
      <c r="J54">
        <v>210</v>
      </c>
      <c r="K54">
        <v>100</v>
      </c>
      <c r="L54">
        <v>15</v>
      </c>
      <c r="M54">
        <v>27</v>
      </c>
      <c r="O54">
        <v>3.39</v>
      </c>
      <c r="P54">
        <v>26.2</v>
      </c>
      <c r="Q54">
        <v>3</v>
      </c>
      <c r="R54">
        <v>3</v>
      </c>
      <c r="S54">
        <v>3</v>
      </c>
    </row>
    <row r="55" spans="1:23" x14ac:dyDescent="0.25">
      <c r="A55">
        <v>1</v>
      </c>
      <c r="B55">
        <v>42</v>
      </c>
      <c r="C55">
        <v>42</v>
      </c>
      <c r="D55" t="s">
        <v>473</v>
      </c>
      <c r="E55">
        <v>43017</v>
      </c>
      <c r="F55">
        <v>43095</v>
      </c>
      <c r="G55">
        <f t="shared" si="0"/>
        <v>78</v>
      </c>
      <c r="H55">
        <v>43097</v>
      </c>
      <c r="I55">
        <f t="shared" si="1"/>
        <v>80</v>
      </c>
      <c r="J55">
        <v>230</v>
      </c>
      <c r="K55">
        <v>120</v>
      </c>
      <c r="L55">
        <v>7</v>
      </c>
      <c r="M55">
        <v>9</v>
      </c>
      <c r="O55">
        <v>1.54</v>
      </c>
      <c r="P55">
        <v>31.5</v>
      </c>
      <c r="Q55">
        <v>4</v>
      </c>
      <c r="R55">
        <v>4</v>
      </c>
      <c r="S55">
        <v>4</v>
      </c>
    </row>
    <row r="56" spans="1:23" x14ac:dyDescent="0.25">
      <c r="A56">
        <v>1</v>
      </c>
      <c r="B56">
        <v>43</v>
      </c>
      <c r="C56">
        <v>43</v>
      </c>
      <c r="D56" t="s">
        <v>474</v>
      </c>
      <c r="E56">
        <v>43017</v>
      </c>
      <c r="F56">
        <v>43096</v>
      </c>
      <c r="G56">
        <f t="shared" si="0"/>
        <v>79</v>
      </c>
      <c r="H56">
        <v>43099</v>
      </c>
      <c r="I56">
        <f t="shared" si="1"/>
        <v>82</v>
      </c>
      <c r="J56" t="s">
        <v>421</v>
      </c>
      <c r="K56" t="s">
        <v>421</v>
      </c>
      <c r="L56" t="s">
        <v>421</v>
      </c>
      <c r="M56" t="s">
        <v>421</v>
      </c>
      <c r="N56" t="s">
        <v>421</v>
      </c>
      <c r="O56" t="s">
        <v>421</v>
      </c>
      <c r="P56" t="s">
        <v>421</v>
      </c>
      <c r="Q56" t="s">
        <v>421</v>
      </c>
      <c r="R56" t="s">
        <v>421</v>
      </c>
      <c r="S56" t="s">
        <v>421</v>
      </c>
      <c r="T56" t="s">
        <v>421</v>
      </c>
      <c r="U56" t="s">
        <v>421</v>
      </c>
      <c r="V56" t="s">
        <v>421</v>
      </c>
      <c r="W56" t="s">
        <v>421</v>
      </c>
    </row>
    <row r="57" spans="1:23" x14ac:dyDescent="0.25">
      <c r="A57">
        <v>1</v>
      </c>
      <c r="B57">
        <v>44</v>
      </c>
      <c r="C57">
        <v>44</v>
      </c>
      <c r="D57" t="s">
        <v>475</v>
      </c>
      <c r="E57">
        <v>43017</v>
      </c>
      <c r="F57">
        <v>43096</v>
      </c>
      <c r="G57">
        <f t="shared" si="0"/>
        <v>79</v>
      </c>
      <c r="H57">
        <v>43099</v>
      </c>
      <c r="I57">
        <f t="shared" si="1"/>
        <v>82</v>
      </c>
      <c r="J57" t="s">
        <v>421</v>
      </c>
      <c r="K57" t="s">
        <v>421</v>
      </c>
      <c r="L57" t="s">
        <v>421</v>
      </c>
      <c r="M57" t="s">
        <v>421</v>
      </c>
      <c r="N57" t="s">
        <v>421</v>
      </c>
      <c r="O57" t="s">
        <v>421</v>
      </c>
      <c r="P57" t="s">
        <v>421</v>
      </c>
      <c r="Q57" t="s">
        <v>421</v>
      </c>
      <c r="R57" t="s">
        <v>421</v>
      </c>
      <c r="S57" t="s">
        <v>421</v>
      </c>
      <c r="T57" t="s">
        <v>421</v>
      </c>
      <c r="U57" t="s">
        <v>421</v>
      </c>
      <c r="V57" t="s">
        <v>421</v>
      </c>
      <c r="W57" t="s">
        <v>421</v>
      </c>
    </row>
    <row r="58" spans="1:23" x14ac:dyDescent="0.25">
      <c r="A58">
        <v>1</v>
      </c>
      <c r="B58">
        <v>45</v>
      </c>
      <c r="C58">
        <v>45</v>
      </c>
      <c r="D58" t="s">
        <v>363</v>
      </c>
      <c r="E58">
        <v>43017</v>
      </c>
      <c r="F58">
        <v>43091</v>
      </c>
      <c r="G58">
        <f t="shared" si="0"/>
        <v>74</v>
      </c>
      <c r="H58">
        <v>43093</v>
      </c>
      <c r="I58">
        <f t="shared" si="1"/>
        <v>76</v>
      </c>
      <c r="J58">
        <v>190</v>
      </c>
      <c r="K58">
        <v>70</v>
      </c>
      <c r="L58">
        <v>15</v>
      </c>
      <c r="M58">
        <v>21</v>
      </c>
      <c r="O58">
        <v>3.55</v>
      </c>
      <c r="P58">
        <v>26.7</v>
      </c>
      <c r="Q58">
        <v>5</v>
      </c>
      <c r="R58">
        <v>5</v>
      </c>
      <c r="S58">
        <v>5</v>
      </c>
    </row>
    <row r="59" spans="1:23" x14ac:dyDescent="0.25">
      <c r="A59">
        <v>1</v>
      </c>
      <c r="B59">
        <v>46</v>
      </c>
      <c r="C59">
        <v>46</v>
      </c>
      <c r="D59" t="s">
        <v>369</v>
      </c>
      <c r="E59">
        <v>43017</v>
      </c>
      <c r="F59">
        <v>43091</v>
      </c>
      <c r="G59">
        <f t="shared" si="0"/>
        <v>74</v>
      </c>
      <c r="H59">
        <v>43093</v>
      </c>
      <c r="I59">
        <f t="shared" si="1"/>
        <v>76</v>
      </c>
      <c r="J59">
        <v>190</v>
      </c>
      <c r="K59">
        <v>90</v>
      </c>
      <c r="L59">
        <v>17</v>
      </c>
      <c r="M59">
        <v>32</v>
      </c>
      <c r="O59">
        <v>6.27</v>
      </c>
      <c r="P59">
        <v>33.200000000000003</v>
      </c>
      <c r="Q59">
        <v>3</v>
      </c>
      <c r="R59">
        <v>5</v>
      </c>
      <c r="S59">
        <v>4</v>
      </c>
    </row>
    <row r="60" spans="1:23" x14ac:dyDescent="0.25">
      <c r="A60">
        <v>2</v>
      </c>
      <c r="B60">
        <v>47</v>
      </c>
      <c r="C60">
        <v>33</v>
      </c>
      <c r="D60" t="s">
        <v>464</v>
      </c>
      <c r="E60">
        <v>43017</v>
      </c>
      <c r="F60">
        <v>43091</v>
      </c>
      <c r="G60">
        <f t="shared" si="0"/>
        <v>74</v>
      </c>
      <c r="H60">
        <v>43093</v>
      </c>
      <c r="I60">
        <f t="shared" si="1"/>
        <v>76</v>
      </c>
      <c r="J60">
        <v>200</v>
      </c>
      <c r="K60">
        <v>100</v>
      </c>
      <c r="L60">
        <v>13</v>
      </c>
      <c r="M60">
        <v>20</v>
      </c>
      <c r="O60">
        <v>3.59</v>
      </c>
      <c r="P60">
        <v>24.4</v>
      </c>
      <c r="Q60">
        <v>3</v>
      </c>
      <c r="R60">
        <v>3</v>
      </c>
      <c r="S60">
        <v>3</v>
      </c>
    </row>
    <row r="61" spans="1:23" x14ac:dyDescent="0.25">
      <c r="A61">
        <v>2</v>
      </c>
      <c r="B61">
        <v>48</v>
      </c>
      <c r="C61">
        <v>6</v>
      </c>
      <c r="D61" t="s">
        <v>437</v>
      </c>
      <c r="E61">
        <v>43017</v>
      </c>
      <c r="F61">
        <v>43089</v>
      </c>
      <c r="G61">
        <f t="shared" si="0"/>
        <v>72</v>
      </c>
      <c r="H61">
        <v>43093</v>
      </c>
      <c r="I61">
        <f t="shared" si="1"/>
        <v>76</v>
      </c>
      <c r="J61">
        <v>180</v>
      </c>
      <c r="K61">
        <v>70</v>
      </c>
      <c r="L61">
        <v>12</v>
      </c>
      <c r="M61">
        <v>30</v>
      </c>
      <c r="O61">
        <v>2.69</v>
      </c>
      <c r="P61">
        <v>25.8</v>
      </c>
      <c r="Q61">
        <v>4</v>
      </c>
      <c r="R61">
        <v>3</v>
      </c>
      <c r="S61">
        <v>4</v>
      </c>
    </row>
    <row r="62" spans="1:23" x14ac:dyDescent="0.25">
      <c r="A62">
        <v>2</v>
      </c>
      <c r="B62">
        <v>49</v>
      </c>
      <c r="C62">
        <v>11</v>
      </c>
      <c r="D62" t="s">
        <v>442</v>
      </c>
      <c r="E62">
        <v>43017</v>
      </c>
      <c r="F62">
        <v>43089</v>
      </c>
      <c r="G62">
        <f t="shared" si="0"/>
        <v>72</v>
      </c>
      <c r="H62">
        <v>43092</v>
      </c>
      <c r="I62">
        <f t="shared" si="1"/>
        <v>75</v>
      </c>
      <c r="J62">
        <v>180</v>
      </c>
      <c r="K62">
        <v>100</v>
      </c>
      <c r="L62">
        <v>16</v>
      </c>
      <c r="M62">
        <v>20</v>
      </c>
      <c r="O62">
        <v>3.13</v>
      </c>
      <c r="P62">
        <v>24.4</v>
      </c>
      <c r="Q62">
        <v>3</v>
      </c>
      <c r="R62">
        <v>3</v>
      </c>
      <c r="S62">
        <v>3</v>
      </c>
    </row>
    <row r="63" spans="1:23" x14ac:dyDescent="0.25">
      <c r="A63">
        <v>2</v>
      </c>
      <c r="B63">
        <v>50</v>
      </c>
      <c r="C63">
        <v>30</v>
      </c>
      <c r="D63" t="s">
        <v>461</v>
      </c>
      <c r="E63">
        <v>43017</v>
      </c>
      <c r="F63">
        <v>43088</v>
      </c>
      <c r="G63">
        <f t="shared" si="0"/>
        <v>71</v>
      </c>
      <c r="H63">
        <v>43092</v>
      </c>
      <c r="I63">
        <f t="shared" si="1"/>
        <v>75</v>
      </c>
      <c r="J63" t="s">
        <v>421</v>
      </c>
      <c r="K63" t="s">
        <v>421</v>
      </c>
      <c r="L63" t="s">
        <v>421</v>
      </c>
      <c r="M63" t="s">
        <v>421</v>
      </c>
      <c r="N63" t="s">
        <v>421</v>
      </c>
      <c r="O63" t="s">
        <v>421</v>
      </c>
      <c r="P63" t="s">
        <v>421</v>
      </c>
      <c r="Q63" t="s">
        <v>421</v>
      </c>
      <c r="R63" t="s">
        <v>421</v>
      </c>
      <c r="S63" t="s">
        <v>421</v>
      </c>
      <c r="T63" t="s">
        <v>421</v>
      </c>
      <c r="U63" t="s">
        <v>421</v>
      </c>
      <c r="V63" t="s">
        <v>421</v>
      </c>
      <c r="W63" t="s">
        <v>421</v>
      </c>
    </row>
    <row r="64" spans="1:23" x14ac:dyDescent="0.25">
      <c r="A64">
        <v>2</v>
      </c>
      <c r="B64">
        <v>51</v>
      </c>
      <c r="C64">
        <v>26</v>
      </c>
      <c r="D64" t="s">
        <v>457</v>
      </c>
      <c r="E64">
        <v>43017</v>
      </c>
      <c r="F64">
        <v>43089</v>
      </c>
      <c r="G64">
        <f t="shared" si="0"/>
        <v>72</v>
      </c>
      <c r="H64">
        <v>43092</v>
      </c>
      <c r="I64">
        <f t="shared" si="1"/>
        <v>75</v>
      </c>
      <c r="J64">
        <v>180</v>
      </c>
      <c r="K64">
        <v>100</v>
      </c>
      <c r="L64">
        <v>14</v>
      </c>
      <c r="M64">
        <v>18</v>
      </c>
      <c r="O64">
        <v>2.29</v>
      </c>
      <c r="P64">
        <v>23</v>
      </c>
      <c r="Q64">
        <v>3</v>
      </c>
      <c r="R64">
        <v>4</v>
      </c>
      <c r="S64">
        <v>3</v>
      </c>
    </row>
    <row r="65" spans="1:19" x14ac:dyDescent="0.25">
      <c r="A65">
        <v>2</v>
      </c>
      <c r="B65">
        <v>52</v>
      </c>
      <c r="C65">
        <v>13</v>
      </c>
      <c r="D65" t="s">
        <v>444</v>
      </c>
      <c r="E65">
        <v>43017</v>
      </c>
      <c r="F65">
        <v>43089</v>
      </c>
      <c r="G65">
        <f t="shared" si="0"/>
        <v>72</v>
      </c>
      <c r="H65">
        <v>43091</v>
      </c>
      <c r="I65">
        <f t="shared" si="1"/>
        <v>74</v>
      </c>
      <c r="J65">
        <v>190</v>
      </c>
      <c r="K65">
        <v>100</v>
      </c>
      <c r="L65">
        <v>13</v>
      </c>
      <c r="M65">
        <v>24</v>
      </c>
      <c r="O65">
        <v>2.5</v>
      </c>
      <c r="P65">
        <v>24.4</v>
      </c>
      <c r="Q65">
        <v>2</v>
      </c>
      <c r="R65">
        <v>3</v>
      </c>
      <c r="S65">
        <v>3</v>
      </c>
    </row>
    <row r="66" spans="1:19" x14ac:dyDescent="0.25">
      <c r="A66">
        <v>2</v>
      </c>
      <c r="B66">
        <v>53</v>
      </c>
      <c r="C66">
        <v>20</v>
      </c>
      <c r="D66" t="s">
        <v>451</v>
      </c>
      <c r="E66">
        <v>43017</v>
      </c>
      <c r="F66">
        <v>43096</v>
      </c>
      <c r="G66">
        <f t="shared" si="0"/>
        <v>79</v>
      </c>
      <c r="H66">
        <v>43098</v>
      </c>
      <c r="I66">
        <f t="shared" si="1"/>
        <v>81</v>
      </c>
      <c r="J66">
        <v>180</v>
      </c>
      <c r="K66">
        <v>90</v>
      </c>
      <c r="L66">
        <v>8</v>
      </c>
      <c r="M66">
        <v>13</v>
      </c>
      <c r="O66">
        <v>1.86</v>
      </c>
      <c r="P66">
        <v>26.6</v>
      </c>
      <c r="Q66">
        <v>3</v>
      </c>
      <c r="R66">
        <v>3</v>
      </c>
      <c r="S66">
        <v>2</v>
      </c>
    </row>
    <row r="67" spans="1:19" x14ac:dyDescent="0.25">
      <c r="A67">
        <v>2</v>
      </c>
      <c r="B67">
        <v>54</v>
      </c>
      <c r="C67">
        <v>40</v>
      </c>
      <c r="D67" t="s">
        <v>471</v>
      </c>
      <c r="E67">
        <v>43017</v>
      </c>
      <c r="F67">
        <v>43090</v>
      </c>
      <c r="G67">
        <f t="shared" si="0"/>
        <v>73</v>
      </c>
      <c r="H67">
        <v>43092</v>
      </c>
      <c r="I67">
        <f t="shared" si="1"/>
        <v>75</v>
      </c>
      <c r="J67">
        <v>180</v>
      </c>
      <c r="K67">
        <v>80</v>
      </c>
      <c r="L67">
        <v>11</v>
      </c>
      <c r="M67">
        <v>16</v>
      </c>
      <c r="O67">
        <v>1.81</v>
      </c>
      <c r="P67">
        <v>23</v>
      </c>
      <c r="Q67">
        <v>3</v>
      </c>
      <c r="R67">
        <v>2</v>
      </c>
      <c r="S67">
        <v>3</v>
      </c>
    </row>
    <row r="68" spans="1:19" x14ac:dyDescent="0.25">
      <c r="A68">
        <v>2</v>
      </c>
      <c r="B68">
        <v>55</v>
      </c>
      <c r="C68">
        <v>5</v>
      </c>
      <c r="D68" t="s">
        <v>436</v>
      </c>
      <c r="E68">
        <v>43017</v>
      </c>
      <c r="F68">
        <v>43089</v>
      </c>
      <c r="G68">
        <f t="shared" si="0"/>
        <v>72</v>
      </c>
      <c r="H68">
        <v>43091</v>
      </c>
      <c r="I68">
        <f t="shared" si="1"/>
        <v>74</v>
      </c>
      <c r="J68">
        <v>200</v>
      </c>
      <c r="K68">
        <v>100</v>
      </c>
      <c r="L68">
        <v>19</v>
      </c>
      <c r="M68">
        <v>20</v>
      </c>
      <c r="O68">
        <v>2.95</v>
      </c>
      <c r="P68">
        <v>22</v>
      </c>
      <c r="Q68">
        <v>3</v>
      </c>
      <c r="R68">
        <v>3</v>
      </c>
      <c r="S68">
        <v>3</v>
      </c>
    </row>
    <row r="69" spans="1:19" x14ac:dyDescent="0.25">
      <c r="A69">
        <v>2</v>
      </c>
      <c r="B69">
        <v>56</v>
      </c>
      <c r="C69">
        <v>36</v>
      </c>
      <c r="D69" t="s">
        <v>467</v>
      </c>
      <c r="E69">
        <v>43017</v>
      </c>
      <c r="F69">
        <v>43094</v>
      </c>
      <c r="G69">
        <f t="shared" si="0"/>
        <v>77</v>
      </c>
      <c r="H69">
        <v>43096</v>
      </c>
      <c r="I69">
        <f t="shared" si="1"/>
        <v>79</v>
      </c>
      <c r="J69">
        <v>190</v>
      </c>
      <c r="K69">
        <v>100</v>
      </c>
      <c r="L69">
        <v>12</v>
      </c>
      <c r="M69">
        <v>17</v>
      </c>
      <c r="O69">
        <v>2.0299999999999998</v>
      </c>
      <c r="P69">
        <v>24.8</v>
      </c>
      <c r="Q69">
        <v>3</v>
      </c>
      <c r="R69">
        <v>2</v>
      </c>
      <c r="S69">
        <v>3</v>
      </c>
    </row>
    <row r="70" spans="1:19" x14ac:dyDescent="0.25">
      <c r="A70">
        <v>2</v>
      </c>
      <c r="B70">
        <v>57</v>
      </c>
      <c r="C70">
        <v>10</v>
      </c>
      <c r="D70" t="s">
        <v>441</v>
      </c>
      <c r="E70">
        <v>43017</v>
      </c>
      <c r="F70">
        <v>43089</v>
      </c>
      <c r="G70">
        <f t="shared" si="0"/>
        <v>72</v>
      </c>
      <c r="H70">
        <v>43093</v>
      </c>
      <c r="I70">
        <f t="shared" si="1"/>
        <v>76</v>
      </c>
      <c r="J70">
        <v>190</v>
      </c>
      <c r="K70">
        <v>90</v>
      </c>
      <c r="L70">
        <v>17</v>
      </c>
      <c r="M70">
        <v>24</v>
      </c>
      <c r="O70">
        <v>2.87</v>
      </c>
      <c r="P70">
        <v>17.8</v>
      </c>
      <c r="Q70">
        <v>3</v>
      </c>
      <c r="R70">
        <v>3</v>
      </c>
      <c r="S70">
        <v>3</v>
      </c>
    </row>
    <row r="71" spans="1:19" x14ac:dyDescent="0.25">
      <c r="A71">
        <v>2</v>
      </c>
      <c r="B71">
        <v>58</v>
      </c>
      <c r="C71">
        <v>23</v>
      </c>
      <c r="D71" t="s">
        <v>454</v>
      </c>
      <c r="E71">
        <v>43017</v>
      </c>
      <c r="F71">
        <v>43092</v>
      </c>
      <c r="G71">
        <f t="shared" si="0"/>
        <v>75</v>
      </c>
      <c r="H71">
        <v>43094</v>
      </c>
      <c r="I71">
        <f t="shared" si="1"/>
        <v>77</v>
      </c>
      <c r="J71">
        <v>230</v>
      </c>
      <c r="K71">
        <v>130</v>
      </c>
      <c r="L71">
        <v>9</v>
      </c>
      <c r="M71">
        <v>13</v>
      </c>
      <c r="O71">
        <v>1.84</v>
      </c>
      <c r="P71">
        <v>21.2</v>
      </c>
      <c r="Q71">
        <v>3</v>
      </c>
      <c r="R71">
        <v>3</v>
      </c>
      <c r="S71">
        <v>3</v>
      </c>
    </row>
    <row r="72" spans="1:19" x14ac:dyDescent="0.25">
      <c r="A72">
        <v>2</v>
      </c>
      <c r="B72">
        <v>59</v>
      </c>
      <c r="C72">
        <v>34</v>
      </c>
      <c r="D72" t="s">
        <v>465</v>
      </c>
      <c r="E72">
        <v>43017</v>
      </c>
      <c r="F72">
        <v>43094</v>
      </c>
      <c r="G72">
        <f t="shared" si="0"/>
        <v>77</v>
      </c>
      <c r="H72">
        <v>43097</v>
      </c>
      <c r="I72">
        <f t="shared" si="1"/>
        <v>80</v>
      </c>
      <c r="J72">
        <v>190</v>
      </c>
      <c r="K72">
        <v>90</v>
      </c>
      <c r="L72">
        <v>6</v>
      </c>
      <c r="M72">
        <v>8</v>
      </c>
      <c r="O72">
        <v>1.31</v>
      </c>
      <c r="P72">
        <v>31.5</v>
      </c>
      <c r="Q72">
        <v>3</v>
      </c>
      <c r="R72">
        <v>3</v>
      </c>
      <c r="S72">
        <v>3</v>
      </c>
    </row>
    <row r="73" spans="1:19" x14ac:dyDescent="0.25">
      <c r="A73">
        <v>2</v>
      </c>
      <c r="B73">
        <v>60</v>
      </c>
      <c r="C73">
        <v>8</v>
      </c>
      <c r="D73" t="s">
        <v>439</v>
      </c>
      <c r="E73">
        <v>43017</v>
      </c>
      <c r="F73">
        <v>43089</v>
      </c>
      <c r="G73">
        <f t="shared" si="0"/>
        <v>72</v>
      </c>
      <c r="H73">
        <v>43092</v>
      </c>
      <c r="I73">
        <f t="shared" si="1"/>
        <v>75</v>
      </c>
      <c r="J73">
        <v>190</v>
      </c>
      <c r="K73">
        <v>90</v>
      </c>
      <c r="L73">
        <v>25</v>
      </c>
      <c r="M73">
        <v>28</v>
      </c>
      <c r="O73">
        <v>5.29</v>
      </c>
      <c r="P73">
        <v>27</v>
      </c>
      <c r="Q73">
        <v>3</v>
      </c>
      <c r="R73">
        <v>3</v>
      </c>
      <c r="S73">
        <v>3</v>
      </c>
    </row>
    <row r="74" spans="1:19" x14ac:dyDescent="0.25">
      <c r="A74">
        <v>2</v>
      </c>
      <c r="B74">
        <v>61</v>
      </c>
      <c r="C74">
        <v>7</v>
      </c>
      <c r="D74" t="s">
        <v>438</v>
      </c>
      <c r="E74">
        <v>43017</v>
      </c>
      <c r="F74">
        <v>43091</v>
      </c>
      <c r="G74">
        <f t="shared" si="0"/>
        <v>74</v>
      </c>
      <c r="H74">
        <v>43093</v>
      </c>
      <c r="I74">
        <f t="shared" si="1"/>
        <v>76</v>
      </c>
      <c r="J74">
        <v>180</v>
      </c>
      <c r="K74">
        <v>90</v>
      </c>
      <c r="L74">
        <v>12</v>
      </c>
      <c r="M74">
        <v>2</v>
      </c>
      <c r="O74">
        <v>3.42</v>
      </c>
      <c r="P74">
        <v>23.3</v>
      </c>
      <c r="Q74">
        <v>3</v>
      </c>
      <c r="R74">
        <v>3</v>
      </c>
      <c r="S74">
        <v>3</v>
      </c>
    </row>
    <row r="75" spans="1:19" x14ac:dyDescent="0.25">
      <c r="A75">
        <v>2</v>
      </c>
      <c r="B75">
        <v>62</v>
      </c>
      <c r="C75">
        <v>28</v>
      </c>
      <c r="D75" t="s">
        <v>459</v>
      </c>
      <c r="E75">
        <v>43017</v>
      </c>
      <c r="F75">
        <v>43087</v>
      </c>
      <c r="G75">
        <f t="shared" si="0"/>
        <v>70</v>
      </c>
      <c r="H75">
        <v>43089</v>
      </c>
      <c r="I75">
        <f t="shared" si="1"/>
        <v>72</v>
      </c>
      <c r="J75">
        <v>220</v>
      </c>
      <c r="K75">
        <v>120</v>
      </c>
      <c r="L75">
        <v>21</v>
      </c>
      <c r="M75">
        <v>26</v>
      </c>
      <c r="O75">
        <v>6.15</v>
      </c>
      <c r="P75">
        <v>28</v>
      </c>
      <c r="Q75">
        <v>3</v>
      </c>
      <c r="R75">
        <v>3</v>
      </c>
      <c r="S75">
        <v>3</v>
      </c>
    </row>
    <row r="76" spans="1:19" x14ac:dyDescent="0.25">
      <c r="A76">
        <v>2</v>
      </c>
      <c r="B76">
        <v>63</v>
      </c>
      <c r="C76">
        <v>3</v>
      </c>
      <c r="D76" t="s">
        <v>434</v>
      </c>
      <c r="E76">
        <v>43017</v>
      </c>
      <c r="F76">
        <v>43090</v>
      </c>
      <c r="G76">
        <f t="shared" si="0"/>
        <v>73</v>
      </c>
      <c r="H76">
        <v>43092</v>
      </c>
      <c r="I76">
        <f t="shared" si="1"/>
        <v>75</v>
      </c>
      <c r="J76">
        <v>200</v>
      </c>
      <c r="K76">
        <v>100</v>
      </c>
      <c r="L76">
        <v>17</v>
      </c>
      <c r="M76">
        <v>15</v>
      </c>
      <c r="O76">
        <v>2.91</v>
      </c>
      <c r="P76">
        <v>25</v>
      </c>
      <c r="Q76">
        <v>3</v>
      </c>
      <c r="R76">
        <v>3</v>
      </c>
      <c r="S76">
        <v>3</v>
      </c>
    </row>
    <row r="77" spans="1:19" x14ac:dyDescent="0.25">
      <c r="A77">
        <v>2</v>
      </c>
      <c r="B77">
        <v>64</v>
      </c>
      <c r="C77">
        <v>46</v>
      </c>
      <c r="D77" t="s">
        <v>369</v>
      </c>
      <c r="E77">
        <v>43017</v>
      </c>
      <c r="F77">
        <v>43091</v>
      </c>
      <c r="G77">
        <f t="shared" si="0"/>
        <v>74</v>
      </c>
      <c r="H77">
        <v>43093</v>
      </c>
      <c r="I77">
        <f t="shared" si="1"/>
        <v>76</v>
      </c>
      <c r="J77">
        <v>210</v>
      </c>
      <c r="K77">
        <v>110</v>
      </c>
      <c r="L77">
        <v>28</v>
      </c>
      <c r="M77">
        <v>41</v>
      </c>
      <c r="O77">
        <v>8.9</v>
      </c>
      <c r="P77">
        <v>27.5</v>
      </c>
      <c r="Q77">
        <v>3</v>
      </c>
      <c r="R77">
        <v>4</v>
      </c>
      <c r="S77">
        <v>3</v>
      </c>
    </row>
    <row r="78" spans="1:19" x14ac:dyDescent="0.25">
      <c r="A78">
        <v>2</v>
      </c>
      <c r="B78">
        <v>65</v>
      </c>
      <c r="C78">
        <v>4</v>
      </c>
      <c r="D78" t="s">
        <v>435</v>
      </c>
      <c r="E78">
        <v>43017</v>
      </c>
      <c r="F78">
        <v>43089</v>
      </c>
      <c r="G78">
        <f t="shared" ref="G78:G105" si="2">F78-E78</f>
        <v>72</v>
      </c>
      <c r="H78">
        <v>43092</v>
      </c>
      <c r="I78">
        <f t="shared" ref="I78:I105" si="3">H78-E78</f>
        <v>75</v>
      </c>
      <c r="J78">
        <v>200</v>
      </c>
      <c r="K78">
        <v>90</v>
      </c>
      <c r="L78">
        <v>19</v>
      </c>
      <c r="M78">
        <v>26</v>
      </c>
      <c r="O78">
        <v>4.03</v>
      </c>
      <c r="P78">
        <v>21.8</v>
      </c>
      <c r="Q78">
        <v>3</v>
      </c>
      <c r="R78">
        <v>3</v>
      </c>
      <c r="S78">
        <v>3</v>
      </c>
    </row>
    <row r="79" spans="1:19" x14ac:dyDescent="0.25">
      <c r="A79">
        <v>2</v>
      </c>
      <c r="B79">
        <v>66</v>
      </c>
      <c r="C79">
        <v>1</v>
      </c>
      <c r="D79" t="s">
        <v>432</v>
      </c>
      <c r="E79">
        <v>43017</v>
      </c>
      <c r="F79">
        <v>43086</v>
      </c>
      <c r="G79">
        <f t="shared" si="2"/>
        <v>69</v>
      </c>
      <c r="H79">
        <v>43088</v>
      </c>
      <c r="I79">
        <f t="shared" si="3"/>
        <v>71</v>
      </c>
      <c r="J79">
        <v>200</v>
      </c>
      <c r="K79">
        <v>110</v>
      </c>
      <c r="L79">
        <v>22</v>
      </c>
      <c r="M79">
        <v>28</v>
      </c>
      <c r="O79">
        <v>4.96</v>
      </c>
      <c r="P79">
        <v>25.9</v>
      </c>
      <c r="Q79">
        <v>3</v>
      </c>
      <c r="R79">
        <v>3</v>
      </c>
      <c r="S79">
        <v>3</v>
      </c>
    </row>
    <row r="80" spans="1:19" x14ac:dyDescent="0.25">
      <c r="A80">
        <v>2</v>
      </c>
      <c r="B80">
        <v>67</v>
      </c>
      <c r="C80">
        <v>25</v>
      </c>
      <c r="D80" t="s">
        <v>456</v>
      </c>
      <c r="E80">
        <v>43017</v>
      </c>
      <c r="F80">
        <v>43091</v>
      </c>
      <c r="G80">
        <f t="shared" si="2"/>
        <v>74</v>
      </c>
      <c r="H80">
        <v>43093</v>
      </c>
      <c r="I80">
        <f t="shared" si="3"/>
        <v>76</v>
      </c>
      <c r="J80">
        <v>210</v>
      </c>
      <c r="K80">
        <v>120</v>
      </c>
      <c r="L80">
        <v>21</v>
      </c>
      <c r="M80">
        <v>21</v>
      </c>
      <c r="O80">
        <v>4.5</v>
      </c>
      <c r="P80">
        <v>26.4</v>
      </c>
      <c r="Q80">
        <v>3</v>
      </c>
      <c r="R80">
        <v>3</v>
      </c>
      <c r="S80">
        <v>3</v>
      </c>
    </row>
    <row r="81" spans="1:19" x14ac:dyDescent="0.25">
      <c r="A81">
        <v>2</v>
      </c>
      <c r="B81">
        <v>68</v>
      </c>
      <c r="C81">
        <v>9</v>
      </c>
      <c r="D81" t="s">
        <v>440</v>
      </c>
      <c r="E81">
        <v>43017</v>
      </c>
      <c r="F81">
        <v>43088</v>
      </c>
      <c r="G81">
        <f t="shared" si="2"/>
        <v>71</v>
      </c>
      <c r="H81">
        <v>43091</v>
      </c>
      <c r="I81">
        <f t="shared" si="3"/>
        <v>74</v>
      </c>
      <c r="J81">
        <v>180</v>
      </c>
      <c r="K81">
        <v>90</v>
      </c>
      <c r="L81">
        <v>21</v>
      </c>
      <c r="M81">
        <v>21</v>
      </c>
      <c r="O81">
        <v>4.0599999999999996</v>
      </c>
      <c r="P81">
        <v>29.6</v>
      </c>
      <c r="Q81">
        <v>3</v>
      </c>
      <c r="R81">
        <v>3</v>
      </c>
      <c r="S81">
        <v>3</v>
      </c>
    </row>
    <row r="82" spans="1:19" x14ac:dyDescent="0.25">
      <c r="A82">
        <v>2</v>
      </c>
      <c r="B82">
        <v>69</v>
      </c>
      <c r="C82">
        <v>38</v>
      </c>
      <c r="D82" t="s">
        <v>469</v>
      </c>
      <c r="E82">
        <v>43017</v>
      </c>
      <c r="F82">
        <v>43092</v>
      </c>
      <c r="G82">
        <f t="shared" si="2"/>
        <v>75</v>
      </c>
      <c r="H82">
        <v>43094</v>
      </c>
      <c r="I82">
        <f t="shared" si="3"/>
        <v>77</v>
      </c>
      <c r="J82">
        <v>190</v>
      </c>
      <c r="K82">
        <v>100</v>
      </c>
      <c r="L82">
        <v>17</v>
      </c>
      <c r="M82">
        <v>17</v>
      </c>
      <c r="O82">
        <v>3.55</v>
      </c>
      <c r="P82">
        <v>28.5</v>
      </c>
      <c r="Q82">
        <v>3</v>
      </c>
      <c r="R82">
        <v>3</v>
      </c>
      <c r="S82">
        <v>3</v>
      </c>
    </row>
    <row r="83" spans="1:19" x14ac:dyDescent="0.25">
      <c r="A83">
        <v>2</v>
      </c>
      <c r="B83">
        <v>70</v>
      </c>
      <c r="C83">
        <v>29</v>
      </c>
      <c r="D83" t="s">
        <v>460</v>
      </c>
      <c r="E83">
        <v>43017</v>
      </c>
      <c r="F83">
        <v>43092</v>
      </c>
      <c r="G83">
        <f t="shared" si="2"/>
        <v>75</v>
      </c>
      <c r="H83">
        <v>43094</v>
      </c>
      <c r="I83">
        <f t="shared" si="3"/>
        <v>77</v>
      </c>
      <c r="J83">
        <v>210</v>
      </c>
      <c r="K83">
        <v>120</v>
      </c>
      <c r="L83">
        <v>21</v>
      </c>
      <c r="M83">
        <v>24</v>
      </c>
      <c r="O83">
        <v>4.91</v>
      </c>
      <c r="P83">
        <v>31.3</v>
      </c>
      <c r="Q83">
        <v>4</v>
      </c>
      <c r="R83">
        <v>3</v>
      </c>
      <c r="S83">
        <v>3</v>
      </c>
    </row>
    <row r="84" spans="1:19" x14ac:dyDescent="0.25">
      <c r="A84">
        <v>2</v>
      </c>
      <c r="B84">
        <v>71</v>
      </c>
      <c r="C84">
        <v>24</v>
      </c>
      <c r="D84" t="s">
        <v>455</v>
      </c>
      <c r="E84">
        <v>43017</v>
      </c>
      <c r="F84">
        <v>43094</v>
      </c>
      <c r="G84">
        <f t="shared" si="2"/>
        <v>77</v>
      </c>
      <c r="H84">
        <v>43094</v>
      </c>
      <c r="I84">
        <f t="shared" si="3"/>
        <v>77</v>
      </c>
      <c r="J84">
        <v>170</v>
      </c>
      <c r="K84">
        <v>80</v>
      </c>
      <c r="L84">
        <v>17</v>
      </c>
      <c r="M84">
        <v>23</v>
      </c>
      <c r="O84">
        <v>4.2300000000000004</v>
      </c>
      <c r="P84">
        <v>25.7</v>
      </c>
      <c r="Q84">
        <v>3</v>
      </c>
      <c r="R84">
        <v>3</v>
      </c>
      <c r="S84">
        <v>3</v>
      </c>
    </row>
    <row r="85" spans="1:19" x14ac:dyDescent="0.25">
      <c r="A85">
        <v>2</v>
      </c>
      <c r="B85">
        <v>72</v>
      </c>
      <c r="C85">
        <v>37</v>
      </c>
      <c r="D85" t="s">
        <v>468</v>
      </c>
      <c r="E85">
        <v>43017</v>
      </c>
      <c r="F85">
        <v>43094</v>
      </c>
      <c r="G85">
        <f t="shared" si="2"/>
        <v>77</v>
      </c>
      <c r="H85">
        <v>43096</v>
      </c>
      <c r="I85">
        <f t="shared" si="3"/>
        <v>79</v>
      </c>
      <c r="J85">
        <v>180</v>
      </c>
      <c r="K85">
        <v>80</v>
      </c>
      <c r="L85">
        <v>10</v>
      </c>
      <c r="M85">
        <v>9</v>
      </c>
      <c r="O85">
        <v>1.36</v>
      </c>
      <c r="P85">
        <v>24.4</v>
      </c>
      <c r="Q85">
        <v>4</v>
      </c>
      <c r="R85">
        <v>3</v>
      </c>
      <c r="S85">
        <v>3</v>
      </c>
    </row>
    <row r="86" spans="1:19" x14ac:dyDescent="0.25">
      <c r="A86">
        <v>2</v>
      </c>
      <c r="B86">
        <v>73</v>
      </c>
      <c r="C86">
        <v>19</v>
      </c>
      <c r="D86" t="s">
        <v>450</v>
      </c>
      <c r="E86">
        <v>43017</v>
      </c>
      <c r="F86">
        <v>43092</v>
      </c>
      <c r="G86">
        <f t="shared" si="2"/>
        <v>75</v>
      </c>
      <c r="H86">
        <v>43094</v>
      </c>
      <c r="I86">
        <f t="shared" si="3"/>
        <v>77</v>
      </c>
      <c r="J86">
        <v>145</v>
      </c>
      <c r="K86">
        <v>80</v>
      </c>
      <c r="L86">
        <v>6</v>
      </c>
      <c r="M86">
        <v>4</v>
      </c>
      <c r="O86">
        <v>5.74</v>
      </c>
      <c r="P86">
        <v>27.4</v>
      </c>
      <c r="Q86">
        <v>2</v>
      </c>
      <c r="R86">
        <v>4</v>
      </c>
      <c r="S86">
        <v>3</v>
      </c>
    </row>
    <row r="87" spans="1:19" x14ac:dyDescent="0.25">
      <c r="A87">
        <v>2</v>
      </c>
      <c r="B87">
        <v>74</v>
      </c>
      <c r="C87">
        <v>35</v>
      </c>
      <c r="D87" t="s">
        <v>466</v>
      </c>
      <c r="E87">
        <v>43017</v>
      </c>
      <c r="F87">
        <v>43093</v>
      </c>
      <c r="G87">
        <f t="shared" si="2"/>
        <v>76</v>
      </c>
      <c r="H87">
        <v>43094</v>
      </c>
      <c r="I87">
        <f t="shared" si="3"/>
        <v>77</v>
      </c>
      <c r="J87">
        <v>160</v>
      </c>
      <c r="K87">
        <v>60</v>
      </c>
      <c r="L87">
        <v>8</v>
      </c>
      <c r="M87">
        <v>14</v>
      </c>
      <c r="O87">
        <v>2.33</v>
      </c>
      <c r="P87">
        <v>29.4</v>
      </c>
      <c r="Q87">
        <v>3</v>
      </c>
      <c r="R87">
        <v>3</v>
      </c>
      <c r="S87">
        <v>3</v>
      </c>
    </row>
    <row r="88" spans="1:19" x14ac:dyDescent="0.25">
      <c r="A88">
        <v>2</v>
      </c>
      <c r="B88">
        <v>75</v>
      </c>
      <c r="C88">
        <v>12</v>
      </c>
      <c r="D88" t="s">
        <v>443</v>
      </c>
      <c r="E88">
        <v>43017</v>
      </c>
      <c r="F88">
        <v>43088</v>
      </c>
      <c r="G88">
        <f t="shared" si="2"/>
        <v>71</v>
      </c>
      <c r="H88">
        <v>43094</v>
      </c>
      <c r="I88">
        <f t="shared" si="3"/>
        <v>77</v>
      </c>
      <c r="J88">
        <v>165</v>
      </c>
      <c r="K88">
        <v>80</v>
      </c>
      <c r="L88">
        <v>11</v>
      </c>
      <c r="M88">
        <v>16</v>
      </c>
      <c r="O88">
        <v>2.9</v>
      </c>
      <c r="P88">
        <v>23.8</v>
      </c>
      <c r="Q88">
        <v>3</v>
      </c>
      <c r="R88">
        <v>4</v>
      </c>
      <c r="S88">
        <v>3</v>
      </c>
    </row>
    <row r="89" spans="1:19" x14ac:dyDescent="0.25">
      <c r="A89">
        <v>2</v>
      </c>
      <c r="B89">
        <v>76</v>
      </c>
      <c r="C89">
        <v>22</v>
      </c>
      <c r="D89" t="s">
        <v>453</v>
      </c>
      <c r="E89">
        <v>43017</v>
      </c>
      <c r="F89">
        <v>43091</v>
      </c>
      <c r="G89">
        <f t="shared" si="2"/>
        <v>74</v>
      </c>
      <c r="H89">
        <v>43093</v>
      </c>
      <c r="I89">
        <f t="shared" si="3"/>
        <v>76</v>
      </c>
      <c r="J89">
        <v>190</v>
      </c>
      <c r="K89">
        <v>80</v>
      </c>
      <c r="L89">
        <v>13</v>
      </c>
      <c r="M89">
        <v>28</v>
      </c>
      <c r="O89">
        <v>3.87</v>
      </c>
      <c r="P89">
        <v>29.1</v>
      </c>
      <c r="Q89">
        <v>2</v>
      </c>
      <c r="R89">
        <v>3</v>
      </c>
      <c r="S89">
        <v>3</v>
      </c>
    </row>
    <row r="90" spans="1:19" x14ac:dyDescent="0.25">
      <c r="A90">
        <v>2</v>
      </c>
      <c r="B90">
        <v>77</v>
      </c>
      <c r="C90">
        <v>18</v>
      </c>
      <c r="D90" t="s">
        <v>449</v>
      </c>
      <c r="E90">
        <v>43017</v>
      </c>
      <c r="F90">
        <v>43092</v>
      </c>
      <c r="G90">
        <f t="shared" si="2"/>
        <v>75</v>
      </c>
      <c r="H90">
        <v>43095</v>
      </c>
      <c r="I90">
        <f t="shared" si="3"/>
        <v>78</v>
      </c>
      <c r="J90">
        <v>185</v>
      </c>
      <c r="K90">
        <v>70</v>
      </c>
      <c r="L90">
        <v>7</v>
      </c>
      <c r="M90">
        <v>15</v>
      </c>
      <c r="O90">
        <v>3.71</v>
      </c>
      <c r="P90">
        <v>27.1</v>
      </c>
      <c r="Q90">
        <v>3</v>
      </c>
      <c r="R90">
        <v>3</v>
      </c>
      <c r="S90">
        <v>2</v>
      </c>
    </row>
    <row r="91" spans="1:19" x14ac:dyDescent="0.25">
      <c r="A91">
        <v>2</v>
      </c>
      <c r="B91">
        <v>78</v>
      </c>
      <c r="C91">
        <v>44</v>
      </c>
      <c r="D91" t="s">
        <v>475</v>
      </c>
      <c r="E91">
        <v>43017</v>
      </c>
      <c r="F91">
        <v>43096</v>
      </c>
      <c r="G91">
        <f t="shared" si="2"/>
        <v>79</v>
      </c>
      <c r="H91">
        <v>43099</v>
      </c>
      <c r="I91">
        <f t="shared" si="3"/>
        <v>82</v>
      </c>
      <c r="J91">
        <v>120</v>
      </c>
      <c r="K91">
        <v>40</v>
      </c>
      <c r="L91">
        <v>5</v>
      </c>
      <c r="M91">
        <v>5</v>
      </c>
      <c r="O91">
        <v>5.88</v>
      </c>
      <c r="P91">
        <v>26.6</v>
      </c>
      <c r="Q91">
        <v>3</v>
      </c>
      <c r="R91">
        <v>2</v>
      </c>
      <c r="S91">
        <v>3</v>
      </c>
    </row>
    <row r="92" spans="1:19" x14ac:dyDescent="0.25">
      <c r="A92">
        <v>2</v>
      </c>
      <c r="B92">
        <v>79</v>
      </c>
      <c r="C92">
        <v>31</v>
      </c>
      <c r="D92" t="s">
        <v>462</v>
      </c>
      <c r="E92">
        <v>43017</v>
      </c>
      <c r="F92">
        <v>43088</v>
      </c>
      <c r="G92">
        <f t="shared" si="2"/>
        <v>71</v>
      </c>
      <c r="H92">
        <v>43089</v>
      </c>
      <c r="I92">
        <f t="shared" si="3"/>
        <v>72</v>
      </c>
      <c r="J92">
        <v>190</v>
      </c>
      <c r="K92">
        <v>80</v>
      </c>
      <c r="L92">
        <v>4</v>
      </c>
      <c r="M92">
        <v>5</v>
      </c>
      <c r="O92">
        <v>5.2</v>
      </c>
      <c r="P92">
        <v>33.799999999999997</v>
      </c>
      <c r="Q92">
        <v>3</v>
      </c>
      <c r="R92">
        <v>3</v>
      </c>
      <c r="S92">
        <v>3</v>
      </c>
    </row>
    <row r="93" spans="1:19" x14ac:dyDescent="0.25">
      <c r="A93">
        <v>2</v>
      </c>
      <c r="B93">
        <v>80</v>
      </c>
      <c r="C93">
        <v>14</v>
      </c>
      <c r="D93" t="s">
        <v>445</v>
      </c>
      <c r="E93">
        <v>43017</v>
      </c>
      <c r="F93">
        <v>43088</v>
      </c>
      <c r="G93">
        <f t="shared" si="2"/>
        <v>71</v>
      </c>
      <c r="H93">
        <v>43091</v>
      </c>
      <c r="I93">
        <f t="shared" si="3"/>
        <v>74</v>
      </c>
      <c r="J93">
        <v>210</v>
      </c>
      <c r="K93">
        <v>90</v>
      </c>
      <c r="L93">
        <v>5</v>
      </c>
      <c r="M93">
        <v>7</v>
      </c>
      <c r="O93">
        <v>1.37</v>
      </c>
      <c r="P93">
        <v>25.8</v>
      </c>
      <c r="Q93">
        <v>3</v>
      </c>
      <c r="R93">
        <v>2</v>
      </c>
      <c r="S93">
        <v>3</v>
      </c>
    </row>
    <row r="94" spans="1:19" x14ac:dyDescent="0.25">
      <c r="A94">
        <v>2</v>
      </c>
      <c r="B94">
        <v>81</v>
      </c>
      <c r="C94">
        <v>32</v>
      </c>
      <c r="D94" t="s">
        <v>463</v>
      </c>
      <c r="E94">
        <v>43017</v>
      </c>
      <c r="F94">
        <v>43087</v>
      </c>
      <c r="G94">
        <f t="shared" si="2"/>
        <v>70</v>
      </c>
      <c r="H94">
        <v>43089</v>
      </c>
      <c r="I94">
        <f t="shared" si="3"/>
        <v>72</v>
      </c>
      <c r="J94">
        <v>230</v>
      </c>
      <c r="K94">
        <v>110</v>
      </c>
      <c r="L94">
        <v>12</v>
      </c>
      <c r="M94">
        <v>17</v>
      </c>
      <c r="O94">
        <v>4.3899999999999997</v>
      </c>
      <c r="P94">
        <v>25.1</v>
      </c>
      <c r="Q94">
        <v>3</v>
      </c>
      <c r="R94">
        <v>3</v>
      </c>
      <c r="S94">
        <v>3</v>
      </c>
    </row>
    <row r="95" spans="1:19" x14ac:dyDescent="0.25">
      <c r="A95">
        <v>2</v>
      </c>
      <c r="B95">
        <v>82</v>
      </c>
      <c r="C95">
        <v>45</v>
      </c>
      <c r="D95" t="s">
        <v>363</v>
      </c>
      <c r="E95">
        <v>43017</v>
      </c>
      <c r="F95">
        <v>43091</v>
      </c>
      <c r="G95">
        <f t="shared" si="2"/>
        <v>74</v>
      </c>
      <c r="H95">
        <v>43093</v>
      </c>
      <c r="I95">
        <f t="shared" si="3"/>
        <v>76</v>
      </c>
      <c r="J95">
        <v>210</v>
      </c>
      <c r="K95">
        <v>110</v>
      </c>
      <c r="L95">
        <v>13</v>
      </c>
      <c r="M95">
        <v>17</v>
      </c>
      <c r="O95">
        <v>1.37</v>
      </c>
      <c r="P95">
        <v>26.8</v>
      </c>
      <c r="Q95">
        <v>3</v>
      </c>
      <c r="R95">
        <v>3</v>
      </c>
      <c r="S95">
        <v>3</v>
      </c>
    </row>
    <row r="96" spans="1:19" x14ac:dyDescent="0.25">
      <c r="A96">
        <v>2</v>
      </c>
      <c r="B96">
        <v>83</v>
      </c>
      <c r="C96">
        <v>16</v>
      </c>
      <c r="D96" t="s">
        <v>447</v>
      </c>
      <c r="E96">
        <v>43017</v>
      </c>
      <c r="F96">
        <v>43089</v>
      </c>
      <c r="G96">
        <f t="shared" si="2"/>
        <v>72</v>
      </c>
      <c r="H96">
        <v>43092</v>
      </c>
      <c r="I96">
        <f t="shared" si="3"/>
        <v>75</v>
      </c>
      <c r="J96">
        <v>180</v>
      </c>
      <c r="K96">
        <v>80</v>
      </c>
      <c r="L96">
        <v>6</v>
      </c>
      <c r="M96">
        <v>17</v>
      </c>
      <c r="O96">
        <v>1.33</v>
      </c>
      <c r="P96">
        <v>30.8</v>
      </c>
      <c r="Q96">
        <v>3</v>
      </c>
      <c r="R96">
        <v>3</v>
      </c>
      <c r="S96">
        <v>3</v>
      </c>
    </row>
    <row r="97" spans="1:19" x14ac:dyDescent="0.25">
      <c r="A97">
        <v>2</v>
      </c>
      <c r="B97">
        <v>84</v>
      </c>
      <c r="C97">
        <v>41</v>
      </c>
      <c r="D97" t="s">
        <v>472</v>
      </c>
      <c r="E97">
        <v>43017</v>
      </c>
      <c r="F97">
        <v>43092</v>
      </c>
      <c r="G97">
        <f t="shared" si="2"/>
        <v>75</v>
      </c>
      <c r="H97">
        <v>43094</v>
      </c>
      <c r="I97">
        <f t="shared" si="3"/>
        <v>77</v>
      </c>
      <c r="J97">
        <v>170</v>
      </c>
      <c r="K97">
        <v>70</v>
      </c>
      <c r="L97">
        <v>18</v>
      </c>
      <c r="M97">
        <v>27</v>
      </c>
      <c r="O97">
        <v>5.2</v>
      </c>
      <c r="P97">
        <v>27.3</v>
      </c>
      <c r="Q97">
        <v>3</v>
      </c>
      <c r="R97">
        <v>3</v>
      </c>
      <c r="S97">
        <v>3</v>
      </c>
    </row>
    <row r="98" spans="1:19" x14ac:dyDescent="0.25">
      <c r="A98">
        <v>2</v>
      </c>
      <c r="B98">
        <v>85</v>
      </c>
      <c r="C98">
        <v>21</v>
      </c>
      <c r="D98" t="s">
        <v>452</v>
      </c>
      <c r="E98">
        <v>43017</v>
      </c>
      <c r="F98">
        <v>43093</v>
      </c>
      <c r="G98">
        <f t="shared" si="2"/>
        <v>76</v>
      </c>
      <c r="H98">
        <v>43095</v>
      </c>
      <c r="I98">
        <f t="shared" si="3"/>
        <v>78</v>
      </c>
      <c r="J98">
        <v>160</v>
      </c>
      <c r="K98">
        <v>70</v>
      </c>
      <c r="L98">
        <v>3</v>
      </c>
      <c r="M98">
        <v>4</v>
      </c>
      <c r="O98">
        <v>7.22</v>
      </c>
      <c r="P98">
        <v>28.8</v>
      </c>
      <c r="Q98">
        <v>3</v>
      </c>
      <c r="R98">
        <v>3</v>
      </c>
      <c r="S98">
        <v>3</v>
      </c>
    </row>
    <row r="99" spans="1:19" x14ac:dyDescent="0.25">
      <c r="A99">
        <v>2</v>
      </c>
      <c r="B99">
        <v>86</v>
      </c>
      <c r="C99">
        <v>17</v>
      </c>
      <c r="D99" t="s">
        <v>476</v>
      </c>
      <c r="E99">
        <v>43017</v>
      </c>
      <c r="F99">
        <v>43090</v>
      </c>
      <c r="G99">
        <f t="shared" si="2"/>
        <v>73</v>
      </c>
      <c r="H99">
        <v>43093</v>
      </c>
      <c r="I99">
        <f t="shared" si="3"/>
        <v>76</v>
      </c>
      <c r="J99">
        <v>190</v>
      </c>
      <c r="K99">
        <v>90</v>
      </c>
      <c r="L99">
        <v>5</v>
      </c>
      <c r="M99">
        <v>12</v>
      </c>
      <c r="O99">
        <v>1.71</v>
      </c>
      <c r="P99">
        <v>24</v>
      </c>
      <c r="Q99">
        <v>4</v>
      </c>
      <c r="R99">
        <v>3</v>
      </c>
      <c r="S99">
        <v>3</v>
      </c>
    </row>
    <row r="100" spans="1:19" x14ac:dyDescent="0.25">
      <c r="A100">
        <v>2</v>
      </c>
      <c r="B100">
        <v>87</v>
      </c>
      <c r="C100">
        <v>42</v>
      </c>
      <c r="D100" t="s">
        <v>473</v>
      </c>
      <c r="E100">
        <v>43017</v>
      </c>
      <c r="F100">
        <v>43095</v>
      </c>
      <c r="G100">
        <f t="shared" si="2"/>
        <v>78</v>
      </c>
      <c r="H100">
        <v>43097</v>
      </c>
      <c r="I100">
        <f t="shared" si="3"/>
        <v>80</v>
      </c>
      <c r="J100">
        <v>180</v>
      </c>
      <c r="K100">
        <v>90</v>
      </c>
      <c r="L100">
        <v>11</v>
      </c>
      <c r="M100">
        <v>20</v>
      </c>
      <c r="O100">
        <v>3.33</v>
      </c>
      <c r="P100">
        <v>28.9</v>
      </c>
      <c r="Q100">
        <v>3</v>
      </c>
      <c r="R100">
        <v>3</v>
      </c>
      <c r="S100">
        <v>3</v>
      </c>
    </row>
    <row r="101" spans="1:19" x14ac:dyDescent="0.25">
      <c r="A101">
        <v>2</v>
      </c>
      <c r="B101">
        <v>88</v>
      </c>
      <c r="C101">
        <v>27</v>
      </c>
      <c r="D101" t="s">
        <v>458</v>
      </c>
      <c r="E101">
        <v>43017</v>
      </c>
      <c r="F101">
        <v>43089</v>
      </c>
      <c r="G101">
        <f t="shared" si="2"/>
        <v>72</v>
      </c>
      <c r="H101">
        <v>43091</v>
      </c>
      <c r="I101">
        <f t="shared" si="3"/>
        <v>74</v>
      </c>
      <c r="J101">
        <v>180</v>
      </c>
      <c r="K101">
        <v>90</v>
      </c>
      <c r="L101">
        <v>8</v>
      </c>
      <c r="M101">
        <v>14</v>
      </c>
      <c r="O101">
        <v>2.98</v>
      </c>
      <c r="P101">
        <v>30</v>
      </c>
      <c r="Q101">
        <v>4</v>
      </c>
      <c r="R101">
        <v>3</v>
      </c>
      <c r="S101">
        <v>3</v>
      </c>
    </row>
    <row r="102" spans="1:19" x14ac:dyDescent="0.25">
      <c r="A102">
        <v>2</v>
      </c>
      <c r="B102">
        <v>89</v>
      </c>
      <c r="C102">
        <v>43</v>
      </c>
      <c r="D102" t="s">
        <v>474</v>
      </c>
      <c r="E102">
        <v>43017</v>
      </c>
      <c r="F102">
        <v>43096</v>
      </c>
      <c r="G102">
        <f t="shared" si="2"/>
        <v>79</v>
      </c>
      <c r="H102">
        <v>43098</v>
      </c>
      <c r="I102">
        <f t="shared" si="3"/>
        <v>81</v>
      </c>
      <c r="J102">
        <v>170</v>
      </c>
      <c r="K102">
        <v>70</v>
      </c>
      <c r="L102">
        <v>11</v>
      </c>
      <c r="M102" t="s">
        <v>421</v>
      </c>
      <c r="N102" t="s">
        <v>421</v>
      </c>
      <c r="O102" t="s">
        <v>421</v>
      </c>
      <c r="P102" t="s">
        <v>421</v>
      </c>
      <c r="Q102">
        <v>2</v>
      </c>
      <c r="R102">
        <v>4</v>
      </c>
      <c r="S102">
        <v>3</v>
      </c>
    </row>
    <row r="103" spans="1:19" x14ac:dyDescent="0.25">
      <c r="A103">
        <v>2</v>
      </c>
      <c r="B103">
        <v>90</v>
      </c>
      <c r="C103">
        <v>39</v>
      </c>
      <c r="D103" t="s">
        <v>470</v>
      </c>
      <c r="E103">
        <v>43017</v>
      </c>
      <c r="F103">
        <v>43093</v>
      </c>
      <c r="G103">
        <f t="shared" si="2"/>
        <v>76</v>
      </c>
      <c r="H103">
        <v>43096</v>
      </c>
      <c r="I103">
        <f t="shared" si="3"/>
        <v>79</v>
      </c>
      <c r="J103">
        <v>180</v>
      </c>
      <c r="K103">
        <v>80</v>
      </c>
      <c r="L103">
        <v>13</v>
      </c>
      <c r="M103">
        <v>21</v>
      </c>
      <c r="O103">
        <v>2.9</v>
      </c>
      <c r="P103">
        <v>26.5</v>
      </c>
      <c r="Q103">
        <v>3</v>
      </c>
      <c r="R103">
        <v>3</v>
      </c>
      <c r="S103">
        <v>3</v>
      </c>
    </row>
    <row r="104" spans="1:19" x14ac:dyDescent="0.25">
      <c r="A104">
        <v>2</v>
      </c>
      <c r="B104">
        <v>91</v>
      </c>
      <c r="C104">
        <v>2</v>
      </c>
      <c r="D104" t="s">
        <v>433</v>
      </c>
      <c r="E104">
        <v>43017</v>
      </c>
      <c r="F104">
        <v>43091</v>
      </c>
      <c r="G104">
        <f t="shared" si="2"/>
        <v>74</v>
      </c>
      <c r="H104">
        <v>43093</v>
      </c>
      <c r="I104">
        <f t="shared" si="3"/>
        <v>76</v>
      </c>
      <c r="J104">
        <v>180</v>
      </c>
      <c r="K104">
        <v>100</v>
      </c>
      <c r="L104">
        <v>5</v>
      </c>
      <c r="M104">
        <v>7</v>
      </c>
      <c r="O104">
        <v>1.48</v>
      </c>
      <c r="P104">
        <v>25.1</v>
      </c>
      <c r="Q104">
        <v>3</v>
      </c>
      <c r="R104">
        <v>4</v>
      </c>
      <c r="S104">
        <v>3</v>
      </c>
    </row>
    <row r="105" spans="1:19" x14ac:dyDescent="0.25">
      <c r="A105">
        <v>2</v>
      </c>
      <c r="B105">
        <v>92</v>
      </c>
      <c r="C105">
        <v>15</v>
      </c>
      <c r="D105" t="s">
        <v>446</v>
      </c>
      <c r="E105">
        <v>43017</v>
      </c>
      <c r="F105">
        <v>43091</v>
      </c>
      <c r="G105">
        <f t="shared" si="2"/>
        <v>74</v>
      </c>
      <c r="H105">
        <v>43093</v>
      </c>
      <c r="I105">
        <f t="shared" si="3"/>
        <v>76</v>
      </c>
      <c r="J105">
        <v>180</v>
      </c>
      <c r="K105">
        <v>70</v>
      </c>
      <c r="L105">
        <v>2</v>
      </c>
      <c r="M105">
        <v>3</v>
      </c>
      <c r="O105">
        <v>7.12</v>
      </c>
      <c r="P105">
        <v>24.9</v>
      </c>
      <c r="Q105">
        <v>2</v>
      </c>
      <c r="R105">
        <v>3</v>
      </c>
      <c r="S105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/>
  </sheetViews>
  <sheetFormatPr defaultRowHeight="15" x14ac:dyDescent="0.25"/>
  <sheetData>
    <row r="1" spans="1:1" x14ac:dyDescent="0.25">
      <c r="A1" t="s">
        <v>301</v>
      </c>
    </row>
    <row r="2" spans="1:1" x14ac:dyDescent="0.25">
      <c r="A2" t="s">
        <v>477</v>
      </c>
    </row>
    <row r="3" spans="1:1" x14ac:dyDescent="0.25">
      <c r="A3" t="s">
        <v>478</v>
      </c>
    </row>
    <row r="4" spans="1:1" x14ac:dyDescent="0.25">
      <c r="A4" t="s">
        <v>479</v>
      </c>
    </row>
    <row r="5" spans="1:1" x14ac:dyDescent="0.25">
      <c r="A5" t="s">
        <v>217</v>
      </c>
    </row>
    <row r="6" spans="1:1" x14ac:dyDescent="0.25">
      <c r="A6" t="s">
        <v>218</v>
      </c>
    </row>
    <row r="7" spans="1:1" x14ac:dyDescent="0.25">
      <c r="A7" t="s">
        <v>219</v>
      </c>
    </row>
    <row r="8" spans="1:1" x14ac:dyDescent="0.25">
      <c r="A8" t="s">
        <v>220</v>
      </c>
    </row>
    <row r="9" spans="1:1" x14ac:dyDescent="0.25">
      <c r="A9" t="s">
        <v>221</v>
      </c>
    </row>
    <row r="10" spans="1:1" x14ac:dyDescent="0.25">
      <c r="A10" t="s">
        <v>222</v>
      </c>
    </row>
    <row r="11" spans="1:1" x14ac:dyDescent="0.25">
      <c r="A11" t="s">
        <v>223</v>
      </c>
    </row>
    <row r="12" spans="1:1" x14ac:dyDescent="0.25">
      <c r="A12" t="s">
        <v>224</v>
      </c>
    </row>
    <row r="13" spans="1:1" x14ac:dyDescent="0.25">
      <c r="A13" t="s">
        <v>225</v>
      </c>
    </row>
    <row r="14" spans="1:1" x14ac:dyDescent="0.25">
      <c r="A14" t="s">
        <v>226</v>
      </c>
    </row>
    <row r="15" spans="1:1" x14ac:dyDescent="0.25">
      <c r="A15" t="s">
        <v>227</v>
      </c>
    </row>
    <row r="18" spans="1:12" x14ac:dyDescent="0.25">
      <c r="A18" t="s">
        <v>36</v>
      </c>
      <c r="B18" t="s">
        <v>34</v>
      </c>
      <c r="C18" t="s">
        <v>37</v>
      </c>
      <c r="D18" t="s">
        <v>228</v>
      </c>
      <c r="E18" t="s">
        <v>229</v>
      </c>
      <c r="F18" t="s">
        <v>230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  <c r="L18" t="s">
        <v>274</v>
      </c>
    </row>
    <row r="19" spans="1:12" x14ac:dyDescent="0.25">
      <c r="A19">
        <v>1</v>
      </c>
      <c r="B19">
        <v>1</v>
      </c>
      <c r="C19" t="s">
        <v>236</v>
      </c>
      <c r="F19">
        <v>120</v>
      </c>
      <c r="G19">
        <v>40</v>
      </c>
      <c r="H19">
        <v>29</v>
      </c>
      <c r="I19">
        <v>31</v>
      </c>
      <c r="J19">
        <v>4.01</v>
      </c>
      <c r="K19">
        <v>29.1</v>
      </c>
    </row>
    <row r="20" spans="1:12" x14ac:dyDescent="0.25">
      <c r="A20">
        <v>1</v>
      </c>
      <c r="B20">
        <v>2</v>
      </c>
      <c r="C20" t="s">
        <v>237</v>
      </c>
      <c r="F20">
        <v>150</v>
      </c>
      <c r="G20">
        <v>70</v>
      </c>
      <c r="H20">
        <v>33</v>
      </c>
      <c r="I20">
        <v>31</v>
      </c>
      <c r="J20">
        <v>4.0199999999999996</v>
      </c>
      <c r="K20">
        <v>27.2</v>
      </c>
    </row>
    <row r="21" spans="1:12" x14ac:dyDescent="0.25">
      <c r="A21">
        <v>1</v>
      </c>
      <c r="B21">
        <v>3</v>
      </c>
      <c r="C21" t="s">
        <v>238</v>
      </c>
      <c r="F21">
        <v>160</v>
      </c>
      <c r="G21">
        <v>50</v>
      </c>
      <c r="H21">
        <v>26</v>
      </c>
      <c r="I21">
        <v>27</v>
      </c>
      <c r="J21">
        <v>4.9000000000000004</v>
      </c>
      <c r="K21">
        <v>26.2</v>
      </c>
    </row>
    <row r="22" spans="1:12" x14ac:dyDescent="0.25">
      <c r="A22">
        <v>1</v>
      </c>
      <c r="B22">
        <v>4</v>
      </c>
      <c r="C22" t="s">
        <v>239</v>
      </c>
      <c r="F22">
        <v>150</v>
      </c>
      <c r="G22">
        <v>60</v>
      </c>
      <c r="H22">
        <v>34</v>
      </c>
      <c r="I22">
        <v>35</v>
      </c>
      <c r="J22">
        <v>7.15</v>
      </c>
      <c r="K22">
        <v>27.3</v>
      </c>
    </row>
    <row r="23" spans="1:12" x14ac:dyDescent="0.25">
      <c r="A23">
        <v>1</v>
      </c>
      <c r="B23">
        <v>5</v>
      </c>
      <c r="C23" t="s">
        <v>240</v>
      </c>
      <c r="F23">
        <v>130</v>
      </c>
      <c r="G23">
        <v>90</v>
      </c>
      <c r="H23">
        <v>26</v>
      </c>
      <c r="I23">
        <v>26</v>
      </c>
      <c r="J23">
        <v>4.95</v>
      </c>
      <c r="K23">
        <v>26.4</v>
      </c>
    </row>
    <row r="24" spans="1:12" x14ac:dyDescent="0.25">
      <c r="A24">
        <v>1</v>
      </c>
      <c r="B24">
        <v>6</v>
      </c>
      <c r="C24" t="s">
        <v>241</v>
      </c>
      <c r="F24">
        <v>140</v>
      </c>
      <c r="G24">
        <v>70</v>
      </c>
      <c r="H24">
        <v>29</v>
      </c>
      <c r="I24">
        <v>29</v>
      </c>
      <c r="J24">
        <v>5.39</v>
      </c>
      <c r="K24">
        <v>27.2</v>
      </c>
    </row>
    <row r="25" spans="1:12" x14ac:dyDescent="0.25">
      <c r="A25">
        <v>1</v>
      </c>
      <c r="B25">
        <v>7</v>
      </c>
      <c r="C25" t="s">
        <v>242</v>
      </c>
      <c r="F25">
        <v>150</v>
      </c>
      <c r="G25">
        <v>70</v>
      </c>
      <c r="H25">
        <v>30</v>
      </c>
      <c r="I25">
        <v>26</v>
      </c>
      <c r="J25">
        <v>4.05</v>
      </c>
      <c r="K25">
        <v>28.1</v>
      </c>
    </row>
    <row r="26" spans="1:12" x14ac:dyDescent="0.25">
      <c r="A26">
        <v>1</v>
      </c>
      <c r="B26">
        <v>8</v>
      </c>
      <c r="C26" t="s">
        <v>243</v>
      </c>
      <c r="F26">
        <v>150</v>
      </c>
      <c r="G26">
        <v>70</v>
      </c>
      <c r="H26">
        <v>27</v>
      </c>
      <c r="I26">
        <v>30</v>
      </c>
      <c r="J26">
        <v>4.3</v>
      </c>
      <c r="K26">
        <v>27.2</v>
      </c>
    </row>
    <row r="27" spans="1:12" x14ac:dyDescent="0.25">
      <c r="A27">
        <v>1</v>
      </c>
      <c r="B27">
        <v>9</v>
      </c>
      <c r="C27" t="s">
        <v>244</v>
      </c>
      <c r="F27">
        <v>180</v>
      </c>
      <c r="G27">
        <v>80</v>
      </c>
      <c r="H27">
        <v>27</v>
      </c>
      <c r="I27">
        <v>25</v>
      </c>
      <c r="J27">
        <v>3.6</v>
      </c>
      <c r="K27">
        <v>28.4</v>
      </c>
    </row>
    <row r="28" spans="1:12" x14ac:dyDescent="0.25">
      <c r="A28">
        <v>2</v>
      </c>
      <c r="B28">
        <v>10</v>
      </c>
      <c r="C28" t="s">
        <v>242</v>
      </c>
      <c r="F28">
        <v>150</v>
      </c>
      <c r="G28">
        <v>50</v>
      </c>
      <c r="H28">
        <v>22</v>
      </c>
      <c r="I28">
        <v>22</v>
      </c>
      <c r="J28">
        <v>3.9</v>
      </c>
      <c r="K28">
        <v>27.2</v>
      </c>
    </row>
    <row r="29" spans="1:12" x14ac:dyDescent="0.25">
      <c r="A29">
        <v>2</v>
      </c>
      <c r="B29">
        <v>11</v>
      </c>
      <c r="C29" t="s">
        <v>241</v>
      </c>
      <c r="F29">
        <v>150</v>
      </c>
      <c r="G29">
        <v>70</v>
      </c>
      <c r="H29">
        <v>30</v>
      </c>
      <c r="I29">
        <v>34</v>
      </c>
      <c r="J29">
        <v>5.8</v>
      </c>
      <c r="K29">
        <v>26.2</v>
      </c>
    </row>
    <row r="30" spans="1:12" x14ac:dyDescent="0.25">
      <c r="A30">
        <v>2</v>
      </c>
      <c r="B30">
        <v>12</v>
      </c>
      <c r="C30" t="s">
        <v>238</v>
      </c>
      <c r="F30">
        <v>150</v>
      </c>
      <c r="G30">
        <v>60</v>
      </c>
      <c r="H30">
        <v>27</v>
      </c>
      <c r="I30">
        <v>24</v>
      </c>
      <c r="J30">
        <v>3.21</v>
      </c>
      <c r="K30">
        <v>25.9</v>
      </c>
    </row>
    <row r="31" spans="1:12" x14ac:dyDescent="0.25">
      <c r="A31">
        <v>2</v>
      </c>
      <c r="B31">
        <v>13</v>
      </c>
      <c r="C31" t="s">
        <v>239</v>
      </c>
      <c r="F31">
        <v>150</v>
      </c>
      <c r="G31">
        <v>60</v>
      </c>
      <c r="H31">
        <v>29</v>
      </c>
      <c r="I31">
        <v>28</v>
      </c>
      <c r="J31">
        <v>5.7</v>
      </c>
      <c r="K31">
        <v>26.7</v>
      </c>
    </row>
    <row r="32" spans="1:12" x14ac:dyDescent="0.25">
      <c r="A32">
        <v>2</v>
      </c>
      <c r="B32">
        <v>14</v>
      </c>
      <c r="C32" t="s">
        <v>236</v>
      </c>
      <c r="F32">
        <v>170</v>
      </c>
      <c r="G32">
        <v>60</v>
      </c>
      <c r="H32">
        <v>20</v>
      </c>
      <c r="I32">
        <v>19</v>
      </c>
      <c r="J32">
        <v>3.5</v>
      </c>
      <c r="K32">
        <v>26.9</v>
      </c>
    </row>
    <row r="33" spans="1:11" x14ac:dyDescent="0.25">
      <c r="A33">
        <v>2</v>
      </c>
      <c r="B33">
        <v>15</v>
      </c>
      <c r="C33" t="s">
        <v>244</v>
      </c>
      <c r="F33">
        <v>140</v>
      </c>
      <c r="G33">
        <v>70</v>
      </c>
      <c r="H33">
        <v>26</v>
      </c>
      <c r="I33">
        <v>24</v>
      </c>
      <c r="J33">
        <v>3.75</v>
      </c>
      <c r="K33">
        <v>27.2</v>
      </c>
    </row>
    <row r="34" spans="1:11" x14ac:dyDescent="0.25">
      <c r="A34">
        <v>2</v>
      </c>
      <c r="B34">
        <v>16</v>
      </c>
      <c r="C34" t="s">
        <v>237</v>
      </c>
      <c r="F34">
        <v>140</v>
      </c>
      <c r="G34">
        <v>60</v>
      </c>
      <c r="H34">
        <v>25</v>
      </c>
      <c r="I34">
        <v>23</v>
      </c>
      <c r="J34">
        <v>3.8</v>
      </c>
      <c r="K34">
        <v>28.4</v>
      </c>
    </row>
    <row r="35" spans="1:11" x14ac:dyDescent="0.25">
      <c r="A35">
        <v>2</v>
      </c>
      <c r="B35">
        <v>17</v>
      </c>
      <c r="C35" t="s">
        <v>240</v>
      </c>
      <c r="F35">
        <v>130</v>
      </c>
      <c r="G35">
        <v>50</v>
      </c>
      <c r="H35">
        <v>23</v>
      </c>
      <c r="I35">
        <v>22</v>
      </c>
      <c r="J35">
        <v>3.4</v>
      </c>
      <c r="K35">
        <v>26.9</v>
      </c>
    </row>
    <row r="36" spans="1:11" x14ac:dyDescent="0.25">
      <c r="A36">
        <v>2</v>
      </c>
      <c r="B36">
        <v>18</v>
      </c>
      <c r="C36" t="s">
        <v>243</v>
      </c>
      <c r="F36">
        <v>150</v>
      </c>
      <c r="G36">
        <v>50</v>
      </c>
      <c r="H36">
        <v>26</v>
      </c>
      <c r="I36">
        <v>25</v>
      </c>
      <c r="J36">
        <v>3.5</v>
      </c>
      <c r="K36">
        <v>27.4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4.28515625" bestFit="1" customWidth="1"/>
    <col min="2" max="2" width="22.5703125" bestFit="1" customWidth="1"/>
    <col min="3" max="3" width="5.42578125" bestFit="1" customWidth="1"/>
    <col min="4" max="4" width="5.28515625" bestFit="1" customWidth="1"/>
    <col min="5" max="5" width="13.28515625" bestFit="1" customWidth="1"/>
    <col min="6" max="6" width="15.28515625" bestFit="1" customWidth="1"/>
    <col min="7" max="7" width="6" bestFit="1" customWidth="1"/>
    <col min="8" max="8" width="14.42578125" bestFit="1" customWidth="1"/>
    <col min="9" max="9" width="13.85546875" bestFit="1" customWidth="1"/>
    <col min="10" max="13" width="4" bestFit="1" customWidth="1"/>
    <col min="14" max="14" width="11.28515625" bestFit="1" customWidth="1"/>
    <col min="15" max="15" width="9.7109375" bestFit="1" customWidth="1"/>
    <col min="16" max="16" width="9.42578125" bestFit="1" customWidth="1"/>
    <col min="17" max="17" width="16" bestFit="1" customWidth="1"/>
    <col min="18" max="18" width="11.28515625" bestFit="1" customWidth="1"/>
    <col min="19" max="19" width="15.5703125" bestFit="1" customWidth="1"/>
  </cols>
  <sheetData>
    <row r="1" spans="1:19" x14ac:dyDescent="0.25">
      <c r="B1" t="s">
        <v>193</v>
      </c>
    </row>
    <row r="2" spans="1:19" ht="34.5" customHeight="1" x14ac:dyDescent="0.25">
      <c r="A2" t="s">
        <v>34</v>
      </c>
      <c r="B2" t="s">
        <v>36</v>
      </c>
      <c r="C2" t="s">
        <v>190</v>
      </c>
      <c r="D2" t="s">
        <v>35</v>
      </c>
      <c r="E2" t="s">
        <v>37</v>
      </c>
      <c r="F2" t="s">
        <v>72</v>
      </c>
      <c r="G2" t="s">
        <v>216</v>
      </c>
      <c r="H2" t="s">
        <v>196</v>
      </c>
      <c r="I2" t="s">
        <v>197</v>
      </c>
      <c r="J2" t="s">
        <v>30</v>
      </c>
      <c r="K2" t="s">
        <v>31</v>
      </c>
      <c r="L2" t="s">
        <v>32</v>
      </c>
      <c r="M2" t="s">
        <v>33</v>
      </c>
      <c r="N2" t="s">
        <v>103</v>
      </c>
      <c r="O2" t="s">
        <v>104</v>
      </c>
      <c r="P2" t="s">
        <v>1</v>
      </c>
      <c r="Q2" t="s">
        <v>188</v>
      </c>
      <c r="R2" t="s">
        <v>191</v>
      </c>
      <c r="S2" t="s">
        <v>77</v>
      </c>
    </row>
    <row r="3" spans="1:19" ht="18" customHeight="1" x14ac:dyDescent="0.25">
      <c r="A3">
        <v>1</v>
      </c>
      <c r="B3">
        <v>1</v>
      </c>
      <c r="C3">
        <v>1</v>
      </c>
      <c r="D3">
        <v>8</v>
      </c>
      <c r="E3" t="s">
        <v>78</v>
      </c>
      <c r="F3" t="s">
        <v>93</v>
      </c>
      <c r="G3">
        <v>43056</v>
      </c>
      <c r="H3" t="s">
        <v>200</v>
      </c>
      <c r="I3" t="s">
        <v>198</v>
      </c>
      <c r="J3">
        <f t="shared" ref="J3:J50" si="0">H3-G3</f>
        <v>114</v>
      </c>
      <c r="K3">
        <f t="shared" ref="K3:K50" si="1">I3-G3</f>
        <v>116</v>
      </c>
      <c r="L3" t="s">
        <v>94</v>
      </c>
      <c r="M3" t="s">
        <v>25</v>
      </c>
      <c r="N3">
        <v>33</v>
      </c>
      <c r="O3">
        <v>31</v>
      </c>
      <c r="P3">
        <v>12.780000000000001</v>
      </c>
      <c r="Q3">
        <v>6114</v>
      </c>
      <c r="R3">
        <v>20.100000000000001</v>
      </c>
      <c r="S3">
        <f>(Q3/9.6)*10*((100-R3)/85)</f>
        <v>5986.625</v>
      </c>
    </row>
    <row r="4" spans="1:19" ht="18" customHeight="1" x14ac:dyDescent="0.25">
      <c r="A4">
        <v>2</v>
      </c>
      <c r="B4">
        <v>1</v>
      </c>
      <c r="C4">
        <v>1</v>
      </c>
      <c r="D4">
        <v>16</v>
      </c>
      <c r="E4" t="s">
        <v>59</v>
      </c>
      <c r="G4">
        <v>43056</v>
      </c>
      <c r="H4" t="s">
        <v>201</v>
      </c>
      <c r="I4" t="s">
        <v>201</v>
      </c>
      <c r="J4">
        <f t="shared" si="0"/>
        <v>112</v>
      </c>
      <c r="K4">
        <f t="shared" si="1"/>
        <v>112</v>
      </c>
      <c r="L4" t="s">
        <v>22</v>
      </c>
      <c r="M4" t="s">
        <v>95</v>
      </c>
      <c r="N4">
        <v>46</v>
      </c>
      <c r="O4">
        <v>56</v>
      </c>
      <c r="P4">
        <v>14.5</v>
      </c>
      <c r="Q4">
        <v>9162</v>
      </c>
      <c r="R4">
        <v>20.6</v>
      </c>
      <c r="S4">
        <f t="shared" ref="S4:S50" si="2">(Q4/9.6)*10*((100-R4)/85)</f>
        <v>8914.9852941176487</v>
      </c>
    </row>
    <row r="5" spans="1:19" ht="18" customHeight="1" x14ac:dyDescent="0.25">
      <c r="A5">
        <v>3</v>
      </c>
      <c r="B5">
        <v>1</v>
      </c>
      <c r="C5">
        <v>1</v>
      </c>
      <c r="D5">
        <v>15</v>
      </c>
      <c r="E5" t="s">
        <v>79</v>
      </c>
      <c r="G5">
        <v>43056</v>
      </c>
      <c r="H5" t="s">
        <v>201</v>
      </c>
      <c r="I5" t="s">
        <v>200</v>
      </c>
      <c r="J5">
        <f t="shared" si="0"/>
        <v>112</v>
      </c>
      <c r="K5">
        <f t="shared" si="1"/>
        <v>114</v>
      </c>
      <c r="L5" t="s">
        <v>96</v>
      </c>
      <c r="M5" t="s">
        <v>21</v>
      </c>
      <c r="N5">
        <v>42</v>
      </c>
      <c r="O5">
        <v>49</v>
      </c>
      <c r="P5">
        <v>12.1</v>
      </c>
      <c r="Q5">
        <v>8652</v>
      </c>
      <c r="R5">
        <v>18.7</v>
      </c>
      <c r="S5">
        <f t="shared" si="2"/>
        <v>8620.1911764705874</v>
      </c>
    </row>
    <row r="6" spans="1:19" ht="18" customHeight="1" x14ac:dyDescent="0.25">
      <c r="A6">
        <v>4</v>
      </c>
      <c r="B6">
        <v>1</v>
      </c>
      <c r="C6">
        <v>1</v>
      </c>
      <c r="D6">
        <v>11</v>
      </c>
      <c r="E6" t="s">
        <v>80</v>
      </c>
      <c r="F6" t="s">
        <v>93</v>
      </c>
      <c r="G6">
        <v>43056</v>
      </c>
      <c r="H6" t="s">
        <v>201</v>
      </c>
      <c r="I6" t="s">
        <v>198</v>
      </c>
      <c r="J6">
        <f t="shared" si="0"/>
        <v>112</v>
      </c>
      <c r="K6">
        <f t="shared" si="1"/>
        <v>116</v>
      </c>
      <c r="L6" t="s">
        <v>13</v>
      </c>
      <c r="M6" t="s">
        <v>14</v>
      </c>
      <c r="N6">
        <v>38</v>
      </c>
      <c r="O6">
        <v>50</v>
      </c>
      <c r="P6">
        <v>14.280000000000001</v>
      </c>
      <c r="Q6">
        <v>6734</v>
      </c>
      <c r="R6">
        <v>21.4</v>
      </c>
      <c r="S6">
        <f t="shared" si="2"/>
        <v>6486.426470588236</v>
      </c>
    </row>
    <row r="7" spans="1:19" ht="18" customHeight="1" x14ac:dyDescent="0.25">
      <c r="A7">
        <v>5</v>
      </c>
      <c r="B7">
        <v>1</v>
      </c>
      <c r="C7">
        <v>1</v>
      </c>
      <c r="D7">
        <v>4</v>
      </c>
      <c r="E7" t="s">
        <v>81</v>
      </c>
      <c r="F7" t="s">
        <v>93</v>
      </c>
      <c r="G7">
        <v>43056</v>
      </c>
      <c r="H7" t="s">
        <v>200</v>
      </c>
      <c r="I7" t="s">
        <v>198</v>
      </c>
      <c r="J7">
        <f t="shared" si="0"/>
        <v>114</v>
      </c>
      <c r="K7">
        <f t="shared" si="1"/>
        <v>116</v>
      </c>
      <c r="L7" t="s">
        <v>97</v>
      </c>
      <c r="M7" t="s">
        <v>17</v>
      </c>
      <c r="N7">
        <v>32</v>
      </c>
      <c r="O7">
        <v>34</v>
      </c>
      <c r="P7">
        <v>14.26</v>
      </c>
      <c r="Q7">
        <v>6994</v>
      </c>
      <c r="R7">
        <v>18.399999999999999</v>
      </c>
      <c r="S7">
        <f t="shared" si="2"/>
        <v>6994.0000000000009</v>
      </c>
    </row>
    <row r="8" spans="1:19" ht="18" customHeight="1" x14ac:dyDescent="0.25">
      <c r="A8">
        <v>6</v>
      </c>
      <c r="B8">
        <v>1</v>
      </c>
      <c r="C8">
        <v>1</v>
      </c>
      <c r="D8">
        <v>1</v>
      </c>
      <c r="E8" t="s">
        <v>82</v>
      </c>
      <c r="F8" t="s">
        <v>93</v>
      </c>
      <c r="G8">
        <v>43056</v>
      </c>
      <c r="H8">
        <v>43163</v>
      </c>
      <c r="I8" t="s">
        <v>211</v>
      </c>
      <c r="J8">
        <f t="shared" si="0"/>
        <v>107</v>
      </c>
      <c r="K8">
        <f t="shared" si="1"/>
        <v>109</v>
      </c>
      <c r="L8" t="s">
        <v>97</v>
      </c>
      <c r="M8" t="s">
        <v>17</v>
      </c>
      <c r="N8">
        <v>42</v>
      </c>
      <c r="O8">
        <v>40</v>
      </c>
      <c r="P8">
        <v>11.14</v>
      </c>
      <c r="Q8">
        <v>6502</v>
      </c>
      <c r="R8">
        <v>18.600000000000001</v>
      </c>
      <c r="S8">
        <f t="shared" si="2"/>
        <v>6486.0637254901976</v>
      </c>
    </row>
    <row r="9" spans="1:19" ht="18" customHeight="1" x14ac:dyDescent="0.25">
      <c r="A9">
        <v>7</v>
      </c>
      <c r="B9">
        <v>1</v>
      </c>
      <c r="C9">
        <v>2</v>
      </c>
      <c r="D9">
        <v>5</v>
      </c>
      <c r="E9" t="s">
        <v>83</v>
      </c>
      <c r="F9" t="s">
        <v>93</v>
      </c>
      <c r="G9">
        <v>43056</v>
      </c>
      <c r="H9" t="s">
        <v>210</v>
      </c>
      <c r="I9" t="s">
        <v>201</v>
      </c>
      <c r="J9">
        <f t="shared" si="0"/>
        <v>110</v>
      </c>
      <c r="K9">
        <f t="shared" si="1"/>
        <v>112</v>
      </c>
      <c r="L9" t="s">
        <v>98</v>
      </c>
      <c r="M9" t="s">
        <v>18</v>
      </c>
      <c r="N9">
        <v>40</v>
      </c>
      <c r="O9">
        <v>52</v>
      </c>
      <c r="P9">
        <v>12.3</v>
      </c>
      <c r="Q9">
        <v>8956</v>
      </c>
      <c r="R9">
        <v>19.3</v>
      </c>
      <c r="S9">
        <f t="shared" si="2"/>
        <v>8857.2205882352955</v>
      </c>
    </row>
    <row r="10" spans="1:19" ht="18" customHeight="1" x14ac:dyDescent="0.25">
      <c r="A10">
        <v>8</v>
      </c>
      <c r="B10">
        <v>1</v>
      </c>
      <c r="C10">
        <v>2</v>
      </c>
      <c r="D10">
        <v>6</v>
      </c>
      <c r="E10" t="s">
        <v>84</v>
      </c>
      <c r="F10" t="s">
        <v>93</v>
      </c>
      <c r="G10">
        <v>43056</v>
      </c>
      <c r="H10" t="s">
        <v>200</v>
      </c>
      <c r="I10" t="s">
        <v>202</v>
      </c>
      <c r="J10">
        <f t="shared" si="0"/>
        <v>114</v>
      </c>
      <c r="K10">
        <f t="shared" si="1"/>
        <v>115</v>
      </c>
      <c r="L10" t="s">
        <v>13</v>
      </c>
      <c r="M10" t="s">
        <v>14</v>
      </c>
      <c r="N10">
        <v>39</v>
      </c>
      <c r="O10">
        <v>42</v>
      </c>
      <c r="P10">
        <v>14.84</v>
      </c>
      <c r="Q10">
        <v>9132</v>
      </c>
      <c r="R10">
        <v>20.9</v>
      </c>
      <c r="S10">
        <f t="shared" si="2"/>
        <v>8852.2205882352937</v>
      </c>
    </row>
    <row r="11" spans="1:19" ht="18" customHeight="1" x14ac:dyDescent="0.25">
      <c r="A11">
        <v>9</v>
      </c>
      <c r="B11">
        <v>1</v>
      </c>
      <c r="C11">
        <v>2</v>
      </c>
      <c r="D11">
        <v>2</v>
      </c>
      <c r="E11" t="s">
        <v>85</v>
      </c>
      <c r="F11" t="s">
        <v>93</v>
      </c>
      <c r="G11">
        <v>43056</v>
      </c>
      <c r="H11" t="s">
        <v>210</v>
      </c>
      <c r="I11" t="s">
        <v>201</v>
      </c>
      <c r="J11">
        <f t="shared" si="0"/>
        <v>110</v>
      </c>
      <c r="K11">
        <f t="shared" si="1"/>
        <v>112</v>
      </c>
      <c r="L11" t="s">
        <v>99</v>
      </c>
      <c r="M11" t="s">
        <v>29</v>
      </c>
      <c r="N11">
        <v>45</v>
      </c>
      <c r="O11">
        <v>59</v>
      </c>
      <c r="P11">
        <v>12.26</v>
      </c>
      <c r="Q11">
        <v>9350</v>
      </c>
      <c r="R11">
        <v>18.899999999999999</v>
      </c>
      <c r="S11">
        <f t="shared" si="2"/>
        <v>9292.7083333333339</v>
      </c>
    </row>
    <row r="12" spans="1:19" ht="18" customHeight="1" x14ac:dyDescent="0.25">
      <c r="A12">
        <v>10</v>
      </c>
      <c r="B12">
        <v>1</v>
      </c>
      <c r="C12">
        <v>2</v>
      </c>
      <c r="D12">
        <v>12</v>
      </c>
      <c r="E12" t="s">
        <v>86</v>
      </c>
      <c r="F12" t="s">
        <v>93</v>
      </c>
      <c r="G12">
        <v>43056</v>
      </c>
      <c r="H12">
        <v>43167</v>
      </c>
      <c r="I12" t="s">
        <v>208</v>
      </c>
      <c r="J12">
        <f t="shared" si="0"/>
        <v>111</v>
      </c>
      <c r="K12">
        <f t="shared" si="1"/>
        <v>113</v>
      </c>
      <c r="L12" t="s">
        <v>27</v>
      </c>
      <c r="M12" t="s">
        <v>26</v>
      </c>
      <c r="N12">
        <v>40</v>
      </c>
      <c r="O12">
        <v>46</v>
      </c>
      <c r="P12">
        <v>14.84</v>
      </c>
      <c r="Q12">
        <v>8020</v>
      </c>
      <c r="R12">
        <v>21.3</v>
      </c>
      <c r="S12">
        <f t="shared" si="2"/>
        <v>7734.9754901960796</v>
      </c>
    </row>
    <row r="13" spans="1:19" ht="18" customHeight="1" x14ac:dyDescent="0.25">
      <c r="A13">
        <v>11</v>
      </c>
      <c r="B13">
        <v>1</v>
      </c>
      <c r="C13">
        <v>2</v>
      </c>
      <c r="D13">
        <v>7</v>
      </c>
      <c r="E13" t="s">
        <v>87</v>
      </c>
      <c r="F13" t="s">
        <v>93</v>
      </c>
      <c r="G13">
        <v>43056</v>
      </c>
      <c r="H13" t="s">
        <v>213</v>
      </c>
      <c r="I13">
        <v>43166</v>
      </c>
      <c r="J13">
        <f t="shared" si="0"/>
        <v>108</v>
      </c>
      <c r="K13">
        <f t="shared" si="1"/>
        <v>110</v>
      </c>
      <c r="L13">
        <v>200</v>
      </c>
      <c r="M13" t="s">
        <v>26</v>
      </c>
      <c r="N13">
        <v>44</v>
      </c>
      <c r="O13">
        <v>39</v>
      </c>
      <c r="P13">
        <v>14.559999999999999</v>
      </c>
      <c r="Q13">
        <v>7812</v>
      </c>
      <c r="R13">
        <v>19.7</v>
      </c>
      <c r="S13">
        <f t="shared" si="2"/>
        <v>7687.5441176470586</v>
      </c>
    </row>
    <row r="14" spans="1:19" ht="18" customHeight="1" x14ac:dyDescent="0.25">
      <c r="A14">
        <v>12</v>
      </c>
      <c r="B14">
        <v>1</v>
      </c>
      <c r="C14">
        <v>2</v>
      </c>
      <c r="D14">
        <v>14</v>
      </c>
      <c r="E14" t="s">
        <v>88</v>
      </c>
      <c r="F14" t="s">
        <v>93</v>
      </c>
      <c r="G14">
        <v>43056</v>
      </c>
      <c r="H14" t="s">
        <v>200</v>
      </c>
      <c r="I14" t="s">
        <v>198</v>
      </c>
      <c r="J14">
        <f t="shared" si="0"/>
        <v>114</v>
      </c>
      <c r="K14">
        <f t="shared" si="1"/>
        <v>116</v>
      </c>
      <c r="L14" t="s">
        <v>28</v>
      </c>
      <c r="M14" t="s">
        <v>3</v>
      </c>
      <c r="N14">
        <v>52</v>
      </c>
      <c r="O14">
        <v>48</v>
      </c>
      <c r="P14">
        <v>15.64</v>
      </c>
      <c r="Q14">
        <v>10616</v>
      </c>
      <c r="R14">
        <v>22</v>
      </c>
      <c r="S14">
        <f t="shared" si="2"/>
        <v>10147.647058823532</v>
      </c>
    </row>
    <row r="15" spans="1:19" ht="18" customHeight="1" x14ac:dyDescent="0.25">
      <c r="A15">
        <v>13</v>
      </c>
      <c r="B15">
        <v>1</v>
      </c>
      <c r="C15">
        <v>3</v>
      </c>
      <c r="D15">
        <v>9</v>
      </c>
      <c r="E15" t="s">
        <v>89</v>
      </c>
      <c r="F15" t="s">
        <v>93</v>
      </c>
      <c r="G15">
        <v>43056</v>
      </c>
      <c r="H15" t="s">
        <v>200</v>
      </c>
      <c r="I15" t="s">
        <v>198</v>
      </c>
      <c r="J15">
        <f t="shared" si="0"/>
        <v>114</v>
      </c>
      <c r="K15">
        <f t="shared" si="1"/>
        <v>116</v>
      </c>
      <c r="L15">
        <v>235</v>
      </c>
      <c r="M15" t="s">
        <v>17</v>
      </c>
      <c r="N15">
        <v>47</v>
      </c>
      <c r="O15">
        <v>45</v>
      </c>
      <c r="P15">
        <v>13.360000000000003</v>
      </c>
      <c r="Q15">
        <v>9932</v>
      </c>
      <c r="R15">
        <v>20.399999999999999</v>
      </c>
      <c r="S15">
        <f t="shared" si="2"/>
        <v>9688.5686274509826</v>
      </c>
    </row>
    <row r="16" spans="1:19" ht="18" customHeight="1" x14ac:dyDescent="0.25">
      <c r="A16">
        <v>14</v>
      </c>
      <c r="B16">
        <v>1</v>
      </c>
      <c r="C16">
        <v>3</v>
      </c>
      <c r="D16">
        <v>3</v>
      </c>
      <c r="E16" t="s">
        <v>90</v>
      </c>
      <c r="F16" t="s">
        <v>93</v>
      </c>
      <c r="G16">
        <v>43056</v>
      </c>
      <c r="H16">
        <v>43168</v>
      </c>
      <c r="I16">
        <v>43170</v>
      </c>
      <c r="J16">
        <f t="shared" si="0"/>
        <v>112</v>
      </c>
      <c r="K16">
        <f t="shared" si="1"/>
        <v>114</v>
      </c>
      <c r="L16" t="s">
        <v>13</v>
      </c>
      <c r="M16" t="s">
        <v>18</v>
      </c>
      <c r="N16">
        <v>49</v>
      </c>
      <c r="O16">
        <v>49</v>
      </c>
      <c r="P16">
        <v>13.7</v>
      </c>
      <c r="Q16">
        <v>10292</v>
      </c>
      <c r="R16">
        <v>24</v>
      </c>
      <c r="S16">
        <f t="shared" si="2"/>
        <v>9585.686274509806</v>
      </c>
    </row>
    <row r="17" spans="1:19" ht="18" customHeight="1" x14ac:dyDescent="0.25">
      <c r="A17">
        <v>15</v>
      </c>
      <c r="B17">
        <v>1</v>
      </c>
      <c r="C17">
        <v>3</v>
      </c>
      <c r="D17">
        <v>10</v>
      </c>
      <c r="E17" t="s">
        <v>91</v>
      </c>
      <c r="F17" t="s">
        <v>93</v>
      </c>
      <c r="G17">
        <v>43056</v>
      </c>
      <c r="H17" t="s">
        <v>210</v>
      </c>
      <c r="I17" t="s">
        <v>201</v>
      </c>
      <c r="J17">
        <f t="shared" si="0"/>
        <v>110</v>
      </c>
      <c r="K17">
        <f t="shared" si="1"/>
        <v>112</v>
      </c>
      <c r="L17" t="s">
        <v>96</v>
      </c>
      <c r="M17" t="s">
        <v>3</v>
      </c>
      <c r="N17">
        <v>52</v>
      </c>
      <c r="O17">
        <v>51</v>
      </c>
      <c r="P17">
        <v>13.419999999999998</v>
      </c>
      <c r="Q17">
        <v>8752</v>
      </c>
      <c r="R17">
        <v>24.2</v>
      </c>
      <c r="S17">
        <f t="shared" si="2"/>
        <v>8129.921568627452</v>
      </c>
    </row>
    <row r="18" spans="1:19" ht="18" customHeight="1" x14ac:dyDescent="0.25">
      <c r="A18">
        <v>16</v>
      </c>
      <c r="B18">
        <v>1</v>
      </c>
      <c r="C18">
        <v>3</v>
      </c>
      <c r="D18">
        <v>13</v>
      </c>
      <c r="E18" t="s">
        <v>92</v>
      </c>
      <c r="F18" t="s">
        <v>93</v>
      </c>
      <c r="G18">
        <v>43056</v>
      </c>
      <c r="H18" t="s">
        <v>212</v>
      </c>
      <c r="I18" t="s">
        <v>211</v>
      </c>
      <c r="J18">
        <f t="shared" si="0"/>
        <v>106</v>
      </c>
      <c r="K18">
        <f t="shared" si="1"/>
        <v>109</v>
      </c>
      <c r="L18" t="s">
        <v>16</v>
      </c>
      <c r="M18" t="s">
        <v>3</v>
      </c>
      <c r="N18">
        <v>49</v>
      </c>
      <c r="O18">
        <v>48</v>
      </c>
      <c r="P18">
        <v>15.76</v>
      </c>
      <c r="Q18">
        <v>10760</v>
      </c>
      <c r="R18">
        <v>23.3</v>
      </c>
      <c r="S18">
        <f t="shared" si="2"/>
        <v>10113.87254901961</v>
      </c>
    </row>
    <row r="19" spans="1:19" ht="18" customHeight="1" x14ac:dyDescent="0.25">
      <c r="A19">
        <v>17</v>
      </c>
      <c r="B19">
        <v>2</v>
      </c>
      <c r="C19">
        <v>3</v>
      </c>
      <c r="D19">
        <v>8</v>
      </c>
      <c r="E19" t="s">
        <v>78</v>
      </c>
      <c r="F19" t="s">
        <v>93</v>
      </c>
      <c r="G19">
        <v>43056</v>
      </c>
      <c r="H19" t="s">
        <v>200</v>
      </c>
      <c r="I19" t="s">
        <v>199</v>
      </c>
      <c r="J19">
        <f t="shared" si="0"/>
        <v>114</v>
      </c>
      <c r="K19">
        <f t="shared" si="1"/>
        <v>118</v>
      </c>
      <c r="L19" t="s">
        <v>94</v>
      </c>
      <c r="M19" t="s">
        <v>17</v>
      </c>
      <c r="N19">
        <v>46</v>
      </c>
      <c r="O19">
        <v>43</v>
      </c>
      <c r="P19">
        <v>14.079999999999998</v>
      </c>
      <c r="Q19">
        <v>8790</v>
      </c>
      <c r="R19">
        <v>20.100000000000001</v>
      </c>
      <c r="S19">
        <f t="shared" si="2"/>
        <v>8606.875</v>
      </c>
    </row>
    <row r="20" spans="1:19" ht="18" customHeight="1" x14ac:dyDescent="0.25">
      <c r="A20">
        <v>18</v>
      </c>
      <c r="B20">
        <v>2</v>
      </c>
      <c r="C20">
        <v>3</v>
      </c>
      <c r="D20">
        <v>13</v>
      </c>
      <c r="E20" t="s">
        <v>92</v>
      </c>
      <c r="F20" t="s">
        <v>93</v>
      </c>
      <c r="G20">
        <v>43056</v>
      </c>
      <c r="H20">
        <v>43164</v>
      </c>
      <c r="I20">
        <v>43167</v>
      </c>
      <c r="J20">
        <f t="shared" si="0"/>
        <v>108</v>
      </c>
      <c r="K20">
        <f t="shared" si="1"/>
        <v>111</v>
      </c>
      <c r="L20" t="s">
        <v>15</v>
      </c>
      <c r="M20" t="s">
        <v>5</v>
      </c>
      <c r="N20">
        <v>49</v>
      </c>
      <c r="O20">
        <v>46</v>
      </c>
      <c r="P20">
        <v>12.52</v>
      </c>
      <c r="Q20">
        <v>9680</v>
      </c>
      <c r="R20">
        <v>23.3</v>
      </c>
      <c r="S20">
        <f t="shared" si="2"/>
        <v>9098.7254901960787</v>
      </c>
    </row>
    <row r="21" spans="1:19" ht="18" customHeight="1" x14ac:dyDescent="0.25">
      <c r="A21">
        <v>19</v>
      </c>
      <c r="B21">
        <v>2</v>
      </c>
      <c r="C21">
        <v>4</v>
      </c>
      <c r="D21">
        <v>5</v>
      </c>
      <c r="E21" t="s">
        <v>83</v>
      </c>
      <c r="F21" t="s">
        <v>93</v>
      </c>
      <c r="G21">
        <v>43056</v>
      </c>
      <c r="H21" t="s">
        <v>210</v>
      </c>
      <c r="I21" t="s">
        <v>201</v>
      </c>
      <c r="J21">
        <f t="shared" si="0"/>
        <v>110</v>
      </c>
      <c r="K21">
        <f t="shared" si="1"/>
        <v>112</v>
      </c>
      <c r="L21" t="s">
        <v>97</v>
      </c>
      <c r="M21" t="s">
        <v>18</v>
      </c>
      <c r="N21">
        <v>48</v>
      </c>
      <c r="O21">
        <v>49</v>
      </c>
      <c r="P21">
        <v>14.080000000000002</v>
      </c>
      <c r="Q21">
        <v>9394</v>
      </c>
      <c r="R21">
        <v>19.3</v>
      </c>
      <c r="S21">
        <f t="shared" si="2"/>
        <v>9290.389705882355</v>
      </c>
    </row>
    <row r="22" spans="1:19" ht="18" customHeight="1" x14ac:dyDescent="0.25">
      <c r="A22">
        <v>20</v>
      </c>
      <c r="B22">
        <v>2</v>
      </c>
      <c r="C22">
        <v>4</v>
      </c>
      <c r="D22">
        <v>7</v>
      </c>
      <c r="E22" t="s">
        <v>87</v>
      </c>
      <c r="F22" t="s">
        <v>93</v>
      </c>
      <c r="G22">
        <v>43056</v>
      </c>
      <c r="H22" t="s">
        <v>213</v>
      </c>
      <c r="I22" t="s">
        <v>210</v>
      </c>
      <c r="J22">
        <f t="shared" si="0"/>
        <v>108</v>
      </c>
      <c r="K22">
        <f t="shared" si="1"/>
        <v>110</v>
      </c>
      <c r="L22" t="s">
        <v>96</v>
      </c>
      <c r="M22" t="s">
        <v>7</v>
      </c>
      <c r="N22">
        <v>47</v>
      </c>
      <c r="O22">
        <v>43</v>
      </c>
      <c r="P22">
        <v>14.959999999999999</v>
      </c>
      <c r="Q22">
        <v>8684</v>
      </c>
      <c r="R22">
        <v>19.7</v>
      </c>
      <c r="S22">
        <f t="shared" si="2"/>
        <v>8545.6519607843147</v>
      </c>
    </row>
    <row r="23" spans="1:19" ht="18" customHeight="1" x14ac:dyDescent="0.25">
      <c r="A23">
        <v>21</v>
      </c>
      <c r="B23">
        <v>2</v>
      </c>
      <c r="C23">
        <v>4</v>
      </c>
      <c r="D23">
        <v>9</v>
      </c>
      <c r="E23" t="s">
        <v>89</v>
      </c>
      <c r="F23" t="s">
        <v>93</v>
      </c>
      <c r="G23">
        <v>43056</v>
      </c>
      <c r="H23" t="s">
        <v>198</v>
      </c>
      <c r="I23">
        <v>43176</v>
      </c>
      <c r="J23">
        <f t="shared" si="0"/>
        <v>116</v>
      </c>
      <c r="K23">
        <f t="shared" si="1"/>
        <v>120</v>
      </c>
      <c r="L23" t="s">
        <v>96</v>
      </c>
      <c r="M23" t="s">
        <v>21</v>
      </c>
      <c r="N23">
        <v>45</v>
      </c>
      <c r="O23">
        <v>38</v>
      </c>
      <c r="P23">
        <v>14.559999999999999</v>
      </c>
      <c r="Q23">
        <v>8488</v>
      </c>
      <c r="R23">
        <v>20.399999999999999</v>
      </c>
      <c r="S23">
        <f t="shared" si="2"/>
        <v>8279.9607843137255</v>
      </c>
    </row>
    <row r="24" spans="1:19" ht="18" customHeight="1" x14ac:dyDescent="0.25">
      <c r="A24">
        <v>22</v>
      </c>
      <c r="B24">
        <v>2</v>
      </c>
      <c r="C24">
        <v>4</v>
      </c>
      <c r="D24">
        <v>1</v>
      </c>
      <c r="E24" t="s">
        <v>82</v>
      </c>
      <c r="F24" t="s">
        <v>93</v>
      </c>
      <c r="G24">
        <v>43056</v>
      </c>
      <c r="H24">
        <v>43165</v>
      </c>
      <c r="I24">
        <v>43167</v>
      </c>
      <c r="J24">
        <f t="shared" si="0"/>
        <v>109</v>
      </c>
      <c r="K24">
        <f t="shared" si="1"/>
        <v>111</v>
      </c>
      <c r="L24" t="s">
        <v>100</v>
      </c>
      <c r="M24" t="s">
        <v>18</v>
      </c>
      <c r="N24">
        <v>49</v>
      </c>
      <c r="O24">
        <v>45</v>
      </c>
      <c r="P24">
        <v>12.080000000000002</v>
      </c>
      <c r="Q24">
        <v>6970</v>
      </c>
      <c r="R24">
        <v>18.600000000000001</v>
      </c>
      <c r="S24">
        <f t="shared" si="2"/>
        <v>6952.9166666666688</v>
      </c>
    </row>
    <row r="25" spans="1:19" ht="18" customHeight="1" x14ac:dyDescent="0.25">
      <c r="A25">
        <v>23</v>
      </c>
      <c r="B25">
        <v>2</v>
      </c>
      <c r="C25">
        <v>4</v>
      </c>
      <c r="D25">
        <v>2</v>
      </c>
      <c r="E25" t="s">
        <v>85</v>
      </c>
      <c r="F25" t="s">
        <v>93</v>
      </c>
      <c r="G25">
        <v>43056</v>
      </c>
      <c r="H25" t="s">
        <v>201</v>
      </c>
      <c r="I25" t="s">
        <v>200</v>
      </c>
      <c r="J25">
        <f t="shared" si="0"/>
        <v>112</v>
      </c>
      <c r="K25">
        <f t="shared" si="1"/>
        <v>114</v>
      </c>
      <c r="L25" t="s">
        <v>98</v>
      </c>
      <c r="M25" t="s">
        <v>95</v>
      </c>
      <c r="N25">
        <v>50</v>
      </c>
      <c r="O25">
        <v>46</v>
      </c>
      <c r="P25">
        <v>12.42</v>
      </c>
      <c r="Q25">
        <v>10016</v>
      </c>
      <c r="R25">
        <v>18.899999999999999</v>
      </c>
      <c r="S25">
        <f t="shared" si="2"/>
        <v>9954.6274509803952</v>
      </c>
    </row>
    <row r="26" spans="1:19" ht="18" customHeight="1" x14ac:dyDescent="0.25">
      <c r="A26">
        <v>24</v>
      </c>
      <c r="B26">
        <v>2</v>
      </c>
      <c r="C26">
        <v>4</v>
      </c>
      <c r="D26">
        <v>11</v>
      </c>
      <c r="E26" t="s">
        <v>80</v>
      </c>
      <c r="F26" t="s">
        <v>93</v>
      </c>
      <c r="G26">
        <v>43056</v>
      </c>
      <c r="H26">
        <v>43170</v>
      </c>
      <c r="I26">
        <v>43170</v>
      </c>
      <c r="J26">
        <f t="shared" si="0"/>
        <v>114</v>
      </c>
      <c r="K26">
        <f t="shared" si="1"/>
        <v>114</v>
      </c>
      <c r="L26" t="s">
        <v>96</v>
      </c>
      <c r="M26" t="s">
        <v>11</v>
      </c>
      <c r="N26">
        <v>48</v>
      </c>
      <c r="O26">
        <v>53</v>
      </c>
      <c r="P26">
        <v>11.180000000000001</v>
      </c>
      <c r="Q26">
        <v>8160</v>
      </c>
      <c r="R26">
        <v>21.4</v>
      </c>
      <c r="S26">
        <f t="shared" si="2"/>
        <v>7860</v>
      </c>
    </row>
    <row r="27" spans="1:19" ht="18" customHeight="1" x14ac:dyDescent="0.25">
      <c r="A27">
        <v>25</v>
      </c>
      <c r="B27">
        <v>2</v>
      </c>
      <c r="C27">
        <v>5</v>
      </c>
      <c r="D27">
        <v>14</v>
      </c>
      <c r="E27" t="s">
        <v>88</v>
      </c>
      <c r="F27" t="s">
        <v>93</v>
      </c>
      <c r="G27">
        <v>43056</v>
      </c>
      <c r="H27" t="s">
        <v>208</v>
      </c>
      <c r="I27" t="s">
        <v>198</v>
      </c>
      <c r="J27">
        <f t="shared" si="0"/>
        <v>113</v>
      </c>
      <c r="K27">
        <f t="shared" si="1"/>
        <v>116</v>
      </c>
      <c r="L27" t="s">
        <v>97</v>
      </c>
      <c r="M27" t="s">
        <v>21</v>
      </c>
      <c r="N27">
        <v>45</v>
      </c>
      <c r="O27">
        <v>47</v>
      </c>
      <c r="P27">
        <v>15.219999999999999</v>
      </c>
      <c r="Q27">
        <v>10352</v>
      </c>
      <c r="R27">
        <v>22</v>
      </c>
      <c r="S27">
        <f t="shared" si="2"/>
        <v>9895.2941176470613</v>
      </c>
    </row>
    <row r="28" spans="1:19" ht="18" customHeight="1" x14ac:dyDescent="0.25">
      <c r="A28">
        <v>26</v>
      </c>
      <c r="B28">
        <v>2</v>
      </c>
      <c r="C28">
        <v>5</v>
      </c>
      <c r="D28">
        <v>3</v>
      </c>
      <c r="E28" t="s">
        <v>90</v>
      </c>
      <c r="F28" t="s">
        <v>93</v>
      </c>
      <c r="G28">
        <v>43056</v>
      </c>
      <c r="H28" t="s">
        <v>208</v>
      </c>
      <c r="I28">
        <v>43171</v>
      </c>
      <c r="J28">
        <f t="shared" si="0"/>
        <v>113</v>
      </c>
      <c r="K28">
        <f t="shared" si="1"/>
        <v>115</v>
      </c>
      <c r="L28" t="s">
        <v>22</v>
      </c>
      <c r="M28" t="s">
        <v>21</v>
      </c>
      <c r="N28">
        <v>47</v>
      </c>
      <c r="O28">
        <v>45</v>
      </c>
      <c r="P28">
        <v>12.780000000000001</v>
      </c>
      <c r="Q28">
        <v>9956</v>
      </c>
      <c r="R28">
        <v>24</v>
      </c>
      <c r="S28">
        <f t="shared" si="2"/>
        <v>9272.7450980392186</v>
      </c>
    </row>
    <row r="29" spans="1:19" ht="18" customHeight="1" x14ac:dyDescent="0.25">
      <c r="A29">
        <v>27</v>
      </c>
      <c r="B29">
        <v>2</v>
      </c>
      <c r="C29">
        <v>5</v>
      </c>
      <c r="D29">
        <v>15</v>
      </c>
      <c r="E29" t="s">
        <v>79</v>
      </c>
      <c r="G29">
        <v>43056</v>
      </c>
      <c r="H29" t="s">
        <v>201</v>
      </c>
      <c r="I29" t="s">
        <v>200</v>
      </c>
      <c r="J29">
        <f t="shared" si="0"/>
        <v>112</v>
      </c>
      <c r="K29">
        <f t="shared" si="1"/>
        <v>114</v>
      </c>
      <c r="L29" t="s">
        <v>27</v>
      </c>
      <c r="M29" t="s">
        <v>21</v>
      </c>
      <c r="N29">
        <v>47</v>
      </c>
      <c r="O29">
        <v>44</v>
      </c>
      <c r="P29">
        <v>12.919999999999998</v>
      </c>
      <c r="Q29">
        <v>8532</v>
      </c>
      <c r="R29">
        <v>18.7</v>
      </c>
      <c r="S29">
        <f t="shared" si="2"/>
        <v>8500.6323529411766</v>
      </c>
    </row>
    <row r="30" spans="1:19" ht="18" customHeight="1" x14ac:dyDescent="0.25">
      <c r="A30">
        <v>28</v>
      </c>
      <c r="B30">
        <v>2</v>
      </c>
      <c r="C30">
        <v>5</v>
      </c>
      <c r="D30">
        <v>6</v>
      </c>
      <c r="E30" t="s">
        <v>84</v>
      </c>
      <c r="F30" t="s">
        <v>93</v>
      </c>
      <c r="G30">
        <v>43056</v>
      </c>
      <c r="H30" t="s">
        <v>208</v>
      </c>
      <c r="I30" t="s">
        <v>198</v>
      </c>
      <c r="J30">
        <f t="shared" si="0"/>
        <v>113</v>
      </c>
      <c r="K30">
        <f t="shared" si="1"/>
        <v>116</v>
      </c>
      <c r="L30" t="s">
        <v>101</v>
      </c>
      <c r="M30" t="s">
        <v>17</v>
      </c>
      <c r="N30">
        <v>40</v>
      </c>
      <c r="O30">
        <v>47</v>
      </c>
      <c r="P30">
        <v>13.679999999999998</v>
      </c>
      <c r="Q30">
        <v>10826</v>
      </c>
      <c r="R30">
        <v>20.9</v>
      </c>
      <c r="S30">
        <f t="shared" si="2"/>
        <v>10494.321078431374</v>
      </c>
    </row>
    <row r="31" spans="1:19" ht="18" customHeight="1" x14ac:dyDescent="0.25">
      <c r="A31">
        <v>29</v>
      </c>
      <c r="B31">
        <v>2</v>
      </c>
      <c r="C31">
        <v>5</v>
      </c>
      <c r="D31">
        <v>12</v>
      </c>
      <c r="E31" t="s">
        <v>86</v>
      </c>
      <c r="F31" t="s">
        <v>93</v>
      </c>
      <c r="G31">
        <v>43056</v>
      </c>
      <c r="H31" t="s">
        <v>201</v>
      </c>
      <c r="I31" t="s">
        <v>200</v>
      </c>
      <c r="J31">
        <f t="shared" si="0"/>
        <v>112</v>
      </c>
      <c r="K31">
        <f t="shared" si="1"/>
        <v>114</v>
      </c>
      <c r="L31" t="s">
        <v>22</v>
      </c>
      <c r="M31" t="s">
        <v>11</v>
      </c>
      <c r="N31">
        <v>47</v>
      </c>
      <c r="O31">
        <v>46</v>
      </c>
      <c r="P31">
        <v>14.3</v>
      </c>
      <c r="Q31">
        <v>9140</v>
      </c>
      <c r="R31">
        <v>21.3</v>
      </c>
      <c r="S31">
        <f t="shared" si="2"/>
        <v>8815.1715686274511</v>
      </c>
    </row>
    <row r="32" spans="1:19" ht="18" customHeight="1" x14ac:dyDescent="0.25">
      <c r="A32">
        <v>30</v>
      </c>
      <c r="B32">
        <v>2</v>
      </c>
      <c r="C32">
        <v>5</v>
      </c>
      <c r="D32">
        <v>16</v>
      </c>
      <c r="E32" t="s">
        <v>59</v>
      </c>
      <c r="G32">
        <v>43056</v>
      </c>
      <c r="H32">
        <v>43167</v>
      </c>
      <c r="I32">
        <v>43167</v>
      </c>
      <c r="J32">
        <f t="shared" si="0"/>
        <v>111</v>
      </c>
      <c r="K32">
        <f t="shared" si="1"/>
        <v>111</v>
      </c>
      <c r="L32" t="s">
        <v>96</v>
      </c>
      <c r="M32" t="s">
        <v>95</v>
      </c>
      <c r="N32">
        <v>59</v>
      </c>
      <c r="O32">
        <v>72</v>
      </c>
      <c r="P32">
        <v>12.559999999999999</v>
      </c>
      <c r="Q32">
        <v>11616</v>
      </c>
      <c r="R32">
        <v>20.6</v>
      </c>
      <c r="S32">
        <f t="shared" si="2"/>
        <v>11302.823529411766</v>
      </c>
    </row>
    <row r="33" spans="1:19" ht="18" customHeight="1" x14ac:dyDescent="0.25">
      <c r="A33">
        <v>31</v>
      </c>
      <c r="B33">
        <v>2</v>
      </c>
      <c r="C33">
        <v>6</v>
      </c>
      <c r="D33">
        <v>4</v>
      </c>
      <c r="E33" t="s">
        <v>81</v>
      </c>
      <c r="F33" t="s">
        <v>93</v>
      </c>
      <c r="G33">
        <v>43056</v>
      </c>
      <c r="H33" t="s">
        <v>208</v>
      </c>
      <c r="I33" t="s">
        <v>202</v>
      </c>
      <c r="J33">
        <f t="shared" si="0"/>
        <v>113</v>
      </c>
      <c r="K33">
        <f t="shared" si="1"/>
        <v>115</v>
      </c>
      <c r="L33" t="s">
        <v>97</v>
      </c>
      <c r="M33" t="s">
        <v>17</v>
      </c>
      <c r="N33">
        <v>38</v>
      </c>
      <c r="O33">
        <v>40</v>
      </c>
      <c r="P33">
        <v>14.820000000000002</v>
      </c>
      <c r="Q33">
        <v>9426</v>
      </c>
      <c r="R33">
        <v>18.399999999999999</v>
      </c>
      <c r="S33">
        <f t="shared" si="2"/>
        <v>9426</v>
      </c>
    </row>
    <row r="34" spans="1:19" ht="18" customHeight="1" x14ac:dyDescent="0.25">
      <c r="A34">
        <v>32</v>
      </c>
      <c r="B34">
        <v>2</v>
      </c>
      <c r="C34">
        <v>6</v>
      </c>
      <c r="D34">
        <v>10</v>
      </c>
      <c r="E34" t="s">
        <v>91</v>
      </c>
      <c r="F34" t="s">
        <v>93</v>
      </c>
      <c r="G34">
        <v>43056</v>
      </c>
      <c r="H34" t="s">
        <v>210</v>
      </c>
      <c r="I34" t="s">
        <v>201</v>
      </c>
      <c r="J34">
        <f t="shared" si="0"/>
        <v>110</v>
      </c>
      <c r="K34">
        <f t="shared" si="1"/>
        <v>112</v>
      </c>
      <c r="L34" t="s">
        <v>98</v>
      </c>
      <c r="M34" t="s">
        <v>29</v>
      </c>
      <c r="N34">
        <v>41</v>
      </c>
      <c r="O34">
        <v>48</v>
      </c>
      <c r="P34">
        <v>12.919999999999998</v>
      </c>
      <c r="Q34">
        <v>6802</v>
      </c>
      <c r="R34">
        <v>24.2</v>
      </c>
      <c r="S34">
        <f t="shared" si="2"/>
        <v>6318.5245098039222</v>
      </c>
    </row>
    <row r="35" spans="1:19" ht="18" customHeight="1" x14ac:dyDescent="0.25">
      <c r="A35">
        <v>33</v>
      </c>
      <c r="B35">
        <v>3</v>
      </c>
      <c r="C35">
        <v>6</v>
      </c>
      <c r="D35">
        <v>13</v>
      </c>
      <c r="E35" t="s">
        <v>92</v>
      </c>
      <c r="F35" t="s">
        <v>93</v>
      </c>
      <c r="G35">
        <v>43056</v>
      </c>
      <c r="H35" t="s">
        <v>215</v>
      </c>
      <c r="I35" t="s">
        <v>210</v>
      </c>
      <c r="J35">
        <f t="shared" si="0"/>
        <v>107</v>
      </c>
      <c r="K35">
        <f t="shared" si="1"/>
        <v>110</v>
      </c>
      <c r="L35" t="s">
        <v>22</v>
      </c>
      <c r="M35" t="s">
        <v>21</v>
      </c>
      <c r="N35">
        <v>48</v>
      </c>
      <c r="O35">
        <v>47</v>
      </c>
      <c r="P35">
        <v>14.819999999999999</v>
      </c>
      <c r="Q35">
        <v>10766</v>
      </c>
      <c r="R35">
        <v>23.3</v>
      </c>
      <c r="S35">
        <f t="shared" si="2"/>
        <v>10119.512254901963</v>
      </c>
    </row>
    <row r="36" spans="1:19" ht="18" customHeight="1" x14ac:dyDescent="0.25">
      <c r="A36">
        <v>34</v>
      </c>
      <c r="B36">
        <v>3</v>
      </c>
      <c r="C36">
        <v>6</v>
      </c>
      <c r="D36">
        <v>2</v>
      </c>
      <c r="E36" t="s">
        <v>85</v>
      </c>
      <c r="F36" t="s">
        <v>93</v>
      </c>
      <c r="G36">
        <v>43056</v>
      </c>
      <c r="H36" t="s">
        <v>210</v>
      </c>
      <c r="I36" t="s">
        <v>210</v>
      </c>
      <c r="J36">
        <f t="shared" si="0"/>
        <v>110</v>
      </c>
      <c r="K36">
        <f t="shared" si="1"/>
        <v>110</v>
      </c>
      <c r="L36" t="s">
        <v>98</v>
      </c>
      <c r="M36" t="s">
        <v>25</v>
      </c>
      <c r="N36">
        <v>38</v>
      </c>
      <c r="O36">
        <v>55</v>
      </c>
      <c r="P36">
        <v>12.42</v>
      </c>
      <c r="Q36">
        <v>8900</v>
      </c>
      <c r="R36">
        <v>18.899999999999999</v>
      </c>
      <c r="S36">
        <f t="shared" si="2"/>
        <v>8845.4656862745105</v>
      </c>
    </row>
    <row r="37" spans="1:19" ht="18" customHeight="1" x14ac:dyDescent="0.25">
      <c r="A37">
        <v>35</v>
      </c>
      <c r="B37">
        <v>3</v>
      </c>
      <c r="C37">
        <v>6</v>
      </c>
      <c r="D37">
        <v>6</v>
      </c>
      <c r="E37" t="s">
        <v>84</v>
      </c>
      <c r="F37" t="s">
        <v>93</v>
      </c>
      <c r="G37">
        <v>43056</v>
      </c>
      <c r="H37" t="s">
        <v>208</v>
      </c>
      <c r="I37" t="s">
        <v>200</v>
      </c>
      <c r="J37">
        <f t="shared" si="0"/>
        <v>113</v>
      </c>
      <c r="K37">
        <f t="shared" si="1"/>
        <v>114</v>
      </c>
      <c r="L37" t="s">
        <v>102</v>
      </c>
      <c r="M37" t="s">
        <v>95</v>
      </c>
      <c r="N37">
        <v>46</v>
      </c>
      <c r="O37">
        <v>47</v>
      </c>
      <c r="P37">
        <v>14.5</v>
      </c>
      <c r="Q37">
        <v>10186</v>
      </c>
      <c r="R37">
        <v>20.9</v>
      </c>
      <c r="S37">
        <f t="shared" si="2"/>
        <v>9873.9289215686276</v>
      </c>
    </row>
    <row r="38" spans="1:19" ht="18" customHeight="1" x14ac:dyDescent="0.25">
      <c r="A38">
        <v>36</v>
      </c>
      <c r="B38">
        <v>3</v>
      </c>
      <c r="C38">
        <v>6</v>
      </c>
      <c r="D38">
        <v>8</v>
      </c>
      <c r="E38" t="s">
        <v>78</v>
      </c>
      <c r="F38" t="s">
        <v>93</v>
      </c>
      <c r="G38">
        <v>43056</v>
      </c>
      <c r="H38" t="s">
        <v>200</v>
      </c>
      <c r="I38" t="s">
        <v>198</v>
      </c>
      <c r="J38">
        <f t="shared" si="0"/>
        <v>114</v>
      </c>
      <c r="K38">
        <f t="shared" si="1"/>
        <v>116</v>
      </c>
      <c r="L38" t="s">
        <v>102</v>
      </c>
      <c r="M38" t="s">
        <v>29</v>
      </c>
      <c r="N38">
        <v>37</v>
      </c>
      <c r="O38">
        <v>35</v>
      </c>
      <c r="P38">
        <v>12.260000000000002</v>
      </c>
      <c r="Q38">
        <v>6624</v>
      </c>
      <c r="R38">
        <v>20.100000000000001</v>
      </c>
      <c r="S38">
        <f t="shared" si="2"/>
        <v>6486</v>
      </c>
    </row>
    <row r="39" spans="1:19" ht="18" customHeight="1" x14ac:dyDescent="0.25">
      <c r="A39">
        <v>37</v>
      </c>
      <c r="B39">
        <v>3</v>
      </c>
      <c r="C39">
        <v>7</v>
      </c>
      <c r="D39">
        <v>10</v>
      </c>
      <c r="E39" t="s">
        <v>91</v>
      </c>
      <c r="F39" t="s">
        <v>93</v>
      </c>
      <c r="G39">
        <v>43056</v>
      </c>
      <c r="H39">
        <v>43165</v>
      </c>
      <c r="I39">
        <v>43167</v>
      </c>
      <c r="J39">
        <f t="shared" si="0"/>
        <v>109</v>
      </c>
      <c r="K39">
        <f t="shared" si="1"/>
        <v>111</v>
      </c>
      <c r="L39" t="s">
        <v>101</v>
      </c>
      <c r="M39" t="s">
        <v>21</v>
      </c>
      <c r="N39">
        <v>52</v>
      </c>
      <c r="O39">
        <v>60</v>
      </c>
      <c r="P39">
        <v>12.440000000000001</v>
      </c>
      <c r="Q39">
        <v>8304</v>
      </c>
      <c r="R39">
        <v>24.2</v>
      </c>
      <c r="S39">
        <f t="shared" si="2"/>
        <v>7713.7647058823522</v>
      </c>
    </row>
    <row r="40" spans="1:19" ht="18" customHeight="1" x14ac:dyDescent="0.25">
      <c r="A40">
        <v>38</v>
      </c>
      <c r="B40">
        <v>3</v>
      </c>
      <c r="C40">
        <v>7</v>
      </c>
      <c r="D40">
        <v>7</v>
      </c>
      <c r="E40" t="s">
        <v>87</v>
      </c>
      <c r="F40" t="s">
        <v>93</v>
      </c>
      <c r="G40">
        <v>43056</v>
      </c>
      <c r="H40">
        <v>43163</v>
      </c>
      <c r="I40">
        <v>43165</v>
      </c>
      <c r="J40">
        <f t="shared" si="0"/>
        <v>107</v>
      </c>
      <c r="K40">
        <f t="shared" si="1"/>
        <v>109</v>
      </c>
      <c r="L40" t="s">
        <v>22</v>
      </c>
      <c r="M40" t="s">
        <v>3</v>
      </c>
      <c r="N40">
        <v>57</v>
      </c>
      <c r="O40">
        <v>55</v>
      </c>
      <c r="P40">
        <v>13</v>
      </c>
      <c r="Q40">
        <v>10370</v>
      </c>
      <c r="R40">
        <v>19.7</v>
      </c>
      <c r="S40">
        <f t="shared" si="2"/>
        <v>10204.79166666667</v>
      </c>
    </row>
    <row r="41" spans="1:19" ht="18" customHeight="1" x14ac:dyDescent="0.25">
      <c r="A41">
        <v>39</v>
      </c>
      <c r="B41">
        <v>3</v>
      </c>
      <c r="C41">
        <v>7</v>
      </c>
      <c r="D41">
        <v>11</v>
      </c>
      <c r="E41" t="s">
        <v>80</v>
      </c>
      <c r="F41" t="s">
        <v>93</v>
      </c>
      <c r="G41">
        <v>43056</v>
      </c>
      <c r="H41" t="s">
        <v>210</v>
      </c>
      <c r="I41" t="s">
        <v>201</v>
      </c>
      <c r="J41">
        <f t="shared" si="0"/>
        <v>110</v>
      </c>
      <c r="K41">
        <f t="shared" si="1"/>
        <v>112</v>
      </c>
      <c r="L41" t="s">
        <v>22</v>
      </c>
      <c r="M41" t="s">
        <v>7</v>
      </c>
      <c r="N41">
        <v>40</v>
      </c>
      <c r="O41">
        <v>47</v>
      </c>
      <c r="P41">
        <v>11.379999999999999</v>
      </c>
      <c r="Q41">
        <v>7060</v>
      </c>
      <c r="R41">
        <v>21.4</v>
      </c>
      <c r="S41">
        <f t="shared" si="2"/>
        <v>6800.4411764705892</v>
      </c>
    </row>
    <row r="42" spans="1:19" ht="18" customHeight="1" x14ac:dyDescent="0.25">
      <c r="A42">
        <v>40</v>
      </c>
      <c r="B42">
        <v>3</v>
      </c>
      <c r="C42">
        <v>7</v>
      </c>
      <c r="D42">
        <v>1</v>
      </c>
      <c r="E42" t="s">
        <v>82</v>
      </c>
      <c r="F42" t="s">
        <v>93</v>
      </c>
      <c r="G42">
        <v>43056</v>
      </c>
      <c r="H42" t="s">
        <v>211</v>
      </c>
      <c r="I42" t="s">
        <v>210</v>
      </c>
      <c r="J42">
        <f t="shared" si="0"/>
        <v>109</v>
      </c>
      <c r="K42">
        <f t="shared" si="1"/>
        <v>110</v>
      </c>
      <c r="L42" t="s">
        <v>13</v>
      </c>
      <c r="M42" t="s">
        <v>3</v>
      </c>
      <c r="N42">
        <v>45</v>
      </c>
      <c r="O42">
        <v>49</v>
      </c>
      <c r="P42">
        <v>13.5</v>
      </c>
      <c r="Q42">
        <v>6896</v>
      </c>
      <c r="R42">
        <v>18.600000000000001</v>
      </c>
      <c r="S42">
        <f t="shared" si="2"/>
        <v>6879.098039215688</v>
      </c>
    </row>
    <row r="43" spans="1:19" ht="18" customHeight="1" x14ac:dyDescent="0.25">
      <c r="A43">
        <v>41</v>
      </c>
      <c r="B43">
        <v>3</v>
      </c>
      <c r="C43">
        <v>7</v>
      </c>
      <c r="D43">
        <v>15</v>
      </c>
      <c r="E43" t="s">
        <v>79</v>
      </c>
      <c r="G43">
        <v>43056</v>
      </c>
      <c r="H43" t="s">
        <v>214</v>
      </c>
      <c r="I43" t="s">
        <v>200</v>
      </c>
      <c r="J43">
        <f t="shared" si="0"/>
        <v>111</v>
      </c>
      <c r="K43">
        <f t="shared" si="1"/>
        <v>114</v>
      </c>
      <c r="L43" t="s">
        <v>12</v>
      </c>
      <c r="M43" t="s">
        <v>5</v>
      </c>
      <c r="N43">
        <v>43</v>
      </c>
      <c r="O43">
        <v>38</v>
      </c>
      <c r="P43">
        <v>14.88</v>
      </c>
      <c r="Q43">
        <v>8316</v>
      </c>
      <c r="R43">
        <v>18.7</v>
      </c>
      <c r="S43">
        <f t="shared" si="2"/>
        <v>8285.4264705882342</v>
      </c>
    </row>
    <row r="44" spans="1:19" ht="18" customHeight="1" x14ac:dyDescent="0.25">
      <c r="A44">
        <v>42</v>
      </c>
      <c r="B44">
        <v>3</v>
      </c>
      <c r="C44">
        <v>7</v>
      </c>
      <c r="D44">
        <v>9</v>
      </c>
      <c r="E44" t="s">
        <v>89</v>
      </c>
      <c r="F44" t="s">
        <v>93</v>
      </c>
      <c r="G44">
        <v>43056</v>
      </c>
      <c r="H44" t="s">
        <v>202</v>
      </c>
      <c r="I44" t="s">
        <v>203</v>
      </c>
      <c r="J44">
        <f t="shared" si="0"/>
        <v>115</v>
      </c>
      <c r="K44">
        <f t="shared" si="1"/>
        <v>117</v>
      </c>
      <c r="L44" t="s">
        <v>100</v>
      </c>
      <c r="M44" t="s">
        <v>14</v>
      </c>
      <c r="N44">
        <v>50</v>
      </c>
      <c r="O44">
        <v>47</v>
      </c>
      <c r="P44">
        <v>15.2</v>
      </c>
      <c r="Q44">
        <v>9370</v>
      </c>
      <c r="R44">
        <v>20.399999999999999</v>
      </c>
      <c r="S44">
        <f t="shared" si="2"/>
        <v>9140.3431372549021</v>
      </c>
    </row>
    <row r="45" spans="1:19" ht="18" customHeight="1" x14ac:dyDescent="0.25">
      <c r="A45">
        <v>43</v>
      </c>
      <c r="B45">
        <v>3</v>
      </c>
      <c r="C45">
        <v>8</v>
      </c>
      <c r="D45">
        <v>4</v>
      </c>
      <c r="E45" t="s">
        <v>81</v>
      </c>
      <c r="F45" t="s">
        <v>93</v>
      </c>
      <c r="G45">
        <v>43056</v>
      </c>
      <c r="H45" t="s">
        <v>208</v>
      </c>
      <c r="I45" t="s">
        <v>200</v>
      </c>
      <c r="J45">
        <f t="shared" si="0"/>
        <v>113</v>
      </c>
      <c r="K45">
        <f t="shared" si="1"/>
        <v>114</v>
      </c>
      <c r="L45" t="s">
        <v>100</v>
      </c>
      <c r="M45" t="s">
        <v>18</v>
      </c>
      <c r="N45">
        <v>41</v>
      </c>
      <c r="O45">
        <v>44</v>
      </c>
      <c r="P45">
        <v>14.16</v>
      </c>
      <c r="Q45">
        <v>9628</v>
      </c>
      <c r="R45">
        <v>18.399999999999999</v>
      </c>
      <c r="S45">
        <f t="shared" si="2"/>
        <v>9628</v>
      </c>
    </row>
    <row r="46" spans="1:19" ht="18" customHeight="1" x14ac:dyDescent="0.25">
      <c r="A46">
        <v>44</v>
      </c>
      <c r="B46">
        <v>3</v>
      </c>
      <c r="C46">
        <v>8</v>
      </c>
      <c r="D46">
        <v>12</v>
      </c>
      <c r="E46" t="s">
        <v>86</v>
      </c>
      <c r="F46" t="s">
        <v>93</v>
      </c>
      <c r="G46">
        <v>43056</v>
      </c>
      <c r="H46" t="s">
        <v>208</v>
      </c>
      <c r="I46">
        <v>43171</v>
      </c>
      <c r="J46">
        <f t="shared" si="0"/>
        <v>113</v>
      </c>
      <c r="K46">
        <f t="shared" si="1"/>
        <v>115</v>
      </c>
      <c r="L46" t="s">
        <v>97</v>
      </c>
      <c r="M46" t="s">
        <v>14</v>
      </c>
      <c r="N46">
        <v>36</v>
      </c>
      <c r="O46">
        <v>36</v>
      </c>
      <c r="P46">
        <v>16</v>
      </c>
      <c r="Q46">
        <v>6850</v>
      </c>
      <c r="R46">
        <v>21.3</v>
      </c>
      <c r="S46">
        <f t="shared" si="2"/>
        <v>6606.556372549021</v>
      </c>
    </row>
    <row r="47" spans="1:19" ht="18" customHeight="1" x14ac:dyDescent="0.25">
      <c r="A47">
        <v>45</v>
      </c>
      <c r="B47">
        <v>3</v>
      </c>
      <c r="C47">
        <v>8</v>
      </c>
      <c r="D47">
        <v>5</v>
      </c>
      <c r="E47" t="s">
        <v>83</v>
      </c>
      <c r="F47" t="s">
        <v>93</v>
      </c>
      <c r="G47">
        <v>43056</v>
      </c>
      <c r="H47" t="s">
        <v>210</v>
      </c>
      <c r="I47" t="s">
        <v>210</v>
      </c>
      <c r="J47">
        <f t="shared" si="0"/>
        <v>110</v>
      </c>
      <c r="K47">
        <f t="shared" si="1"/>
        <v>110</v>
      </c>
      <c r="L47" t="s">
        <v>98</v>
      </c>
      <c r="M47" t="s">
        <v>95</v>
      </c>
      <c r="N47">
        <v>48</v>
      </c>
      <c r="O47">
        <v>52</v>
      </c>
      <c r="P47">
        <v>14.5</v>
      </c>
      <c r="Q47">
        <v>10566</v>
      </c>
      <c r="R47">
        <v>19.3</v>
      </c>
      <c r="S47">
        <f t="shared" si="2"/>
        <v>10449.463235294119</v>
      </c>
    </row>
    <row r="48" spans="1:19" ht="18" customHeight="1" x14ac:dyDescent="0.25">
      <c r="A48">
        <v>46</v>
      </c>
      <c r="B48">
        <v>3</v>
      </c>
      <c r="C48">
        <v>8</v>
      </c>
      <c r="D48">
        <v>16</v>
      </c>
      <c r="E48" t="s">
        <v>59</v>
      </c>
      <c r="G48">
        <v>43056</v>
      </c>
      <c r="H48" t="s">
        <v>201</v>
      </c>
      <c r="I48" t="s">
        <v>201</v>
      </c>
      <c r="J48">
        <f t="shared" si="0"/>
        <v>112</v>
      </c>
      <c r="K48">
        <f t="shared" si="1"/>
        <v>112</v>
      </c>
      <c r="L48" t="s">
        <v>96</v>
      </c>
      <c r="M48" t="s">
        <v>18</v>
      </c>
      <c r="N48">
        <v>48</v>
      </c>
      <c r="O48">
        <v>55</v>
      </c>
      <c r="P48">
        <v>13.540000000000001</v>
      </c>
      <c r="Q48">
        <v>8464</v>
      </c>
      <c r="R48">
        <v>20.6</v>
      </c>
      <c r="S48">
        <f t="shared" si="2"/>
        <v>8235.8039215686294</v>
      </c>
    </row>
    <row r="49" spans="1:19" ht="18" customHeight="1" x14ac:dyDescent="0.25">
      <c r="A49">
        <v>47</v>
      </c>
      <c r="B49">
        <v>3</v>
      </c>
      <c r="C49">
        <v>8</v>
      </c>
      <c r="D49">
        <v>3</v>
      </c>
      <c r="E49" t="s">
        <v>90</v>
      </c>
      <c r="F49" t="s">
        <v>93</v>
      </c>
      <c r="G49">
        <v>43056</v>
      </c>
      <c r="H49" t="s">
        <v>200</v>
      </c>
      <c r="I49">
        <v>43172</v>
      </c>
      <c r="J49">
        <f t="shared" si="0"/>
        <v>114</v>
      </c>
      <c r="K49">
        <f t="shared" si="1"/>
        <v>116</v>
      </c>
      <c r="L49" t="s">
        <v>97</v>
      </c>
      <c r="M49" t="s">
        <v>17</v>
      </c>
      <c r="N49">
        <v>49</v>
      </c>
      <c r="O49">
        <v>46</v>
      </c>
      <c r="P49">
        <v>13.820000000000002</v>
      </c>
      <c r="Q49">
        <v>10462</v>
      </c>
      <c r="R49">
        <v>24</v>
      </c>
      <c r="S49">
        <f t="shared" si="2"/>
        <v>9744.0196078431381</v>
      </c>
    </row>
    <row r="50" spans="1:19" ht="18" customHeight="1" x14ac:dyDescent="0.25">
      <c r="A50">
        <v>48</v>
      </c>
      <c r="B50">
        <v>3</v>
      </c>
      <c r="C50">
        <v>8</v>
      </c>
      <c r="D50">
        <v>14</v>
      </c>
      <c r="E50" t="s">
        <v>88</v>
      </c>
      <c r="F50" t="s">
        <v>93</v>
      </c>
      <c r="G50">
        <v>43056</v>
      </c>
      <c r="H50" t="s">
        <v>200</v>
      </c>
      <c r="I50" t="s">
        <v>198</v>
      </c>
      <c r="J50">
        <f t="shared" si="0"/>
        <v>114</v>
      </c>
      <c r="K50">
        <f t="shared" si="1"/>
        <v>116</v>
      </c>
      <c r="L50" t="s">
        <v>13</v>
      </c>
      <c r="M50" t="s">
        <v>3</v>
      </c>
      <c r="N50">
        <v>46</v>
      </c>
      <c r="O50">
        <v>45</v>
      </c>
      <c r="P50">
        <v>14.86</v>
      </c>
      <c r="Q50">
        <v>9896</v>
      </c>
      <c r="R50">
        <v>22</v>
      </c>
      <c r="S50">
        <f t="shared" si="2"/>
        <v>9459.4117647058847</v>
      </c>
    </row>
  </sheetData>
  <sortState ref="A3:AL50">
    <sortCondition ref="A3:A50"/>
  </sortState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Normal="100" workbookViewId="0">
      <selection activeCell="I4" sqref="I4"/>
    </sheetView>
  </sheetViews>
  <sheetFormatPr defaultColWidth="9.140625" defaultRowHeight="15" x14ac:dyDescent="0.25"/>
  <cols>
    <col min="1" max="1" width="19.7109375" style="1" bestFit="1" customWidth="1"/>
    <col min="2" max="2" width="4.140625" style="1" bestFit="1" customWidth="1"/>
    <col min="3" max="3" width="5.42578125" style="1" bestFit="1" customWidth="1"/>
    <col min="4" max="4" width="5.28515625" style="1" bestFit="1" customWidth="1"/>
    <col min="5" max="7" width="18.140625" style="1" bestFit="1" customWidth="1"/>
    <col min="8" max="8" width="6" style="1" bestFit="1" customWidth="1"/>
    <col min="9" max="9" width="14.7109375" style="1" bestFit="1" customWidth="1"/>
    <col min="10" max="10" width="14" style="1" bestFit="1" customWidth="1"/>
    <col min="11" max="14" width="4" style="1" bestFit="1" customWidth="1"/>
    <col min="15" max="15" width="11.7109375" style="1" bestFit="1" customWidth="1"/>
    <col min="16" max="16" width="9.42578125" style="1" bestFit="1" customWidth="1"/>
    <col min="17" max="17" width="16.42578125" style="1" bestFit="1" customWidth="1"/>
    <col min="18" max="18" width="11.7109375" style="1" bestFit="1" customWidth="1"/>
    <col min="19" max="19" width="16.140625" style="1" bestFit="1" customWidth="1"/>
    <col min="20" max="16384" width="9.140625" style="1"/>
  </cols>
  <sheetData>
    <row r="1" spans="1:19" x14ac:dyDescent="0.25">
      <c r="A1" s="1" t="s">
        <v>194</v>
      </c>
    </row>
    <row r="2" spans="1:19" ht="32.25" customHeight="1" x14ac:dyDescent="0.25">
      <c r="A2" s="1" t="s">
        <v>34</v>
      </c>
      <c r="B2" s="1" t="s">
        <v>36</v>
      </c>
      <c r="C2" s="1" t="s">
        <v>190</v>
      </c>
      <c r="D2" s="1" t="s">
        <v>35</v>
      </c>
      <c r="E2" s="1" t="s">
        <v>37</v>
      </c>
      <c r="F2" s="1" t="s">
        <v>105</v>
      </c>
      <c r="G2" s="1" t="s">
        <v>106</v>
      </c>
      <c r="H2" s="1" t="s">
        <v>216</v>
      </c>
      <c r="I2" s="1" t="s">
        <v>196</v>
      </c>
      <c r="J2" s="1" t="s">
        <v>197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103</v>
      </c>
      <c r="P2" s="1" t="s">
        <v>76</v>
      </c>
      <c r="Q2" s="1" t="s">
        <v>188</v>
      </c>
      <c r="R2" s="1" t="s">
        <v>191</v>
      </c>
      <c r="S2" s="1" t="s">
        <v>77</v>
      </c>
    </row>
    <row r="3" spans="1:19" ht="20.100000000000001" customHeight="1" x14ac:dyDescent="0.25">
      <c r="A3" s="1">
        <v>3</v>
      </c>
      <c r="B3" s="1">
        <v>1</v>
      </c>
      <c r="C3" s="1">
        <v>1</v>
      </c>
      <c r="D3" s="1">
        <v>1</v>
      </c>
      <c r="E3" s="1" t="s">
        <v>111</v>
      </c>
      <c r="F3" s="1" t="s">
        <v>112</v>
      </c>
      <c r="G3" s="1" t="s">
        <v>111</v>
      </c>
      <c r="H3" s="1">
        <v>43056</v>
      </c>
      <c r="I3" s="1" t="s">
        <v>203</v>
      </c>
      <c r="J3" s="1" t="s">
        <v>204</v>
      </c>
      <c r="K3" s="1">
        <f>I3-H3</f>
        <v>117</v>
      </c>
      <c r="L3" s="1">
        <f>J3-H3</f>
        <v>120</v>
      </c>
      <c r="M3" s="1" t="s">
        <v>100</v>
      </c>
      <c r="N3" s="1" t="s">
        <v>18</v>
      </c>
      <c r="O3" s="1">
        <v>32</v>
      </c>
      <c r="P3" s="1">
        <v>33</v>
      </c>
      <c r="Q3" s="1">
        <v>8314</v>
      </c>
      <c r="R3" s="1">
        <v>19.5</v>
      </c>
      <c r="S3" s="1">
        <f>(Q3/9.6)*10*((100-R3)/85)</f>
        <v>8201.9240196078445</v>
      </c>
    </row>
    <row r="4" spans="1:19" ht="20.100000000000001" customHeight="1" x14ac:dyDescent="0.25">
      <c r="A4" s="1">
        <v>29</v>
      </c>
      <c r="B4" s="1">
        <v>2</v>
      </c>
      <c r="C4" s="1">
        <v>5</v>
      </c>
      <c r="D4" s="1">
        <v>1</v>
      </c>
      <c r="E4" s="1" t="s">
        <v>111</v>
      </c>
      <c r="F4" s="1" t="s">
        <v>112</v>
      </c>
      <c r="G4" s="1" t="s">
        <v>111</v>
      </c>
      <c r="H4" s="1">
        <v>43056</v>
      </c>
      <c r="I4" s="1" t="s">
        <v>199</v>
      </c>
      <c r="J4" s="1" t="s">
        <v>204</v>
      </c>
      <c r="K4" s="1">
        <f t="shared" ref="K4:K38" si="0">I4-H4</f>
        <v>118</v>
      </c>
      <c r="L4" s="1">
        <f t="shared" ref="L4:L38" si="1">J4-H4</f>
        <v>120</v>
      </c>
      <c r="M4" s="1" t="s">
        <v>27</v>
      </c>
      <c r="N4" s="1" t="s">
        <v>144</v>
      </c>
      <c r="O4" s="1">
        <v>36</v>
      </c>
      <c r="P4" s="1">
        <v>35</v>
      </c>
      <c r="Q4" s="1">
        <v>5830</v>
      </c>
      <c r="R4" s="1">
        <v>19.5</v>
      </c>
      <c r="S4" s="1">
        <f t="shared" ref="S4:S38" si="2">(Q4/9.6)*10*((100-R4)/85)</f>
        <v>5751.4093137254913</v>
      </c>
    </row>
    <row r="5" spans="1:19" ht="20.100000000000001" customHeight="1" x14ac:dyDescent="0.25">
      <c r="A5" s="1">
        <v>2</v>
      </c>
      <c r="B5" s="1">
        <v>1</v>
      </c>
      <c r="C5" s="1">
        <v>1</v>
      </c>
      <c r="D5" s="1">
        <v>2</v>
      </c>
      <c r="E5" s="1" t="s">
        <v>109</v>
      </c>
      <c r="F5" s="1" t="s">
        <v>110</v>
      </c>
      <c r="G5" s="1" t="s">
        <v>109</v>
      </c>
      <c r="H5" s="1">
        <v>43056</v>
      </c>
      <c r="I5" s="1" t="s">
        <v>198</v>
      </c>
      <c r="J5" s="1" t="s">
        <v>199</v>
      </c>
      <c r="K5" s="1">
        <f t="shared" si="0"/>
        <v>116</v>
      </c>
      <c r="L5" s="1">
        <f t="shared" si="1"/>
        <v>118</v>
      </c>
      <c r="M5" s="1" t="s">
        <v>101</v>
      </c>
      <c r="N5" s="1" t="s">
        <v>17</v>
      </c>
      <c r="O5" s="1">
        <v>36</v>
      </c>
      <c r="P5" s="1">
        <v>34</v>
      </c>
      <c r="Q5" s="1">
        <v>6524</v>
      </c>
      <c r="R5" s="1">
        <v>20.5</v>
      </c>
      <c r="S5" s="1">
        <f t="shared" si="2"/>
        <v>6356.1029411764712</v>
      </c>
    </row>
    <row r="6" spans="1:19" ht="20.100000000000001" customHeight="1" x14ac:dyDescent="0.25">
      <c r="A6" s="1">
        <v>23</v>
      </c>
      <c r="B6" s="1">
        <v>2</v>
      </c>
      <c r="C6" s="1">
        <v>4</v>
      </c>
      <c r="D6" s="1">
        <v>2</v>
      </c>
      <c r="E6" s="1" t="s">
        <v>109</v>
      </c>
      <c r="F6" s="1" t="s">
        <v>110</v>
      </c>
      <c r="G6" s="1" t="s">
        <v>109</v>
      </c>
      <c r="H6" s="1">
        <v>43056</v>
      </c>
      <c r="I6" s="1" t="s">
        <v>198</v>
      </c>
      <c r="J6" s="1" t="s">
        <v>209</v>
      </c>
      <c r="K6" s="1">
        <f t="shared" si="0"/>
        <v>116</v>
      </c>
      <c r="L6" s="1">
        <f t="shared" si="1"/>
        <v>119</v>
      </c>
      <c r="M6" s="1" t="s">
        <v>94</v>
      </c>
      <c r="N6" s="1" t="s">
        <v>29</v>
      </c>
      <c r="O6" s="1">
        <v>34</v>
      </c>
      <c r="P6" s="1">
        <v>35</v>
      </c>
      <c r="Q6" s="1">
        <v>8114</v>
      </c>
      <c r="R6" s="1">
        <v>20.5</v>
      </c>
      <c r="S6" s="1">
        <f t="shared" si="2"/>
        <v>7905.1838235294126</v>
      </c>
    </row>
    <row r="7" spans="1:19" ht="20.100000000000001" customHeight="1" x14ac:dyDescent="0.25">
      <c r="A7" s="1">
        <v>16</v>
      </c>
      <c r="B7" s="1">
        <v>1</v>
      </c>
      <c r="C7" s="1">
        <v>3</v>
      </c>
      <c r="D7" s="1">
        <v>3</v>
      </c>
      <c r="E7" s="1" t="s">
        <v>137</v>
      </c>
      <c r="F7" s="1" t="s">
        <v>138</v>
      </c>
      <c r="G7" s="1" t="s">
        <v>137</v>
      </c>
      <c r="H7" s="1">
        <v>43056</v>
      </c>
      <c r="I7" s="1">
        <v>43175</v>
      </c>
      <c r="J7" s="1">
        <v>43177</v>
      </c>
      <c r="K7" s="1">
        <f t="shared" si="0"/>
        <v>119</v>
      </c>
      <c r="L7" s="1">
        <f t="shared" si="1"/>
        <v>121</v>
      </c>
      <c r="M7" s="1" t="s">
        <v>13</v>
      </c>
      <c r="N7" s="1" t="s">
        <v>17</v>
      </c>
      <c r="O7" s="1">
        <v>32</v>
      </c>
      <c r="P7" s="1">
        <v>30</v>
      </c>
      <c r="Q7" s="1">
        <v>5742</v>
      </c>
      <c r="R7" s="1">
        <v>22.5</v>
      </c>
      <c r="S7" s="1">
        <f t="shared" si="2"/>
        <v>5453.4926470588234</v>
      </c>
    </row>
    <row r="8" spans="1:19" ht="20.100000000000001" customHeight="1" x14ac:dyDescent="0.25">
      <c r="A8" s="1">
        <v>31</v>
      </c>
      <c r="B8" s="1">
        <v>2</v>
      </c>
      <c r="C8" s="1">
        <v>6</v>
      </c>
      <c r="D8" s="1">
        <v>3</v>
      </c>
      <c r="E8" s="1" t="s">
        <v>137</v>
      </c>
      <c r="F8" s="1" t="s">
        <v>138</v>
      </c>
      <c r="G8" s="1" t="s">
        <v>137</v>
      </c>
      <c r="H8" s="1">
        <v>43056</v>
      </c>
      <c r="I8" s="1">
        <v>43172</v>
      </c>
      <c r="J8" s="1">
        <v>43175</v>
      </c>
      <c r="K8" s="1">
        <f t="shared" si="0"/>
        <v>116</v>
      </c>
      <c r="L8" s="1">
        <f t="shared" si="1"/>
        <v>119</v>
      </c>
      <c r="M8" s="1" t="s">
        <v>27</v>
      </c>
      <c r="N8" s="1" t="s">
        <v>17</v>
      </c>
      <c r="O8" s="1">
        <v>40</v>
      </c>
      <c r="P8" s="1">
        <v>41</v>
      </c>
      <c r="Q8" s="1">
        <v>8690</v>
      </c>
      <c r="R8" s="1">
        <v>22.5</v>
      </c>
      <c r="S8" s="1">
        <f t="shared" si="2"/>
        <v>8253.3700980392168</v>
      </c>
    </row>
    <row r="9" spans="1:19" ht="20.100000000000001" customHeight="1" x14ac:dyDescent="0.25">
      <c r="A9" s="1">
        <v>12</v>
      </c>
      <c r="B9" s="1">
        <v>1</v>
      </c>
      <c r="C9" s="1">
        <v>2</v>
      </c>
      <c r="D9" s="1">
        <v>4</v>
      </c>
      <c r="E9" s="1" t="s">
        <v>129</v>
      </c>
      <c r="F9" s="1" t="s">
        <v>130</v>
      </c>
      <c r="G9" s="1" t="s">
        <v>129</v>
      </c>
      <c r="H9" s="1">
        <v>43056</v>
      </c>
      <c r="I9" s="1">
        <v>43177</v>
      </c>
      <c r="J9" s="1">
        <v>43179</v>
      </c>
      <c r="K9" s="1">
        <f t="shared" si="0"/>
        <v>121</v>
      </c>
      <c r="L9" s="1">
        <f t="shared" si="1"/>
        <v>123</v>
      </c>
      <c r="M9" s="1" t="s">
        <v>22</v>
      </c>
      <c r="N9" s="1" t="s">
        <v>26</v>
      </c>
      <c r="O9" s="1">
        <v>45</v>
      </c>
      <c r="P9" s="1">
        <v>60</v>
      </c>
      <c r="Q9" s="1">
        <v>9280</v>
      </c>
      <c r="R9" s="1">
        <v>20.399999999999999</v>
      </c>
      <c r="S9" s="1">
        <f t="shared" si="2"/>
        <v>9052.5490196078445</v>
      </c>
    </row>
    <row r="10" spans="1:19" ht="20.100000000000001" customHeight="1" x14ac:dyDescent="0.25">
      <c r="A10" s="1">
        <v>34</v>
      </c>
      <c r="B10" s="1">
        <v>2</v>
      </c>
      <c r="C10" s="1">
        <v>6</v>
      </c>
      <c r="D10" s="1">
        <v>4</v>
      </c>
      <c r="E10" s="1" t="s">
        <v>129</v>
      </c>
      <c r="F10" s="1" t="s">
        <v>130</v>
      </c>
      <c r="G10" s="1" t="s">
        <v>129</v>
      </c>
      <c r="H10" s="1">
        <v>43056</v>
      </c>
      <c r="I10" s="1">
        <v>43180</v>
      </c>
      <c r="J10" s="1">
        <v>43182</v>
      </c>
      <c r="K10" s="1">
        <f t="shared" si="0"/>
        <v>124</v>
      </c>
      <c r="L10" s="1">
        <f t="shared" si="1"/>
        <v>126</v>
      </c>
      <c r="M10" s="1" t="s">
        <v>22</v>
      </c>
      <c r="N10" s="1" t="s">
        <v>21</v>
      </c>
      <c r="O10" s="1">
        <v>38</v>
      </c>
      <c r="P10" s="1">
        <v>47</v>
      </c>
      <c r="Q10" s="1">
        <v>7472</v>
      </c>
      <c r="R10" s="1">
        <v>20.399999999999999</v>
      </c>
      <c r="S10" s="1">
        <f t="shared" si="2"/>
        <v>7288.8627450980393</v>
      </c>
    </row>
    <row r="11" spans="1:19" ht="20.100000000000001" customHeight="1" x14ac:dyDescent="0.25">
      <c r="A11" s="1">
        <v>11</v>
      </c>
      <c r="B11" s="1">
        <v>1</v>
      </c>
      <c r="C11" s="1">
        <v>2</v>
      </c>
      <c r="D11" s="1">
        <v>5</v>
      </c>
      <c r="E11" s="1" t="s">
        <v>127</v>
      </c>
      <c r="F11" s="1" t="s">
        <v>128</v>
      </c>
      <c r="G11" s="1" t="s">
        <v>127</v>
      </c>
      <c r="H11" s="1">
        <v>43056</v>
      </c>
      <c r="I11" s="1">
        <v>43173</v>
      </c>
      <c r="J11" s="1">
        <v>43175</v>
      </c>
      <c r="K11" s="1">
        <f t="shared" si="0"/>
        <v>117</v>
      </c>
      <c r="L11" s="1">
        <f t="shared" si="1"/>
        <v>119</v>
      </c>
      <c r="M11" s="1" t="s">
        <v>13</v>
      </c>
      <c r="N11" s="1" t="s">
        <v>14</v>
      </c>
      <c r="O11" s="1">
        <v>37</v>
      </c>
      <c r="P11" s="1">
        <v>42</v>
      </c>
      <c r="Q11" s="1">
        <v>7460</v>
      </c>
      <c r="R11" s="1">
        <v>20.8</v>
      </c>
      <c r="S11" s="1">
        <f t="shared" si="2"/>
        <v>7240.588235294118</v>
      </c>
    </row>
    <row r="12" spans="1:19" ht="20.100000000000001" customHeight="1" x14ac:dyDescent="0.25">
      <c r="A12" s="1">
        <v>19</v>
      </c>
      <c r="B12" s="1">
        <v>2</v>
      </c>
      <c r="C12" s="1">
        <v>4</v>
      </c>
      <c r="D12" s="1">
        <v>5</v>
      </c>
      <c r="E12" s="1" t="s">
        <v>127</v>
      </c>
      <c r="F12" s="1" t="s">
        <v>128</v>
      </c>
      <c r="G12" s="1" t="s">
        <v>127</v>
      </c>
      <c r="H12" s="1">
        <v>43056</v>
      </c>
      <c r="I12" s="1" t="s">
        <v>198</v>
      </c>
      <c r="J12" s="1" t="s">
        <v>199</v>
      </c>
      <c r="K12" s="1">
        <f t="shared" si="0"/>
        <v>116</v>
      </c>
      <c r="L12" s="1">
        <f t="shared" si="1"/>
        <v>118</v>
      </c>
      <c r="M12" s="1" t="s">
        <v>97</v>
      </c>
      <c r="N12" s="1" t="s">
        <v>26</v>
      </c>
      <c r="O12" s="1">
        <v>33</v>
      </c>
      <c r="P12" s="1">
        <v>38</v>
      </c>
      <c r="Q12" s="1">
        <v>6830</v>
      </c>
      <c r="R12" s="1">
        <v>20.8</v>
      </c>
      <c r="S12" s="1">
        <f t="shared" si="2"/>
        <v>6629.1176470588243</v>
      </c>
    </row>
    <row r="13" spans="1:19" ht="20.100000000000001" customHeight="1" x14ac:dyDescent="0.25">
      <c r="A13" s="1">
        <v>15</v>
      </c>
      <c r="B13" s="1">
        <v>1</v>
      </c>
      <c r="C13" s="1">
        <v>3</v>
      </c>
      <c r="D13" s="1">
        <v>6</v>
      </c>
      <c r="E13" s="1" t="s">
        <v>135</v>
      </c>
      <c r="F13" s="1" t="s">
        <v>136</v>
      </c>
      <c r="G13" s="1" t="s">
        <v>135</v>
      </c>
      <c r="H13" s="1">
        <v>43056</v>
      </c>
      <c r="I13" s="1" t="s">
        <v>199</v>
      </c>
      <c r="J13" s="1">
        <v>43177</v>
      </c>
      <c r="K13" s="1">
        <f t="shared" si="0"/>
        <v>118</v>
      </c>
      <c r="L13" s="1">
        <f t="shared" si="1"/>
        <v>121</v>
      </c>
      <c r="M13" s="1" t="s">
        <v>22</v>
      </c>
      <c r="N13" s="1" t="s">
        <v>5</v>
      </c>
      <c r="O13" s="1">
        <v>38</v>
      </c>
      <c r="P13" s="1">
        <v>36</v>
      </c>
      <c r="Q13" s="1">
        <v>6412</v>
      </c>
      <c r="R13" s="1">
        <v>21.5</v>
      </c>
      <c r="S13" s="1">
        <f t="shared" si="2"/>
        <v>6168.4068627450997</v>
      </c>
    </row>
    <row r="14" spans="1:19" ht="20.100000000000001" customHeight="1" x14ac:dyDescent="0.25">
      <c r="A14" s="1">
        <v>20</v>
      </c>
      <c r="B14" s="1">
        <v>2</v>
      </c>
      <c r="C14" s="1">
        <v>4</v>
      </c>
      <c r="D14" s="1">
        <v>6</v>
      </c>
      <c r="E14" s="1" t="s">
        <v>135</v>
      </c>
      <c r="F14" s="1" t="s">
        <v>136</v>
      </c>
      <c r="G14" s="1" t="s">
        <v>135</v>
      </c>
      <c r="H14" s="1">
        <v>43056</v>
      </c>
      <c r="I14" s="1" t="s">
        <v>198</v>
      </c>
      <c r="J14" s="1" t="s">
        <v>209</v>
      </c>
      <c r="K14" s="1">
        <f t="shared" si="0"/>
        <v>116</v>
      </c>
      <c r="L14" s="1">
        <f t="shared" si="1"/>
        <v>119</v>
      </c>
      <c r="M14" s="1" t="s">
        <v>27</v>
      </c>
      <c r="N14" s="1" t="s">
        <v>26</v>
      </c>
      <c r="O14" s="1">
        <v>32</v>
      </c>
      <c r="P14" s="1">
        <v>36</v>
      </c>
      <c r="Q14" s="1">
        <v>7150</v>
      </c>
      <c r="R14" s="1">
        <v>21.5</v>
      </c>
      <c r="S14" s="1">
        <f t="shared" si="2"/>
        <v>6878.3700980392168</v>
      </c>
    </row>
    <row r="15" spans="1:19" ht="20.100000000000001" customHeight="1" x14ac:dyDescent="0.25">
      <c r="A15" s="1">
        <v>18</v>
      </c>
      <c r="B15" s="1">
        <v>1</v>
      </c>
      <c r="C15" s="1">
        <v>3</v>
      </c>
      <c r="D15" s="1">
        <v>7</v>
      </c>
      <c r="E15" s="1" t="s">
        <v>141</v>
      </c>
      <c r="F15" s="1" t="s">
        <v>142</v>
      </c>
      <c r="G15" s="1" t="s">
        <v>141</v>
      </c>
      <c r="H15" s="1">
        <v>43056</v>
      </c>
      <c r="I15" s="1" t="s">
        <v>201</v>
      </c>
      <c r="J15" s="1" t="s">
        <v>200</v>
      </c>
      <c r="K15" s="1">
        <f t="shared" si="0"/>
        <v>112</v>
      </c>
      <c r="L15" s="1">
        <f t="shared" si="1"/>
        <v>114</v>
      </c>
      <c r="M15" s="1" t="s">
        <v>28</v>
      </c>
      <c r="N15" s="1" t="s">
        <v>18</v>
      </c>
      <c r="O15" s="1">
        <v>33</v>
      </c>
      <c r="P15" s="1">
        <v>39</v>
      </c>
      <c r="Q15" s="1">
        <v>6230</v>
      </c>
      <c r="R15" s="1">
        <v>20</v>
      </c>
      <c r="S15" s="1">
        <f t="shared" si="2"/>
        <v>6107.8431372549021</v>
      </c>
    </row>
    <row r="16" spans="1:19" ht="20.100000000000001" customHeight="1" x14ac:dyDescent="0.25">
      <c r="A16" s="1">
        <v>28</v>
      </c>
      <c r="B16" s="1">
        <v>2</v>
      </c>
      <c r="C16" s="1">
        <v>5</v>
      </c>
      <c r="D16" s="1">
        <v>7</v>
      </c>
      <c r="E16" s="1" t="s">
        <v>141</v>
      </c>
      <c r="F16" s="1" t="s">
        <v>142</v>
      </c>
      <c r="G16" s="1" t="s">
        <v>141</v>
      </c>
      <c r="H16" s="1">
        <v>43056</v>
      </c>
      <c r="I16" s="1" t="s">
        <v>200</v>
      </c>
      <c r="J16" s="1" t="s">
        <v>198</v>
      </c>
      <c r="K16" s="1">
        <f t="shared" si="0"/>
        <v>114</v>
      </c>
      <c r="L16" s="1">
        <f t="shared" si="1"/>
        <v>116</v>
      </c>
      <c r="M16" s="1" t="s">
        <v>28</v>
      </c>
      <c r="N16" s="1" t="s">
        <v>3</v>
      </c>
      <c r="O16" s="1">
        <v>41</v>
      </c>
      <c r="P16" s="1">
        <v>41</v>
      </c>
      <c r="Q16" s="1">
        <v>7248</v>
      </c>
      <c r="R16" s="1">
        <v>20</v>
      </c>
      <c r="S16" s="1">
        <f t="shared" si="2"/>
        <v>7105.8823529411766</v>
      </c>
    </row>
    <row r="17" spans="1:19" ht="20.100000000000001" customHeight="1" x14ac:dyDescent="0.25">
      <c r="A17" s="1">
        <v>14</v>
      </c>
      <c r="B17" s="1">
        <v>1</v>
      </c>
      <c r="C17" s="1">
        <v>3</v>
      </c>
      <c r="D17" s="1">
        <v>8</v>
      </c>
      <c r="E17" s="1" t="s">
        <v>133</v>
      </c>
      <c r="F17" s="1" t="s">
        <v>134</v>
      </c>
      <c r="G17" s="1" t="s">
        <v>133</v>
      </c>
      <c r="H17" s="1">
        <v>43056</v>
      </c>
      <c r="I17" s="1" t="s">
        <v>198</v>
      </c>
      <c r="J17" s="1" t="s">
        <v>199</v>
      </c>
      <c r="K17" s="1">
        <f t="shared" si="0"/>
        <v>116</v>
      </c>
      <c r="L17" s="1">
        <f t="shared" si="1"/>
        <v>118</v>
      </c>
      <c r="M17" s="1" t="s">
        <v>96</v>
      </c>
      <c r="N17" s="1" t="s">
        <v>18</v>
      </c>
      <c r="O17" s="1">
        <v>34</v>
      </c>
      <c r="P17" s="1">
        <v>44</v>
      </c>
      <c r="Q17" s="1">
        <v>6790</v>
      </c>
      <c r="R17" s="1">
        <v>20.5</v>
      </c>
      <c r="S17" s="1">
        <f t="shared" si="2"/>
        <v>6615.2573529411775</v>
      </c>
    </row>
    <row r="18" spans="1:19" ht="20.100000000000001" customHeight="1" x14ac:dyDescent="0.25">
      <c r="A18" s="1">
        <v>36</v>
      </c>
      <c r="B18" s="1">
        <v>2</v>
      </c>
      <c r="C18" s="1">
        <v>6</v>
      </c>
      <c r="D18" s="1">
        <v>8</v>
      </c>
      <c r="E18" s="1" t="s">
        <v>133</v>
      </c>
      <c r="F18" s="1" t="s">
        <v>134</v>
      </c>
      <c r="G18" s="1" t="s">
        <v>133</v>
      </c>
      <c r="H18" s="1">
        <v>43056</v>
      </c>
      <c r="I18" s="1" t="s">
        <v>203</v>
      </c>
      <c r="J18" s="1" t="s">
        <v>199</v>
      </c>
      <c r="K18" s="1">
        <f t="shared" si="0"/>
        <v>117</v>
      </c>
      <c r="L18" s="1">
        <f t="shared" si="1"/>
        <v>118</v>
      </c>
      <c r="M18" s="1" t="s">
        <v>13</v>
      </c>
      <c r="N18" s="1" t="s">
        <v>3</v>
      </c>
      <c r="O18" s="1">
        <v>31</v>
      </c>
      <c r="P18" s="1">
        <v>41</v>
      </c>
      <c r="Q18" s="1">
        <v>7120</v>
      </c>
      <c r="R18" s="1">
        <v>20.5</v>
      </c>
      <c r="S18" s="1">
        <f t="shared" si="2"/>
        <v>6936.7647058823541</v>
      </c>
    </row>
    <row r="19" spans="1:19" ht="20.100000000000001" customHeight="1" x14ac:dyDescent="0.25">
      <c r="A19" s="1">
        <v>4</v>
      </c>
      <c r="B19" s="1">
        <v>1</v>
      </c>
      <c r="C19" s="1">
        <v>1</v>
      </c>
      <c r="D19" s="1">
        <v>9</v>
      </c>
      <c r="E19" s="1" t="s">
        <v>113</v>
      </c>
      <c r="F19" s="1" t="s">
        <v>114</v>
      </c>
      <c r="G19" s="1" t="s">
        <v>113</v>
      </c>
      <c r="H19" s="1">
        <v>43056</v>
      </c>
      <c r="I19" s="1">
        <v>43171</v>
      </c>
      <c r="J19" s="1">
        <v>43173</v>
      </c>
      <c r="K19" s="1">
        <f t="shared" si="0"/>
        <v>115</v>
      </c>
      <c r="L19" s="1">
        <f t="shared" si="1"/>
        <v>117</v>
      </c>
      <c r="M19" s="1" t="s">
        <v>22</v>
      </c>
      <c r="N19" s="1" t="s">
        <v>3</v>
      </c>
      <c r="O19" s="1">
        <v>35</v>
      </c>
      <c r="P19" s="1">
        <v>51</v>
      </c>
      <c r="Q19" s="1">
        <v>8124</v>
      </c>
      <c r="R19" s="1">
        <v>21</v>
      </c>
      <c r="S19" s="1">
        <f t="shared" si="2"/>
        <v>7865.1470588235297</v>
      </c>
    </row>
    <row r="20" spans="1:19" ht="20.100000000000001" customHeight="1" x14ac:dyDescent="0.25">
      <c r="A20" s="1">
        <v>30</v>
      </c>
      <c r="B20" s="1">
        <v>2</v>
      </c>
      <c r="C20" s="1">
        <v>5</v>
      </c>
      <c r="D20" s="1">
        <v>9</v>
      </c>
      <c r="E20" s="1" t="s">
        <v>113</v>
      </c>
      <c r="F20" s="1" t="s">
        <v>114</v>
      </c>
      <c r="G20" s="1" t="s">
        <v>113</v>
      </c>
      <c r="H20" s="1">
        <v>43056</v>
      </c>
      <c r="I20" s="1">
        <v>43172</v>
      </c>
      <c r="J20" s="1">
        <v>43174</v>
      </c>
      <c r="K20" s="1">
        <f t="shared" si="0"/>
        <v>116</v>
      </c>
      <c r="L20" s="1">
        <f t="shared" si="1"/>
        <v>118</v>
      </c>
      <c r="M20" s="1" t="s">
        <v>94</v>
      </c>
      <c r="N20" s="1" t="s">
        <v>25</v>
      </c>
      <c r="O20" s="1">
        <v>33</v>
      </c>
      <c r="P20" s="1">
        <v>57</v>
      </c>
      <c r="Q20" s="1">
        <v>9026</v>
      </c>
      <c r="R20" s="1">
        <v>21</v>
      </c>
      <c r="S20" s="1">
        <f t="shared" si="2"/>
        <v>8738.4068627450997</v>
      </c>
    </row>
    <row r="21" spans="1:19" ht="20.100000000000001" customHeight="1" x14ac:dyDescent="0.25">
      <c r="A21" s="1">
        <v>17</v>
      </c>
      <c r="B21" s="1">
        <v>1</v>
      </c>
      <c r="C21" s="1">
        <v>3</v>
      </c>
      <c r="D21" s="1">
        <v>10</v>
      </c>
      <c r="E21" s="1" t="s">
        <v>139</v>
      </c>
      <c r="F21" s="1" t="s">
        <v>140</v>
      </c>
      <c r="G21" s="1" t="s">
        <v>139</v>
      </c>
      <c r="H21" s="1">
        <v>43056</v>
      </c>
      <c r="I21" s="1" t="s">
        <v>200</v>
      </c>
      <c r="J21" s="1">
        <v>43172</v>
      </c>
      <c r="K21" s="1">
        <f t="shared" si="0"/>
        <v>114</v>
      </c>
      <c r="L21" s="1">
        <f t="shared" si="1"/>
        <v>116</v>
      </c>
      <c r="M21" s="1" t="s">
        <v>24</v>
      </c>
      <c r="N21" s="1" t="s">
        <v>11</v>
      </c>
      <c r="O21" s="1">
        <v>37</v>
      </c>
      <c r="P21" s="1">
        <v>46</v>
      </c>
      <c r="Q21" s="1">
        <v>7560</v>
      </c>
      <c r="R21" s="1">
        <v>22.1</v>
      </c>
      <c r="S21" s="1">
        <f t="shared" si="2"/>
        <v>7217.2058823529414</v>
      </c>
    </row>
    <row r="22" spans="1:19" ht="20.100000000000001" customHeight="1" x14ac:dyDescent="0.25">
      <c r="A22" s="1">
        <v>24</v>
      </c>
      <c r="B22" s="1">
        <v>2</v>
      </c>
      <c r="C22" s="1">
        <v>4</v>
      </c>
      <c r="D22" s="1">
        <v>10</v>
      </c>
      <c r="E22" s="1" t="s">
        <v>139</v>
      </c>
      <c r="F22" s="1" t="s">
        <v>140</v>
      </c>
      <c r="G22" s="1" t="s">
        <v>139</v>
      </c>
      <c r="H22" s="1">
        <v>43056</v>
      </c>
      <c r="I22" s="1" t="s">
        <v>201</v>
      </c>
      <c r="J22" s="1" t="s">
        <v>208</v>
      </c>
      <c r="K22" s="1">
        <f t="shared" si="0"/>
        <v>112</v>
      </c>
      <c r="L22" s="1">
        <f t="shared" si="1"/>
        <v>113</v>
      </c>
      <c r="M22" s="1" t="s">
        <v>100</v>
      </c>
      <c r="N22" s="1" t="s">
        <v>17</v>
      </c>
      <c r="O22" s="1">
        <v>39</v>
      </c>
      <c r="P22" s="1">
        <v>43</v>
      </c>
      <c r="Q22" s="1">
        <v>7734</v>
      </c>
      <c r="R22" s="1">
        <v>22.1</v>
      </c>
      <c r="S22" s="1">
        <f t="shared" si="2"/>
        <v>7383.3161764705883</v>
      </c>
    </row>
    <row r="23" spans="1:19" ht="20.100000000000001" customHeight="1" x14ac:dyDescent="0.25">
      <c r="A23" s="1">
        <v>9</v>
      </c>
      <c r="B23" s="1">
        <v>1</v>
      </c>
      <c r="C23" s="1">
        <v>2</v>
      </c>
      <c r="D23" s="1">
        <v>11</v>
      </c>
      <c r="E23" s="1" t="s">
        <v>123</v>
      </c>
      <c r="F23" s="1" t="s">
        <v>124</v>
      </c>
      <c r="G23" s="1" t="s">
        <v>123</v>
      </c>
      <c r="H23" s="1">
        <v>43056</v>
      </c>
      <c r="I23" s="1">
        <v>43169</v>
      </c>
      <c r="J23" s="1">
        <v>43170</v>
      </c>
      <c r="K23" s="1">
        <f t="shared" si="0"/>
        <v>113</v>
      </c>
      <c r="L23" s="1">
        <f t="shared" si="1"/>
        <v>114</v>
      </c>
      <c r="M23" s="1" t="s">
        <v>96</v>
      </c>
      <c r="N23" s="1" t="s">
        <v>26</v>
      </c>
      <c r="O23" s="1">
        <v>36</v>
      </c>
      <c r="P23" s="1">
        <v>42</v>
      </c>
      <c r="Q23" s="1">
        <v>8652</v>
      </c>
      <c r="R23" s="1">
        <v>19.5</v>
      </c>
      <c r="S23" s="1">
        <f t="shared" si="2"/>
        <v>8535.3676470588234</v>
      </c>
    </row>
    <row r="24" spans="1:19" ht="20.100000000000001" customHeight="1" x14ac:dyDescent="0.25">
      <c r="A24" s="1">
        <v>22</v>
      </c>
      <c r="B24" s="1">
        <v>2</v>
      </c>
      <c r="C24" s="1">
        <v>4</v>
      </c>
      <c r="D24" s="1">
        <v>11</v>
      </c>
      <c r="E24" s="1" t="s">
        <v>123</v>
      </c>
      <c r="F24" s="1" t="s">
        <v>124</v>
      </c>
      <c r="G24" s="1" t="s">
        <v>123</v>
      </c>
      <c r="H24" s="1">
        <v>43056</v>
      </c>
      <c r="I24" s="1" t="s">
        <v>202</v>
      </c>
      <c r="J24" s="1" t="s">
        <v>198</v>
      </c>
      <c r="K24" s="1">
        <f t="shared" si="0"/>
        <v>115</v>
      </c>
      <c r="L24" s="1">
        <f t="shared" si="1"/>
        <v>116</v>
      </c>
      <c r="M24" s="1" t="s">
        <v>28</v>
      </c>
      <c r="N24" s="1" t="s">
        <v>25</v>
      </c>
      <c r="O24" s="1">
        <v>38</v>
      </c>
      <c r="P24" s="1">
        <v>42</v>
      </c>
      <c r="Q24" s="1">
        <v>9036</v>
      </c>
      <c r="R24" s="1">
        <v>19.5</v>
      </c>
      <c r="S24" s="1">
        <f t="shared" si="2"/>
        <v>8914.1911764705874</v>
      </c>
    </row>
    <row r="25" spans="1:19" ht="20.100000000000001" customHeight="1" x14ac:dyDescent="0.25">
      <c r="A25" s="1">
        <v>10</v>
      </c>
      <c r="B25" s="1">
        <v>1</v>
      </c>
      <c r="C25" s="1">
        <v>2</v>
      </c>
      <c r="D25" s="1">
        <v>12</v>
      </c>
      <c r="E25" s="1" t="s">
        <v>125</v>
      </c>
      <c r="F25" s="1" t="s">
        <v>126</v>
      </c>
      <c r="G25" s="1" t="s">
        <v>125</v>
      </c>
      <c r="H25" s="1">
        <v>43056</v>
      </c>
      <c r="I25" s="1">
        <v>43176</v>
      </c>
      <c r="J25" s="1">
        <v>43177</v>
      </c>
      <c r="K25" s="1">
        <f t="shared" si="0"/>
        <v>120</v>
      </c>
      <c r="L25" s="1">
        <f t="shared" si="1"/>
        <v>121</v>
      </c>
      <c r="M25" s="1" t="s">
        <v>27</v>
      </c>
      <c r="N25" s="1" t="s">
        <v>29</v>
      </c>
      <c r="O25" s="1">
        <v>33</v>
      </c>
      <c r="P25" s="1">
        <v>52</v>
      </c>
      <c r="Q25" s="1">
        <v>10620</v>
      </c>
      <c r="R25" s="1">
        <v>24.1</v>
      </c>
      <c r="S25" s="1">
        <f t="shared" si="2"/>
        <v>9878.1617647058829</v>
      </c>
    </row>
    <row r="26" spans="1:19" ht="20.100000000000001" customHeight="1" x14ac:dyDescent="0.25">
      <c r="A26" s="1">
        <v>35</v>
      </c>
      <c r="B26" s="1">
        <v>2</v>
      </c>
      <c r="C26" s="1">
        <v>6</v>
      </c>
      <c r="D26" s="1">
        <v>12</v>
      </c>
      <c r="E26" s="1" t="s">
        <v>125</v>
      </c>
      <c r="F26" s="1" t="s">
        <v>126</v>
      </c>
      <c r="G26" s="1" t="s">
        <v>125</v>
      </c>
      <c r="H26" s="1">
        <v>43056</v>
      </c>
      <c r="I26" s="1">
        <v>43177</v>
      </c>
      <c r="J26" s="1">
        <v>43179</v>
      </c>
      <c r="K26" s="1">
        <f t="shared" si="0"/>
        <v>121</v>
      </c>
      <c r="L26" s="1">
        <f t="shared" si="1"/>
        <v>123</v>
      </c>
      <c r="M26" s="1" t="s">
        <v>28</v>
      </c>
      <c r="N26" s="1" t="s">
        <v>17</v>
      </c>
      <c r="O26" s="1">
        <v>36</v>
      </c>
      <c r="P26" s="1">
        <v>53</v>
      </c>
      <c r="Q26" s="1">
        <v>10750</v>
      </c>
      <c r="R26" s="1">
        <v>24.1</v>
      </c>
      <c r="S26" s="1">
        <f t="shared" si="2"/>
        <v>9999.0808823529442</v>
      </c>
    </row>
    <row r="27" spans="1:19" ht="20.100000000000001" customHeight="1" x14ac:dyDescent="0.25">
      <c r="A27" s="1">
        <v>6</v>
      </c>
      <c r="B27" s="1">
        <v>1</v>
      </c>
      <c r="C27" s="1">
        <v>1</v>
      </c>
      <c r="D27" s="1">
        <v>13</v>
      </c>
      <c r="E27" s="1" t="s">
        <v>118</v>
      </c>
      <c r="F27" s="1" t="s">
        <v>119</v>
      </c>
      <c r="G27" s="1" t="s">
        <v>118</v>
      </c>
      <c r="H27" s="1">
        <v>43056</v>
      </c>
      <c r="I27" s="1">
        <v>43171</v>
      </c>
      <c r="J27" s="1">
        <v>43173</v>
      </c>
      <c r="K27" s="1">
        <f t="shared" si="0"/>
        <v>115</v>
      </c>
      <c r="L27" s="1">
        <f t="shared" si="1"/>
        <v>117</v>
      </c>
      <c r="M27" s="1" t="s">
        <v>97</v>
      </c>
      <c r="N27" s="1" t="s">
        <v>3</v>
      </c>
      <c r="O27" s="1">
        <v>35</v>
      </c>
      <c r="P27" s="1">
        <v>37</v>
      </c>
      <c r="Q27" s="1">
        <v>8334</v>
      </c>
      <c r="R27" s="1">
        <v>19.5</v>
      </c>
      <c r="S27" s="1">
        <f t="shared" si="2"/>
        <v>8221.6544117647063</v>
      </c>
    </row>
    <row r="28" spans="1:19" ht="20.100000000000001" customHeight="1" x14ac:dyDescent="0.25">
      <c r="A28" s="1">
        <v>27</v>
      </c>
      <c r="B28" s="1">
        <v>2</v>
      </c>
      <c r="C28" s="1">
        <v>5</v>
      </c>
      <c r="D28" s="1">
        <v>13</v>
      </c>
      <c r="E28" s="1" t="s">
        <v>118</v>
      </c>
      <c r="F28" s="1" t="s">
        <v>119</v>
      </c>
      <c r="G28" s="1" t="s">
        <v>118</v>
      </c>
      <c r="H28" s="1">
        <v>43056</v>
      </c>
      <c r="I28" s="1">
        <v>43170</v>
      </c>
      <c r="J28" s="1">
        <v>43171</v>
      </c>
      <c r="K28" s="1">
        <f t="shared" si="0"/>
        <v>114</v>
      </c>
      <c r="L28" s="1">
        <f t="shared" si="1"/>
        <v>115</v>
      </c>
      <c r="M28" s="1" t="s">
        <v>27</v>
      </c>
      <c r="N28" s="1" t="s">
        <v>3</v>
      </c>
      <c r="O28" s="1">
        <v>30</v>
      </c>
      <c r="P28" s="1">
        <v>32</v>
      </c>
      <c r="Q28" s="1">
        <v>7206</v>
      </c>
      <c r="R28" s="1">
        <v>19.5</v>
      </c>
      <c r="S28" s="1">
        <f t="shared" si="2"/>
        <v>7108.8602941176468</v>
      </c>
    </row>
    <row r="29" spans="1:19" ht="20.100000000000001" customHeight="1" x14ac:dyDescent="0.25">
      <c r="A29" s="1">
        <v>13</v>
      </c>
      <c r="B29" s="1">
        <v>1</v>
      </c>
      <c r="C29" s="1">
        <v>3</v>
      </c>
      <c r="D29" s="1">
        <v>14</v>
      </c>
      <c r="E29" s="1" t="s">
        <v>131</v>
      </c>
      <c r="F29" s="1" t="s">
        <v>132</v>
      </c>
      <c r="G29" s="1" t="s">
        <v>131</v>
      </c>
      <c r="H29" s="1">
        <v>43056</v>
      </c>
      <c r="I29" s="1" t="s">
        <v>201</v>
      </c>
      <c r="J29" s="1" t="s">
        <v>200</v>
      </c>
      <c r="K29" s="1">
        <f t="shared" si="0"/>
        <v>112</v>
      </c>
      <c r="L29" s="1">
        <f t="shared" si="1"/>
        <v>114</v>
      </c>
      <c r="M29" s="1" t="s">
        <v>10</v>
      </c>
      <c r="N29" s="1" t="s">
        <v>21</v>
      </c>
      <c r="O29" s="1">
        <v>36</v>
      </c>
      <c r="P29" s="1">
        <v>52</v>
      </c>
      <c r="Q29" s="1">
        <v>9562</v>
      </c>
      <c r="R29" s="1">
        <v>20.3</v>
      </c>
      <c r="S29" s="1">
        <f t="shared" si="2"/>
        <v>9339.3553921568655</v>
      </c>
    </row>
    <row r="30" spans="1:19" ht="20.100000000000001" customHeight="1" x14ac:dyDescent="0.25">
      <c r="A30" s="1">
        <v>32</v>
      </c>
      <c r="B30" s="1">
        <v>2</v>
      </c>
      <c r="C30" s="1">
        <v>6</v>
      </c>
      <c r="D30" s="1">
        <v>14</v>
      </c>
      <c r="E30" s="1" t="s">
        <v>131</v>
      </c>
      <c r="F30" s="1" t="s">
        <v>132</v>
      </c>
      <c r="G30" s="1" t="s">
        <v>131</v>
      </c>
      <c r="H30" s="1">
        <v>43056</v>
      </c>
      <c r="I30" s="1" t="s">
        <v>201</v>
      </c>
      <c r="J30" s="1">
        <v>43169</v>
      </c>
      <c r="K30" s="1">
        <f t="shared" si="0"/>
        <v>112</v>
      </c>
      <c r="L30" s="1">
        <f t="shared" si="1"/>
        <v>113</v>
      </c>
      <c r="M30" s="1" t="s">
        <v>13</v>
      </c>
      <c r="N30" s="1" t="s">
        <v>26</v>
      </c>
      <c r="O30" s="1">
        <v>36</v>
      </c>
      <c r="P30" s="1">
        <v>40</v>
      </c>
      <c r="Q30" s="1">
        <v>8128</v>
      </c>
      <c r="R30" s="1">
        <v>20.3</v>
      </c>
      <c r="S30" s="1">
        <f t="shared" si="2"/>
        <v>7938.7450980392177</v>
      </c>
    </row>
    <row r="31" spans="1:19" ht="20.100000000000001" customHeight="1" x14ac:dyDescent="0.25">
      <c r="A31" s="1">
        <v>5</v>
      </c>
      <c r="B31" s="1">
        <v>1</v>
      </c>
      <c r="C31" s="1">
        <v>1</v>
      </c>
      <c r="D31" s="1">
        <v>15</v>
      </c>
      <c r="E31" s="1" t="s">
        <v>115</v>
      </c>
      <c r="F31" s="1" t="s">
        <v>116</v>
      </c>
      <c r="G31" s="1" t="s">
        <v>115</v>
      </c>
      <c r="H31" s="1">
        <v>43056</v>
      </c>
      <c r="I31" s="1" t="s">
        <v>199</v>
      </c>
      <c r="J31" s="1" t="s">
        <v>204</v>
      </c>
      <c r="K31" s="1">
        <f t="shared" si="0"/>
        <v>118</v>
      </c>
      <c r="L31" s="1">
        <f t="shared" si="1"/>
        <v>120</v>
      </c>
      <c r="M31" s="1" t="s">
        <v>27</v>
      </c>
      <c r="N31" s="1" t="s">
        <v>117</v>
      </c>
      <c r="O31" s="1">
        <v>25</v>
      </c>
      <c r="P31" s="1">
        <v>32</v>
      </c>
      <c r="Q31" s="1">
        <v>6516</v>
      </c>
      <c r="R31" s="1">
        <v>20.2</v>
      </c>
      <c r="S31" s="1">
        <f t="shared" si="2"/>
        <v>6372.2647058823532</v>
      </c>
    </row>
    <row r="32" spans="1:19" ht="20.100000000000001" customHeight="1" x14ac:dyDescent="0.25">
      <c r="A32" s="1">
        <v>25</v>
      </c>
      <c r="B32" s="1">
        <v>2</v>
      </c>
      <c r="C32" s="1">
        <v>5</v>
      </c>
      <c r="D32" s="1">
        <v>15</v>
      </c>
      <c r="E32" s="1" t="s">
        <v>115</v>
      </c>
      <c r="F32" s="1" t="s">
        <v>116</v>
      </c>
      <c r="G32" s="1" t="s">
        <v>115</v>
      </c>
      <c r="H32" s="1">
        <v>43056</v>
      </c>
      <c r="I32" s="1">
        <v>43173</v>
      </c>
      <c r="J32" s="1" t="s">
        <v>209</v>
      </c>
      <c r="K32" s="1">
        <f t="shared" si="0"/>
        <v>117</v>
      </c>
      <c r="L32" s="1">
        <f t="shared" si="1"/>
        <v>119</v>
      </c>
      <c r="M32" s="1" t="s">
        <v>97</v>
      </c>
      <c r="N32" s="1" t="s">
        <v>143</v>
      </c>
      <c r="O32" s="1">
        <v>35</v>
      </c>
      <c r="P32" s="1">
        <v>36</v>
      </c>
      <c r="Q32" s="1">
        <v>6940</v>
      </c>
      <c r="R32" s="1">
        <v>20.2</v>
      </c>
      <c r="S32" s="1">
        <f t="shared" si="2"/>
        <v>6786.9117647058838</v>
      </c>
    </row>
    <row r="33" spans="1:19" ht="20.100000000000001" customHeight="1" x14ac:dyDescent="0.25">
      <c r="A33" s="1">
        <v>7</v>
      </c>
      <c r="B33" s="1">
        <v>1</v>
      </c>
      <c r="C33" s="1">
        <v>2</v>
      </c>
      <c r="D33" s="1">
        <v>16</v>
      </c>
      <c r="E33" s="1" t="s">
        <v>120</v>
      </c>
      <c r="F33" s="1" t="s">
        <v>121</v>
      </c>
      <c r="G33" s="1" t="s">
        <v>120</v>
      </c>
      <c r="H33" s="1">
        <v>43056</v>
      </c>
      <c r="I33" s="1">
        <v>43172</v>
      </c>
      <c r="J33" s="1">
        <v>43174</v>
      </c>
      <c r="K33" s="1">
        <f t="shared" si="0"/>
        <v>116</v>
      </c>
      <c r="L33" s="1">
        <f t="shared" si="1"/>
        <v>118</v>
      </c>
      <c r="M33" s="1" t="s">
        <v>99</v>
      </c>
      <c r="N33" s="1" t="s">
        <v>18</v>
      </c>
      <c r="O33" s="1">
        <v>17</v>
      </c>
      <c r="P33" s="1">
        <v>23</v>
      </c>
      <c r="Q33" s="1">
        <v>3140</v>
      </c>
      <c r="R33" s="1">
        <v>19.2</v>
      </c>
      <c r="S33" s="1">
        <f t="shared" si="2"/>
        <v>3109.2156862745105</v>
      </c>
    </row>
    <row r="34" spans="1:19" ht="20.100000000000001" customHeight="1" x14ac:dyDescent="0.25">
      <c r="A34" s="1">
        <v>21</v>
      </c>
      <c r="B34" s="1">
        <v>2</v>
      </c>
      <c r="C34" s="1">
        <v>4</v>
      </c>
      <c r="D34" s="1">
        <v>16</v>
      </c>
      <c r="E34" s="1" t="s">
        <v>120</v>
      </c>
      <c r="F34" s="1" t="s">
        <v>121</v>
      </c>
      <c r="G34" s="1" t="s">
        <v>120</v>
      </c>
      <c r="H34" s="1">
        <v>43056</v>
      </c>
      <c r="I34" s="1" t="s">
        <v>202</v>
      </c>
      <c r="J34" s="1" t="s">
        <v>198</v>
      </c>
      <c r="K34" s="1">
        <f t="shared" si="0"/>
        <v>115</v>
      </c>
      <c r="L34" s="1">
        <f t="shared" si="1"/>
        <v>116</v>
      </c>
      <c r="M34" s="1" t="s">
        <v>100</v>
      </c>
      <c r="N34" s="1" t="s">
        <v>3</v>
      </c>
      <c r="O34" s="1">
        <v>31</v>
      </c>
      <c r="P34" s="1">
        <v>45</v>
      </c>
      <c r="Q34" s="1">
        <v>5756</v>
      </c>
      <c r="R34" s="1">
        <v>19.2</v>
      </c>
      <c r="S34" s="1">
        <f t="shared" si="2"/>
        <v>5699.5686274509808</v>
      </c>
    </row>
    <row r="35" spans="1:19" ht="20.100000000000001" customHeight="1" x14ac:dyDescent="0.25">
      <c r="A35" s="1">
        <v>1</v>
      </c>
      <c r="B35" s="1">
        <v>1</v>
      </c>
      <c r="C35" s="1">
        <v>1</v>
      </c>
      <c r="D35" s="1">
        <v>17</v>
      </c>
      <c r="E35" s="1" t="s">
        <v>107</v>
      </c>
      <c r="F35" s="1" t="s">
        <v>108</v>
      </c>
      <c r="G35" s="1" t="s">
        <v>107</v>
      </c>
      <c r="H35" s="1">
        <v>43056</v>
      </c>
      <c r="I35" s="1">
        <v>43171</v>
      </c>
      <c r="J35" s="1">
        <v>43173</v>
      </c>
      <c r="K35" s="1">
        <f t="shared" si="0"/>
        <v>115</v>
      </c>
      <c r="L35" s="1">
        <f t="shared" si="1"/>
        <v>117</v>
      </c>
      <c r="M35" s="1" t="s">
        <v>97</v>
      </c>
      <c r="N35" s="1" t="s">
        <v>17</v>
      </c>
      <c r="O35" s="1">
        <v>48</v>
      </c>
      <c r="P35" s="1">
        <v>51</v>
      </c>
      <c r="Q35" s="1">
        <v>9032</v>
      </c>
      <c r="R35" s="1">
        <v>20.7</v>
      </c>
      <c r="S35" s="1">
        <f t="shared" si="2"/>
        <v>8777.4215686274511</v>
      </c>
    </row>
    <row r="36" spans="1:19" ht="20.100000000000001" customHeight="1" x14ac:dyDescent="0.25">
      <c r="A36" s="1">
        <v>33</v>
      </c>
      <c r="B36" s="1">
        <v>2</v>
      </c>
      <c r="C36" s="1">
        <v>6</v>
      </c>
      <c r="D36" s="1">
        <v>17</v>
      </c>
      <c r="E36" s="1" t="s">
        <v>107</v>
      </c>
      <c r="F36" s="1" t="s">
        <v>108</v>
      </c>
      <c r="G36" s="1" t="s">
        <v>107</v>
      </c>
      <c r="H36" s="1">
        <v>43056</v>
      </c>
      <c r="I36" s="1">
        <v>43172</v>
      </c>
      <c r="J36" s="1">
        <v>43176</v>
      </c>
      <c r="K36" s="1">
        <f t="shared" si="0"/>
        <v>116</v>
      </c>
      <c r="L36" s="1">
        <f t="shared" si="1"/>
        <v>120</v>
      </c>
      <c r="M36" s="1" t="s">
        <v>100</v>
      </c>
      <c r="N36" s="1" t="s">
        <v>17</v>
      </c>
      <c r="O36" s="1">
        <v>44</v>
      </c>
      <c r="P36" s="1">
        <v>40</v>
      </c>
      <c r="Q36" s="1">
        <v>4424</v>
      </c>
      <c r="R36" s="1">
        <v>20.7</v>
      </c>
      <c r="S36" s="1">
        <f t="shared" si="2"/>
        <v>4299.3039215686276</v>
      </c>
    </row>
    <row r="37" spans="1:19" ht="20.100000000000001" customHeight="1" x14ac:dyDescent="0.25">
      <c r="A37" s="1">
        <v>8</v>
      </c>
      <c r="B37" s="1">
        <v>1</v>
      </c>
      <c r="C37" s="1">
        <v>2</v>
      </c>
      <c r="D37" s="1">
        <v>18</v>
      </c>
      <c r="E37" s="1" t="s">
        <v>122</v>
      </c>
      <c r="F37" s="1" t="s">
        <v>122</v>
      </c>
      <c r="G37" s="1" t="s">
        <v>122</v>
      </c>
      <c r="H37" s="1">
        <v>43056</v>
      </c>
      <c r="I37" s="1">
        <v>43167</v>
      </c>
      <c r="J37" s="1">
        <v>43168</v>
      </c>
      <c r="K37" s="1">
        <f t="shared" si="0"/>
        <v>111</v>
      </c>
      <c r="L37" s="1">
        <f t="shared" si="1"/>
        <v>112</v>
      </c>
      <c r="M37" s="1" t="s">
        <v>9</v>
      </c>
      <c r="N37" s="1" t="s">
        <v>3</v>
      </c>
      <c r="O37" s="1">
        <v>68</v>
      </c>
      <c r="P37" s="1">
        <v>84</v>
      </c>
      <c r="Q37" s="1">
        <v>10012</v>
      </c>
      <c r="R37" s="1">
        <v>22.4</v>
      </c>
      <c r="S37" s="1">
        <f t="shared" si="2"/>
        <v>9521.2156862745105</v>
      </c>
    </row>
    <row r="38" spans="1:19" ht="20.100000000000001" customHeight="1" x14ac:dyDescent="0.25">
      <c r="A38" s="1">
        <v>26</v>
      </c>
      <c r="B38" s="1">
        <v>2</v>
      </c>
      <c r="C38" s="1">
        <v>5</v>
      </c>
      <c r="D38" s="1">
        <v>18</v>
      </c>
      <c r="E38" s="1" t="s">
        <v>122</v>
      </c>
      <c r="F38" s="1" t="s">
        <v>122</v>
      </c>
      <c r="G38" s="1" t="s">
        <v>122</v>
      </c>
      <c r="H38" s="1">
        <v>43056</v>
      </c>
      <c r="I38" s="1" t="s">
        <v>201</v>
      </c>
      <c r="J38" s="1" t="s">
        <v>201</v>
      </c>
      <c r="K38" s="1">
        <f t="shared" si="0"/>
        <v>112</v>
      </c>
      <c r="L38" s="1">
        <f t="shared" si="1"/>
        <v>112</v>
      </c>
      <c r="M38" s="1" t="s">
        <v>27</v>
      </c>
      <c r="N38" s="1" t="s">
        <v>25</v>
      </c>
      <c r="O38" s="1">
        <v>64</v>
      </c>
      <c r="P38" s="1">
        <v>78</v>
      </c>
      <c r="Q38" s="1">
        <v>10966</v>
      </c>
      <c r="R38" s="1">
        <v>22.4</v>
      </c>
      <c r="S38" s="1">
        <f t="shared" si="2"/>
        <v>10428.450980392157</v>
      </c>
    </row>
  </sheetData>
  <sortState ref="A3:AK38">
    <sortCondition ref="D3:D38"/>
  </sortState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A2" sqref="A2"/>
    </sheetView>
  </sheetViews>
  <sheetFormatPr defaultColWidth="9.140625" defaultRowHeight="15" x14ac:dyDescent="0.25"/>
  <cols>
    <col min="1" max="1" width="20.5703125" bestFit="1" customWidth="1"/>
    <col min="2" max="2" width="4.140625" bestFit="1" customWidth="1"/>
    <col min="3" max="3" width="5.42578125" bestFit="1" customWidth="1"/>
    <col min="4" max="4" width="5.28515625" bestFit="1" customWidth="1"/>
    <col min="5" max="7" width="18.28515625" bestFit="1" customWidth="1"/>
    <col min="8" max="8" width="6" bestFit="1" customWidth="1"/>
    <col min="9" max="9" width="14.42578125" bestFit="1" customWidth="1"/>
    <col min="10" max="10" width="13.85546875" bestFit="1" customWidth="1"/>
    <col min="11" max="14" width="4" bestFit="1" customWidth="1"/>
    <col min="15" max="15" width="11.28515625" bestFit="1" customWidth="1"/>
    <col min="16" max="16" width="9.28515625" bestFit="1" customWidth="1"/>
    <col min="17" max="17" width="16" bestFit="1" customWidth="1"/>
    <col min="18" max="18" width="11.28515625" bestFit="1" customWidth="1"/>
    <col min="19" max="19" width="15.5703125" bestFit="1" customWidth="1"/>
  </cols>
  <sheetData>
    <row r="1" spans="1:19" x14ac:dyDescent="0.25">
      <c r="A1" s="2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44.25" customHeight="1" x14ac:dyDescent="0.25">
      <c r="A2" s="2" t="s">
        <v>34</v>
      </c>
      <c r="B2" s="2" t="s">
        <v>36</v>
      </c>
      <c r="C2" s="2" t="s">
        <v>190</v>
      </c>
      <c r="D2" s="2" t="s">
        <v>35</v>
      </c>
      <c r="E2" s="2" t="s">
        <v>37</v>
      </c>
      <c r="F2" s="2" t="s">
        <v>105</v>
      </c>
      <c r="G2" s="2" t="s">
        <v>106</v>
      </c>
      <c r="H2" s="2" t="s">
        <v>216</v>
      </c>
      <c r="I2" s="2" t="s">
        <v>196</v>
      </c>
      <c r="J2" s="2" t="s">
        <v>197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103</v>
      </c>
      <c r="P2" s="2" t="s">
        <v>76</v>
      </c>
      <c r="Q2" s="2" t="s">
        <v>188</v>
      </c>
      <c r="R2" s="2" t="s">
        <v>191</v>
      </c>
      <c r="S2" s="2" t="s">
        <v>77</v>
      </c>
    </row>
    <row r="3" spans="1:19" ht="20.100000000000001" customHeight="1" x14ac:dyDescent="0.25">
      <c r="A3" s="2">
        <v>1</v>
      </c>
      <c r="B3" s="2">
        <v>1</v>
      </c>
      <c r="C3" s="2">
        <v>1</v>
      </c>
      <c r="D3" s="2">
        <v>21</v>
      </c>
      <c r="E3" s="2" t="s">
        <v>145</v>
      </c>
      <c r="F3" s="2" t="s">
        <v>145</v>
      </c>
      <c r="G3" s="2" t="s">
        <v>145</v>
      </c>
      <c r="H3" s="2">
        <v>43056</v>
      </c>
      <c r="I3" s="2">
        <v>43168</v>
      </c>
      <c r="J3" s="2">
        <v>43170</v>
      </c>
      <c r="K3" s="2">
        <f t="shared" ref="K3:K44" si="0">I3-H3</f>
        <v>112</v>
      </c>
      <c r="L3" s="2">
        <f t="shared" ref="L3:L44" si="1">J3-H3</f>
        <v>114</v>
      </c>
      <c r="M3" s="2" t="s">
        <v>96</v>
      </c>
      <c r="N3" s="2" t="s">
        <v>95</v>
      </c>
      <c r="O3" s="2">
        <v>70</v>
      </c>
      <c r="P3" s="2">
        <v>74</v>
      </c>
      <c r="Q3" s="2">
        <v>13940</v>
      </c>
      <c r="R3" s="2">
        <v>24.1</v>
      </c>
      <c r="S3" s="2">
        <f t="shared" ref="S3:S43" si="2">(Q3/9.6)*10*((100-R3)/85)</f>
        <v>12966.250000000004</v>
      </c>
    </row>
    <row r="4" spans="1:19" ht="20.100000000000001" customHeight="1" x14ac:dyDescent="0.25">
      <c r="A4" s="2">
        <v>2</v>
      </c>
      <c r="B4" s="2">
        <v>1</v>
      </c>
      <c r="C4" s="2">
        <v>1</v>
      </c>
      <c r="D4" s="2">
        <v>15</v>
      </c>
      <c r="E4" s="2" t="s">
        <v>146</v>
      </c>
      <c r="F4" s="2" t="s">
        <v>166</v>
      </c>
      <c r="G4" s="2" t="s">
        <v>146</v>
      </c>
      <c r="H4" s="2">
        <v>43056</v>
      </c>
      <c r="I4" s="2" t="s">
        <v>211</v>
      </c>
      <c r="J4" s="2" t="s">
        <v>210</v>
      </c>
      <c r="K4" s="2">
        <f t="shared" si="0"/>
        <v>109</v>
      </c>
      <c r="L4" s="2">
        <f t="shared" si="1"/>
        <v>110</v>
      </c>
      <c r="M4" s="2" t="s">
        <v>13</v>
      </c>
      <c r="N4" s="2" t="s">
        <v>3</v>
      </c>
      <c r="O4" s="2">
        <v>61</v>
      </c>
      <c r="P4" s="2">
        <v>66</v>
      </c>
      <c r="Q4" s="2">
        <v>9772</v>
      </c>
      <c r="R4" s="2">
        <v>23.7</v>
      </c>
      <c r="S4" s="2">
        <f t="shared" si="2"/>
        <v>9137.2990196078445</v>
      </c>
    </row>
    <row r="5" spans="1:19" ht="20.100000000000001" customHeight="1" x14ac:dyDescent="0.25">
      <c r="A5" s="2">
        <v>3</v>
      </c>
      <c r="B5" s="2">
        <v>1</v>
      </c>
      <c r="C5" s="2">
        <v>1</v>
      </c>
      <c r="D5" s="2">
        <v>3</v>
      </c>
      <c r="E5" s="2" t="s">
        <v>147</v>
      </c>
      <c r="F5" s="2" t="s">
        <v>167</v>
      </c>
      <c r="G5" s="2" t="s">
        <v>147</v>
      </c>
      <c r="H5" s="2">
        <v>43056</v>
      </c>
      <c r="I5" s="2" t="s">
        <v>200</v>
      </c>
      <c r="J5" s="2" t="s">
        <v>198</v>
      </c>
      <c r="K5" s="2">
        <f t="shared" si="0"/>
        <v>114</v>
      </c>
      <c r="L5" s="2">
        <f t="shared" si="1"/>
        <v>116</v>
      </c>
      <c r="M5" s="2" t="s">
        <v>101</v>
      </c>
      <c r="N5" s="2" t="s">
        <v>144</v>
      </c>
      <c r="O5" s="2">
        <v>45</v>
      </c>
      <c r="P5" s="2">
        <v>49</v>
      </c>
      <c r="Q5" s="2">
        <v>8892</v>
      </c>
      <c r="R5" s="2">
        <v>22</v>
      </c>
      <c r="S5" s="2">
        <f t="shared" si="2"/>
        <v>8499.7058823529405</v>
      </c>
    </row>
    <row r="6" spans="1:19" ht="20.100000000000001" customHeight="1" x14ac:dyDescent="0.25">
      <c r="A6" s="2">
        <v>4</v>
      </c>
      <c r="B6" s="2">
        <v>1</v>
      </c>
      <c r="C6" s="2">
        <v>1</v>
      </c>
      <c r="D6" s="2">
        <v>8</v>
      </c>
      <c r="E6" s="2" t="s">
        <v>148</v>
      </c>
      <c r="F6" s="2" t="s">
        <v>168</v>
      </c>
      <c r="G6" s="2" t="s">
        <v>148</v>
      </c>
      <c r="H6" s="2">
        <v>43056</v>
      </c>
      <c r="I6" s="2" t="s">
        <v>200</v>
      </c>
      <c r="J6" s="2" t="s">
        <v>202</v>
      </c>
      <c r="K6" s="2">
        <f t="shared" si="0"/>
        <v>114</v>
      </c>
      <c r="L6" s="2">
        <f t="shared" si="1"/>
        <v>115</v>
      </c>
      <c r="M6" s="2" t="s">
        <v>101</v>
      </c>
      <c r="N6" s="2" t="s">
        <v>117</v>
      </c>
      <c r="O6" s="2">
        <v>44</v>
      </c>
      <c r="P6" s="2">
        <v>47</v>
      </c>
      <c r="Q6" s="2">
        <v>11972</v>
      </c>
      <c r="R6" s="2">
        <v>22.5</v>
      </c>
      <c r="S6" s="2">
        <f t="shared" si="2"/>
        <v>11370.465686274512</v>
      </c>
    </row>
    <row r="7" spans="1:19" ht="20.100000000000001" customHeight="1" x14ac:dyDescent="0.25">
      <c r="A7" s="2">
        <v>5</v>
      </c>
      <c r="B7" s="2">
        <v>1</v>
      </c>
      <c r="C7" s="2">
        <v>1</v>
      </c>
      <c r="D7" s="2">
        <v>18</v>
      </c>
      <c r="E7" s="2" t="s">
        <v>149</v>
      </c>
      <c r="F7" s="2" t="s">
        <v>169</v>
      </c>
      <c r="G7" s="2" t="s">
        <v>149</v>
      </c>
      <c r="H7" s="2">
        <v>43056</v>
      </c>
      <c r="I7" s="2" t="s">
        <v>210</v>
      </c>
      <c r="J7" s="2" t="s">
        <v>208</v>
      </c>
      <c r="K7" s="2">
        <f t="shared" si="0"/>
        <v>110</v>
      </c>
      <c r="L7" s="2">
        <f t="shared" si="1"/>
        <v>113</v>
      </c>
      <c r="M7" s="2" t="s">
        <v>102</v>
      </c>
      <c r="N7" s="2">
        <v>110</v>
      </c>
      <c r="O7" s="2">
        <v>46</v>
      </c>
      <c r="P7" s="2">
        <v>51</v>
      </c>
      <c r="Q7" s="2">
        <v>11542</v>
      </c>
      <c r="R7" s="2">
        <v>20.3</v>
      </c>
      <c r="S7" s="2">
        <f t="shared" si="2"/>
        <v>11273.252450980395</v>
      </c>
    </row>
    <row r="8" spans="1:19" ht="20.100000000000001" customHeight="1" x14ac:dyDescent="0.25">
      <c r="A8" s="2">
        <v>6</v>
      </c>
      <c r="B8" s="2">
        <v>1</v>
      </c>
      <c r="C8" s="2">
        <v>1</v>
      </c>
      <c r="D8" s="2">
        <v>16</v>
      </c>
      <c r="E8" s="2" t="s">
        <v>150</v>
      </c>
      <c r="F8" s="2" t="s">
        <v>170</v>
      </c>
      <c r="G8" s="2" t="s">
        <v>150</v>
      </c>
      <c r="H8" s="2">
        <v>43056</v>
      </c>
      <c r="I8" s="2" t="s">
        <v>201</v>
      </c>
      <c r="J8" s="2" t="s">
        <v>200</v>
      </c>
      <c r="K8" s="2">
        <f t="shared" si="0"/>
        <v>112</v>
      </c>
      <c r="L8" s="2">
        <f t="shared" si="1"/>
        <v>114</v>
      </c>
      <c r="M8" s="2" t="s">
        <v>13</v>
      </c>
      <c r="N8" s="2" t="s">
        <v>14</v>
      </c>
      <c r="O8" s="2">
        <v>52</v>
      </c>
      <c r="P8" s="2">
        <v>70</v>
      </c>
      <c r="Q8" s="2">
        <v>15230</v>
      </c>
      <c r="R8" s="2">
        <v>23.6</v>
      </c>
      <c r="S8" s="2">
        <f t="shared" si="2"/>
        <v>14259.460784313729</v>
      </c>
    </row>
    <row r="9" spans="1:19" ht="20.100000000000001" customHeight="1" x14ac:dyDescent="0.25">
      <c r="A9" s="2">
        <v>7</v>
      </c>
      <c r="B9" s="2">
        <v>1</v>
      </c>
      <c r="C9" s="2">
        <v>2</v>
      </c>
      <c r="D9" s="2">
        <v>19</v>
      </c>
      <c r="E9" s="2" t="s">
        <v>151</v>
      </c>
      <c r="F9" s="2" t="s">
        <v>171</v>
      </c>
      <c r="G9" s="2" t="s">
        <v>151</v>
      </c>
      <c r="H9" s="2">
        <v>43056</v>
      </c>
      <c r="I9" s="2" t="s">
        <v>208</v>
      </c>
      <c r="J9" s="2" t="s">
        <v>200</v>
      </c>
      <c r="K9" s="2">
        <f t="shared" si="0"/>
        <v>113</v>
      </c>
      <c r="L9" s="2">
        <f t="shared" si="1"/>
        <v>114</v>
      </c>
      <c r="M9" s="2" t="s">
        <v>99</v>
      </c>
      <c r="N9" s="2" t="s">
        <v>117</v>
      </c>
      <c r="O9" s="2">
        <v>46</v>
      </c>
      <c r="P9" s="2">
        <v>59</v>
      </c>
      <c r="Q9" s="2">
        <v>10940</v>
      </c>
      <c r="R9" s="2">
        <v>19.3</v>
      </c>
      <c r="S9" s="2">
        <f t="shared" si="2"/>
        <v>10819.338235294121</v>
      </c>
    </row>
    <row r="10" spans="1:19" ht="20.100000000000001" customHeight="1" x14ac:dyDescent="0.25">
      <c r="A10" s="2">
        <v>8</v>
      </c>
      <c r="B10" s="2">
        <v>1</v>
      </c>
      <c r="C10" s="2">
        <v>2</v>
      </c>
      <c r="D10" s="2">
        <v>4</v>
      </c>
      <c r="E10" s="2" t="s">
        <v>152</v>
      </c>
      <c r="F10" s="2" t="s">
        <v>172</v>
      </c>
      <c r="G10" s="2" t="s">
        <v>152</v>
      </c>
      <c r="H10" s="2">
        <v>43056</v>
      </c>
      <c r="I10" s="2" t="s">
        <v>200</v>
      </c>
      <c r="J10" s="2" t="s">
        <v>198</v>
      </c>
      <c r="K10" s="2">
        <f t="shared" si="0"/>
        <v>114</v>
      </c>
      <c r="L10" s="2">
        <f t="shared" si="1"/>
        <v>116</v>
      </c>
      <c r="M10" s="2" t="s">
        <v>27</v>
      </c>
      <c r="N10" s="2" t="s">
        <v>18</v>
      </c>
      <c r="O10" s="2">
        <v>45</v>
      </c>
      <c r="P10" s="2">
        <v>43</v>
      </c>
      <c r="Q10" s="2">
        <v>11342</v>
      </c>
      <c r="R10" s="2">
        <v>22.5</v>
      </c>
      <c r="S10" s="2">
        <f t="shared" si="2"/>
        <v>10772.120098039217</v>
      </c>
    </row>
    <row r="11" spans="1:19" ht="20.100000000000001" customHeight="1" x14ac:dyDescent="0.25">
      <c r="A11" s="2">
        <v>9</v>
      </c>
      <c r="B11" s="2">
        <v>1</v>
      </c>
      <c r="C11" s="2">
        <v>2</v>
      </c>
      <c r="D11" s="2">
        <v>20</v>
      </c>
      <c r="E11" s="2" t="s">
        <v>153</v>
      </c>
      <c r="F11" s="2" t="s">
        <v>153</v>
      </c>
      <c r="G11" s="2" t="s">
        <v>153</v>
      </c>
      <c r="H11" s="2">
        <v>43056</v>
      </c>
      <c r="I11" s="2">
        <v>43168</v>
      </c>
      <c r="J11" s="2">
        <v>43169</v>
      </c>
      <c r="K11" s="2">
        <f t="shared" si="0"/>
        <v>112</v>
      </c>
      <c r="L11" s="2">
        <f t="shared" si="1"/>
        <v>113</v>
      </c>
      <c r="M11" s="2" t="s">
        <v>22</v>
      </c>
      <c r="N11" s="2" t="s">
        <v>26</v>
      </c>
      <c r="O11" s="2">
        <v>61</v>
      </c>
      <c r="P11" s="2">
        <v>53</v>
      </c>
      <c r="Q11" s="2">
        <v>9922</v>
      </c>
      <c r="R11" s="2">
        <v>21</v>
      </c>
      <c r="S11" s="2">
        <f t="shared" si="2"/>
        <v>9605.8578431372571</v>
      </c>
    </row>
    <row r="12" spans="1:19" ht="20.100000000000001" customHeight="1" x14ac:dyDescent="0.25">
      <c r="A12" s="2">
        <v>10</v>
      </c>
      <c r="B12" s="2">
        <v>1</v>
      </c>
      <c r="C12" s="2">
        <v>2</v>
      </c>
      <c r="D12" s="2">
        <v>1</v>
      </c>
      <c r="E12" s="2" t="s">
        <v>154</v>
      </c>
      <c r="F12" s="2" t="s">
        <v>173</v>
      </c>
      <c r="G12" s="2" t="s">
        <v>154</v>
      </c>
      <c r="H12" s="2">
        <v>43056</v>
      </c>
      <c r="I12" s="2" t="s">
        <v>198</v>
      </c>
      <c r="J12" s="2" t="s">
        <v>203</v>
      </c>
      <c r="K12" s="2">
        <f t="shared" si="0"/>
        <v>116</v>
      </c>
      <c r="L12" s="2">
        <f t="shared" si="1"/>
        <v>117</v>
      </c>
      <c r="M12" s="2" t="s">
        <v>99</v>
      </c>
      <c r="N12" s="2" t="s">
        <v>18</v>
      </c>
      <c r="O12" s="2">
        <v>44</v>
      </c>
      <c r="P12" s="2">
        <v>65</v>
      </c>
      <c r="Q12" s="2">
        <v>11764</v>
      </c>
      <c r="R12" s="2">
        <v>19.2</v>
      </c>
      <c r="S12" s="2">
        <f t="shared" si="2"/>
        <v>11648.666666666668</v>
      </c>
    </row>
    <row r="13" spans="1:19" ht="20.100000000000001" customHeight="1" x14ac:dyDescent="0.25">
      <c r="A13" s="2">
        <v>11</v>
      </c>
      <c r="B13" s="2">
        <v>1</v>
      </c>
      <c r="C13" s="2">
        <v>2</v>
      </c>
      <c r="D13" s="2">
        <v>5</v>
      </c>
      <c r="E13" s="2" t="s">
        <v>155</v>
      </c>
      <c r="F13" s="2" t="s">
        <v>174</v>
      </c>
      <c r="G13" s="2" t="s">
        <v>155</v>
      </c>
      <c r="H13" s="2">
        <v>43056</v>
      </c>
      <c r="I13" s="2" t="s">
        <v>200</v>
      </c>
      <c r="J13" s="2" t="s">
        <v>202</v>
      </c>
      <c r="K13" s="2">
        <f t="shared" si="0"/>
        <v>114</v>
      </c>
      <c r="L13" s="2">
        <f t="shared" si="1"/>
        <v>115</v>
      </c>
      <c r="M13" s="2" t="s">
        <v>8</v>
      </c>
      <c r="N13" s="2" t="s">
        <v>14</v>
      </c>
      <c r="O13" s="2">
        <v>44</v>
      </c>
      <c r="P13" s="2">
        <v>61</v>
      </c>
      <c r="Q13" s="2">
        <v>9590</v>
      </c>
      <c r="R13" s="2">
        <v>15.7</v>
      </c>
      <c r="S13" s="2">
        <f t="shared" si="2"/>
        <v>9907.3161764705874</v>
      </c>
    </row>
    <row r="14" spans="1:19" ht="20.100000000000001" customHeight="1" x14ac:dyDescent="0.25">
      <c r="A14" s="2">
        <v>12</v>
      </c>
      <c r="B14" s="2">
        <v>1</v>
      </c>
      <c r="C14" s="2">
        <v>2</v>
      </c>
      <c r="D14" s="2">
        <v>7</v>
      </c>
      <c r="E14" s="2" t="s">
        <v>156</v>
      </c>
      <c r="F14" s="2" t="s">
        <v>175</v>
      </c>
      <c r="G14" s="2" t="s">
        <v>156</v>
      </c>
      <c r="H14" s="2">
        <v>43056</v>
      </c>
      <c r="I14" s="2">
        <v>43167</v>
      </c>
      <c r="J14" s="2" t="s">
        <v>201</v>
      </c>
      <c r="K14" s="2">
        <f t="shared" si="0"/>
        <v>111</v>
      </c>
      <c r="L14" s="2">
        <f t="shared" si="1"/>
        <v>112</v>
      </c>
      <c r="M14" s="2" t="s">
        <v>185</v>
      </c>
      <c r="N14" s="2" t="s">
        <v>19</v>
      </c>
      <c r="O14" s="2">
        <v>48</v>
      </c>
      <c r="P14" s="2">
        <v>50</v>
      </c>
      <c r="Q14" s="2">
        <v>12826</v>
      </c>
      <c r="R14" s="2">
        <v>21.8</v>
      </c>
      <c r="S14" s="2">
        <f t="shared" si="2"/>
        <v>12291.583333333336</v>
      </c>
    </row>
    <row r="15" spans="1:19" ht="20.100000000000001" customHeight="1" x14ac:dyDescent="0.25">
      <c r="A15" s="2">
        <v>13</v>
      </c>
      <c r="B15" s="2">
        <v>1</v>
      </c>
      <c r="C15" s="2">
        <v>3</v>
      </c>
      <c r="D15" s="2">
        <v>6</v>
      </c>
      <c r="E15" s="2" t="s">
        <v>157</v>
      </c>
      <c r="F15" s="2" t="s">
        <v>176</v>
      </c>
      <c r="G15" s="2" t="s">
        <v>157</v>
      </c>
      <c r="H15" s="2">
        <v>43056</v>
      </c>
      <c r="I15" s="2" t="s">
        <v>208</v>
      </c>
      <c r="J15" s="2" t="s">
        <v>200</v>
      </c>
      <c r="K15" s="2">
        <f t="shared" si="0"/>
        <v>113</v>
      </c>
      <c r="L15" s="2">
        <f t="shared" si="1"/>
        <v>114</v>
      </c>
      <c r="M15" s="2" t="s">
        <v>98</v>
      </c>
      <c r="N15" s="2" t="s">
        <v>26</v>
      </c>
      <c r="O15" s="2">
        <v>49</v>
      </c>
      <c r="P15" s="2">
        <v>70</v>
      </c>
      <c r="Q15" s="2">
        <v>9496</v>
      </c>
      <c r="R15" s="2">
        <v>19.8</v>
      </c>
      <c r="S15" s="2">
        <f t="shared" si="2"/>
        <v>9333.0784313725508</v>
      </c>
    </row>
    <row r="16" spans="1:19" ht="20.100000000000001" customHeight="1" x14ac:dyDescent="0.25">
      <c r="A16" s="2">
        <v>14</v>
      </c>
      <c r="B16" s="2">
        <v>1</v>
      </c>
      <c r="C16" s="2">
        <v>3</v>
      </c>
      <c r="D16" s="2">
        <v>9</v>
      </c>
      <c r="E16" s="2" t="s">
        <v>158</v>
      </c>
      <c r="F16" s="2" t="s">
        <v>177</v>
      </c>
      <c r="G16" s="2" t="s">
        <v>158</v>
      </c>
      <c r="H16" s="2">
        <v>43056</v>
      </c>
      <c r="I16" s="2">
        <v>43165</v>
      </c>
      <c r="J16" s="2">
        <v>43166</v>
      </c>
      <c r="K16" s="2">
        <f t="shared" si="0"/>
        <v>109</v>
      </c>
      <c r="L16" s="2">
        <f t="shared" si="1"/>
        <v>110</v>
      </c>
      <c r="M16" s="2" t="s">
        <v>96</v>
      </c>
      <c r="N16" s="2" t="s">
        <v>17</v>
      </c>
      <c r="O16" s="2">
        <v>49</v>
      </c>
      <c r="P16" s="2">
        <v>55</v>
      </c>
      <c r="Q16" s="2">
        <v>10610</v>
      </c>
      <c r="R16" s="2">
        <v>21</v>
      </c>
      <c r="S16" s="2">
        <f t="shared" si="2"/>
        <v>10271.936274509806</v>
      </c>
    </row>
    <row r="17" spans="1:19" ht="20.100000000000001" customHeight="1" x14ac:dyDescent="0.25">
      <c r="A17" s="2">
        <v>15</v>
      </c>
      <c r="B17" s="2">
        <v>1</v>
      </c>
      <c r="C17" s="2">
        <v>3</v>
      </c>
      <c r="D17" s="2">
        <v>2</v>
      </c>
      <c r="E17" s="2" t="s">
        <v>159</v>
      </c>
      <c r="F17" s="2" t="s">
        <v>178</v>
      </c>
      <c r="G17" s="2" t="s">
        <v>159</v>
      </c>
      <c r="H17" s="2">
        <v>43056</v>
      </c>
      <c r="I17" s="2">
        <v>43171</v>
      </c>
      <c r="J17" s="2">
        <v>43172</v>
      </c>
      <c r="K17" s="2">
        <f t="shared" si="0"/>
        <v>115</v>
      </c>
      <c r="L17" s="2">
        <f t="shared" si="1"/>
        <v>116</v>
      </c>
      <c r="M17" s="2" t="s">
        <v>186</v>
      </c>
      <c r="N17" s="2" t="s">
        <v>2</v>
      </c>
      <c r="O17" s="2">
        <v>42</v>
      </c>
      <c r="P17" s="2">
        <v>66</v>
      </c>
      <c r="Q17" s="2">
        <v>11140</v>
      </c>
      <c r="R17" s="2">
        <v>22.4</v>
      </c>
      <c r="S17" s="2">
        <f t="shared" si="2"/>
        <v>10593.921568627451</v>
      </c>
    </row>
    <row r="18" spans="1:19" ht="20.100000000000001" customHeight="1" x14ac:dyDescent="0.25">
      <c r="A18" s="2">
        <v>16</v>
      </c>
      <c r="B18" s="2">
        <v>1</v>
      </c>
      <c r="C18" s="2">
        <v>3</v>
      </c>
      <c r="D18" s="2">
        <v>12</v>
      </c>
      <c r="E18" s="2" t="s">
        <v>160</v>
      </c>
      <c r="F18" s="2" t="s">
        <v>179</v>
      </c>
      <c r="G18" s="2" t="s">
        <v>160</v>
      </c>
      <c r="H18" s="2">
        <v>43056</v>
      </c>
      <c r="I18" s="2" t="s">
        <v>201</v>
      </c>
      <c r="J18" s="2" t="s">
        <v>201</v>
      </c>
      <c r="K18" s="2">
        <f t="shared" si="0"/>
        <v>112</v>
      </c>
      <c r="L18" s="2">
        <f t="shared" si="1"/>
        <v>112</v>
      </c>
      <c r="M18" s="2" t="s">
        <v>13</v>
      </c>
      <c r="N18" s="2" t="s">
        <v>144</v>
      </c>
      <c r="O18" s="2">
        <v>52</v>
      </c>
      <c r="P18" s="2">
        <v>57</v>
      </c>
      <c r="Q18" s="2">
        <v>9540</v>
      </c>
      <c r="R18" s="2">
        <v>19.100000000000001</v>
      </c>
      <c r="S18" s="2">
        <f t="shared" si="2"/>
        <v>9458.1617647058829</v>
      </c>
    </row>
    <row r="19" spans="1:19" ht="20.100000000000001" customHeight="1" x14ac:dyDescent="0.25">
      <c r="A19" s="2">
        <v>17</v>
      </c>
      <c r="B19" s="2">
        <v>1</v>
      </c>
      <c r="C19" s="2">
        <v>3</v>
      </c>
      <c r="D19" s="2">
        <v>10</v>
      </c>
      <c r="E19" s="2" t="s">
        <v>161</v>
      </c>
      <c r="F19" s="2" t="s">
        <v>180</v>
      </c>
      <c r="G19" s="2" t="s">
        <v>161</v>
      </c>
      <c r="H19" s="2">
        <v>43056</v>
      </c>
      <c r="I19" s="2" t="s">
        <v>210</v>
      </c>
      <c r="J19" s="2" t="s">
        <v>201</v>
      </c>
      <c r="K19" s="2">
        <f t="shared" si="0"/>
        <v>110</v>
      </c>
      <c r="L19" s="2">
        <f t="shared" si="1"/>
        <v>112</v>
      </c>
      <c r="M19" s="2" t="s">
        <v>22</v>
      </c>
      <c r="N19" s="2" t="s">
        <v>14</v>
      </c>
      <c r="O19" s="2">
        <v>50</v>
      </c>
      <c r="P19" s="2">
        <v>53</v>
      </c>
      <c r="Q19" s="2">
        <v>7730</v>
      </c>
      <c r="R19" s="2">
        <v>21</v>
      </c>
      <c r="S19" s="2">
        <f t="shared" si="2"/>
        <v>7483.7009803921574</v>
      </c>
    </row>
    <row r="20" spans="1:19" ht="20.100000000000001" customHeight="1" x14ac:dyDescent="0.25">
      <c r="A20" s="2">
        <v>18</v>
      </c>
      <c r="B20" s="2">
        <v>1</v>
      </c>
      <c r="C20" s="2">
        <v>3</v>
      </c>
      <c r="D20" s="2">
        <v>13</v>
      </c>
      <c r="E20" s="2" t="s">
        <v>162</v>
      </c>
      <c r="F20" s="2" t="s">
        <v>181</v>
      </c>
      <c r="G20" s="2" t="s">
        <v>162</v>
      </c>
      <c r="H20" s="2">
        <v>43056</v>
      </c>
      <c r="I20" s="2">
        <v>43170</v>
      </c>
      <c r="J20" s="2">
        <v>43171</v>
      </c>
      <c r="K20" s="2">
        <f t="shared" si="0"/>
        <v>114</v>
      </c>
      <c r="L20" s="2">
        <f t="shared" si="1"/>
        <v>115</v>
      </c>
      <c r="M20" s="2" t="s">
        <v>102</v>
      </c>
      <c r="N20" s="2" t="s">
        <v>29</v>
      </c>
      <c r="O20" s="2">
        <v>45</v>
      </c>
      <c r="P20" s="2">
        <v>66</v>
      </c>
      <c r="Q20" s="2">
        <v>10872</v>
      </c>
      <c r="R20" s="2">
        <v>19.7</v>
      </c>
      <c r="S20" s="2">
        <f t="shared" si="2"/>
        <v>10698.794117647059</v>
      </c>
    </row>
    <row r="21" spans="1:19" ht="20.100000000000001" customHeight="1" x14ac:dyDescent="0.25">
      <c r="A21" s="2">
        <v>19</v>
      </c>
      <c r="B21" s="2">
        <v>1</v>
      </c>
      <c r="C21" s="2">
        <v>4</v>
      </c>
      <c r="D21" s="2">
        <v>11</v>
      </c>
      <c r="E21" s="2" t="s">
        <v>163</v>
      </c>
      <c r="F21" s="2" t="s">
        <v>182</v>
      </c>
      <c r="G21" s="2" t="s">
        <v>163</v>
      </c>
      <c r="H21" s="2">
        <v>43056</v>
      </c>
      <c r="I21" s="2">
        <v>43172</v>
      </c>
      <c r="J21" s="2">
        <v>43174</v>
      </c>
      <c r="K21" s="2">
        <f t="shared" si="0"/>
        <v>116</v>
      </c>
      <c r="L21" s="2">
        <f t="shared" si="1"/>
        <v>118</v>
      </c>
      <c r="M21" s="2" t="s">
        <v>102</v>
      </c>
      <c r="N21" s="2" t="s">
        <v>143</v>
      </c>
      <c r="O21" s="2">
        <v>40</v>
      </c>
      <c r="P21" s="2">
        <v>40</v>
      </c>
      <c r="Q21" s="2">
        <v>9544</v>
      </c>
      <c r="R21" s="2">
        <v>17.7</v>
      </c>
      <c r="S21" s="2">
        <f t="shared" si="2"/>
        <v>9625.8725490196084</v>
      </c>
    </row>
    <row r="22" spans="1:19" ht="20.100000000000001" customHeight="1" x14ac:dyDescent="0.25">
      <c r="A22" s="2">
        <v>20</v>
      </c>
      <c r="B22" s="2">
        <v>1</v>
      </c>
      <c r="C22" s="2">
        <v>4</v>
      </c>
      <c r="D22" s="2">
        <v>17</v>
      </c>
      <c r="E22" s="2" t="s">
        <v>164</v>
      </c>
      <c r="F22" s="2" t="s">
        <v>183</v>
      </c>
      <c r="G22" s="2" t="s">
        <v>164</v>
      </c>
      <c r="H22" s="2">
        <v>43056</v>
      </c>
      <c r="I22" s="2" t="s">
        <v>211</v>
      </c>
      <c r="J22" s="2" t="s">
        <v>211</v>
      </c>
      <c r="K22" s="2">
        <f t="shared" si="0"/>
        <v>109</v>
      </c>
      <c r="L22" s="2">
        <f t="shared" si="1"/>
        <v>109</v>
      </c>
      <c r="M22" s="2" t="s">
        <v>98</v>
      </c>
      <c r="N22" s="2" t="s">
        <v>21</v>
      </c>
      <c r="O22" s="2">
        <v>51</v>
      </c>
      <c r="P22" s="2">
        <v>65</v>
      </c>
      <c r="Q22" s="2">
        <v>11916</v>
      </c>
      <c r="R22" s="2">
        <v>20</v>
      </c>
      <c r="S22" s="2">
        <f t="shared" si="2"/>
        <v>11682.35294117647</v>
      </c>
    </row>
    <row r="23" spans="1:19" ht="20.100000000000001" customHeight="1" x14ac:dyDescent="0.25">
      <c r="A23" s="2">
        <v>21</v>
      </c>
      <c r="B23" s="2">
        <v>1</v>
      </c>
      <c r="C23" s="2">
        <v>4</v>
      </c>
      <c r="D23" s="2">
        <v>14</v>
      </c>
      <c r="E23" s="2" t="s">
        <v>165</v>
      </c>
      <c r="F23" s="2" t="s">
        <v>184</v>
      </c>
      <c r="G23" s="2" t="s">
        <v>165</v>
      </c>
      <c r="H23" s="2">
        <v>43056</v>
      </c>
      <c r="I23" s="2">
        <v>43168</v>
      </c>
      <c r="J23" s="2">
        <v>43169</v>
      </c>
      <c r="K23" s="2">
        <f t="shared" si="0"/>
        <v>112</v>
      </c>
      <c r="L23" s="2">
        <f t="shared" si="1"/>
        <v>113</v>
      </c>
      <c r="M23" s="2" t="s">
        <v>27</v>
      </c>
      <c r="N23" s="2" t="s">
        <v>21</v>
      </c>
      <c r="O23" s="2">
        <v>29</v>
      </c>
      <c r="P23" s="2">
        <v>37</v>
      </c>
      <c r="Q23" s="2">
        <v>7850</v>
      </c>
      <c r="R23" s="2">
        <v>20.9</v>
      </c>
      <c r="S23" s="2">
        <f t="shared" si="2"/>
        <v>7609.4975490196084</v>
      </c>
    </row>
    <row r="24" spans="1:19" ht="20.100000000000001" customHeight="1" x14ac:dyDescent="0.25">
      <c r="A24" s="2">
        <v>22</v>
      </c>
      <c r="B24" s="2">
        <v>2</v>
      </c>
      <c r="C24" s="2">
        <v>4</v>
      </c>
      <c r="D24" s="2">
        <v>5</v>
      </c>
      <c r="E24" s="2" t="s">
        <v>155</v>
      </c>
      <c r="F24" s="2" t="s">
        <v>174</v>
      </c>
      <c r="G24" s="2" t="s">
        <v>155</v>
      </c>
      <c r="H24" s="2">
        <v>43056</v>
      </c>
      <c r="I24" s="2" t="s">
        <v>200</v>
      </c>
      <c r="J24" s="2" t="s">
        <v>202</v>
      </c>
      <c r="K24" s="2">
        <f t="shared" si="0"/>
        <v>114</v>
      </c>
      <c r="L24" s="2">
        <f t="shared" si="1"/>
        <v>115</v>
      </c>
      <c r="M24" s="2" t="s">
        <v>99</v>
      </c>
      <c r="N24" s="2" t="s">
        <v>17</v>
      </c>
      <c r="O24" s="2">
        <v>34</v>
      </c>
      <c r="P24" s="2">
        <v>51</v>
      </c>
      <c r="Q24" s="2">
        <v>9470</v>
      </c>
      <c r="R24" s="2">
        <v>15.7</v>
      </c>
      <c r="S24" s="2">
        <f t="shared" si="2"/>
        <v>9783.3455882352937</v>
      </c>
    </row>
    <row r="25" spans="1:19" ht="20.100000000000001" customHeight="1" x14ac:dyDescent="0.25">
      <c r="A25" s="2">
        <v>23</v>
      </c>
      <c r="B25" s="2">
        <v>2</v>
      </c>
      <c r="C25" s="2">
        <v>4</v>
      </c>
      <c r="D25" s="2">
        <v>9</v>
      </c>
      <c r="E25" s="2" t="s">
        <v>158</v>
      </c>
      <c r="F25" s="2" t="s">
        <v>177</v>
      </c>
      <c r="G25" s="2" t="s">
        <v>158</v>
      </c>
      <c r="H25" s="2">
        <v>43056</v>
      </c>
      <c r="I25" s="2" t="s">
        <v>208</v>
      </c>
      <c r="J25" s="2" t="s">
        <v>200</v>
      </c>
      <c r="K25" s="2">
        <f t="shared" si="0"/>
        <v>113</v>
      </c>
      <c r="L25" s="2">
        <f t="shared" si="1"/>
        <v>114</v>
      </c>
      <c r="M25" s="2" t="s">
        <v>28</v>
      </c>
      <c r="N25" s="2" t="s">
        <v>3</v>
      </c>
      <c r="O25" s="2">
        <v>52</v>
      </c>
      <c r="P25" s="2">
        <v>57</v>
      </c>
      <c r="Q25" s="2">
        <v>10972</v>
      </c>
      <c r="R25" s="2">
        <v>21</v>
      </c>
      <c r="S25" s="2">
        <f t="shared" si="2"/>
        <v>10622.401960784315</v>
      </c>
    </row>
    <row r="26" spans="1:19" ht="20.100000000000001" customHeight="1" x14ac:dyDescent="0.25">
      <c r="A26" s="2">
        <v>24</v>
      </c>
      <c r="B26" s="2">
        <v>2</v>
      </c>
      <c r="C26" s="2">
        <v>4</v>
      </c>
      <c r="D26" s="2">
        <v>12</v>
      </c>
      <c r="E26" s="2" t="s">
        <v>160</v>
      </c>
      <c r="F26" s="2" t="s">
        <v>179</v>
      </c>
      <c r="G26" s="2" t="s">
        <v>160</v>
      </c>
      <c r="H26" s="2">
        <v>43056</v>
      </c>
      <c r="I26" s="2" t="s">
        <v>201</v>
      </c>
      <c r="J26" s="2" t="s">
        <v>208</v>
      </c>
      <c r="K26" s="2">
        <f t="shared" si="0"/>
        <v>112</v>
      </c>
      <c r="L26" s="2">
        <f t="shared" si="1"/>
        <v>113</v>
      </c>
      <c r="M26" s="2" t="s">
        <v>28</v>
      </c>
      <c r="N26" s="2" t="s">
        <v>14</v>
      </c>
      <c r="O26" s="2">
        <v>47</v>
      </c>
      <c r="P26" s="2">
        <v>58</v>
      </c>
      <c r="Q26" s="2">
        <v>9724</v>
      </c>
      <c r="R26" s="2">
        <v>19.100000000000001</v>
      </c>
      <c r="S26" s="2">
        <f t="shared" si="2"/>
        <v>9640.5833333333339</v>
      </c>
    </row>
    <row r="27" spans="1:19" ht="20.100000000000001" customHeight="1" x14ac:dyDescent="0.25">
      <c r="A27" s="2">
        <v>25</v>
      </c>
      <c r="B27" s="2">
        <v>2</v>
      </c>
      <c r="C27" s="2">
        <v>5</v>
      </c>
      <c r="D27" s="2">
        <v>11</v>
      </c>
      <c r="E27" s="2" t="s">
        <v>163</v>
      </c>
      <c r="F27" s="2" t="s">
        <v>182</v>
      </c>
      <c r="G27" s="2" t="s">
        <v>163</v>
      </c>
      <c r="H27" s="2">
        <v>43056</v>
      </c>
      <c r="I27" s="2">
        <v>43174</v>
      </c>
      <c r="J27" s="2">
        <v>43176</v>
      </c>
      <c r="K27" s="2">
        <f t="shared" si="0"/>
        <v>118</v>
      </c>
      <c r="L27" s="2">
        <f t="shared" si="1"/>
        <v>120</v>
      </c>
      <c r="M27" s="2" t="s">
        <v>22</v>
      </c>
      <c r="N27" s="2" t="s">
        <v>95</v>
      </c>
      <c r="O27" s="2">
        <v>37</v>
      </c>
      <c r="P27" s="2">
        <v>42</v>
      </c>
      <c r="Q27" s="2">
        <v>9772</v>
      </c>
      <c r="R27" s="2">
        <v>17.7</v>
      </c>
      <c r="S27" s="2">
        <f t="shared" si="2"/>
        <v>9855.8284313725489</v>
      </c>
    </row>
    <row r="28" spans="1:19" ht="20.100000000000001" customHeight="1" x14ac:dyDescent="0.25">
      <c r="A28" s="2">
        <v>26</v>
      </c>
      <c r="B28" s="2">
        <v>2</v>
      </c>
      <c r="C28" s="2">
        <v>5</v>
      </c>
      <c r="D28" s="2">
        <v>4</v>
      </c>
      <c r="E28" s="2" t="s">
        <v>152</v>
      </c>
      <c r="F28" s="2" t="s">
        <v>172</v>
      </c>
      <c r="G28" s="2" t="s">
        <v>152</v>
      </c>
      <c r="H28" s="2">
        <v>43056</v>
      </c>
      <c r="I28" s="2" t="s">
        <v>200</v>
      </c>
      <c r="J28" s="2" t="s">
        <v>198</v>
      </c>
      <c r="K28" s="2">
        <f t="shared" si="0"/>
        <v>114</v>
      </c>
      <c r="L28" s="2">
        <f t="shared" si="1"/>
        <v>116</v>
      </c>
      <c r="M28" s="2" t="s">
        <v>27</v>
      </c>
      <c r="N28" s="2" t="s">
        <v>17</v>
      </c>
      <c r="O28" s="2">
        <v>42</v>
      </c>
      <c r="P28" s="2">
        <v>41</v>
      </c>
      <c r="Q28" s="2">
        <v>10416</v>
      </c>
      <c r="R28" s="2">
        <v>22.5</v>
      </c>
      <c r="S28" s="2">
        <f t="shared" si="2"/>
        <v>9892.6470588235297</v>
      </c>
    </row>
    <row r="29" spans="1:19" ht="20.100000000000001" customHeight="1" x14ac:dyDescent="0.25">
      <c r="A29" s="2">
        <v>27</v>
      </c>
      <c r="B29" s="2">
        <v>2</v>
      </c>
      <c r="C29" s="2">
        <v>5</v>
      </c>
      <c r="D29" s="2">
        <v>8</v>
      </c>
      <c r="E29" s="2" t="s">
        <v>148</v>
      </c>
      <c r="F29" s="2" t="s">
        <v>168</v>
      </c>
      <c r="G29" s="2" t="s">
        <v>148</v>
      </c>
      <c r="H29" s="2">
        <v>43056</v>
      </c>
      <c r="I29" s="2" t="s">
        <v>200</v>
      </c>
      <c r="J29" s="2" t="s">
        <v>198</v>
      </c>
      <c r="K29" s="2">
        <f t="shared" si="0"/>
        <v>114</v>
      </c>
      <c r="L29" s="2">
        <f t="shared" si="1"/>
        <v>116</v>
      </c>
      <c r="M29" s="2" t="s">
        <v>100</v>
      </c>
      <c r="N29" s="2" t="s">
        <v>4</v>
      </c>
      <c r="O29" s="2">
        <v>52</v>
      </c>
      <c r="P29" s="2">
        <v>57</v>
      </c>
      <c r="Q29" s="2">
        <v>13202</v>
      </c>
      <c r="R29" s="2">
        <v>22.5</v>
      </c>
      <c r="S29" s="2">
        <f t="shared" si="2"/>
        <v>12538.664215686276</v>
      </c>
    </row>
    <row r="30" spans="1:19" ht="20.100000000000001" customHeight="1" x14ac:dyDescent="0.25">
      <c r="A30" s="2">
        <v>28</v>
      </c>
      <c r="B30" s="2">
        <v>2</v>
      </c>
      <c r="C30" s="2">
        <v>5</v>
      </c>
      <c r="D30" s="2">
        <v>20</v>
      </c>
      <c r="E30" s="2" t="s">
        <v>153</v>
      </c>
      <c r="F30" s="2" t="s">
        <v>153</v>
      </c>
      <c r="G30" s="2" t="s">
        <v>153</v>
      </c>
      <c r="H30" s="2">
        <v>43056</v>
      </c>
      <c r="I30" s="2">
        <v>43170</v>
      </c>
      <c r="J30" s="2" t="s">
        <v>198</v>
      </c>
      <c r="K30" s="2">
        <f t="shared" si="0"/>
        <v>114</v>
      </c>
      <c r="L30" s="2">
        <f t="shared" si="1"/>
        <v>116</v>
      </c>
      <c r="M30" s="2" t="s">
        <v>99</v>
      </c>
      <c r="N30" s="2" t="s">
        <v>143</v>
      </c>
      <c r="O30" s="2">
        <v>53</v>
      </c>
      <c r="P30" s="2">
        <v>62</v>
      </c>
      <c r="Q30" s="2">
        <v>9170</v>
      </c>
      <c r="R30" s="2">
        <v>21</v>
      </c>
      <c r="S30" s="2">
        <f t="shared" si="2"/>
        <v>8877.8186274509808</v>
      </c>
    </row>
    <row r="31" spans="1:19" ht="20.100000000000001" customHeight="1" x14ac:dyDescent="0.25">
      <c r="A31" s="2">
        <v>29</v>
      </c>
      <c r="B31" s="2">
        <v>2</v>
      </c>
      <c r="C31" s="2">
        <v>5</v>
      </c>
      <c r="D31" s="2">
        <v>14</v>
      </c>
      <c r="E31" s="2" t="s">
        <v>165</v>
      </c>
      <c r="F31" s="2" t="s">
        <v>184</v>
      </c>
      <c r="G31" s="2" t="s">
        <v>165</v>
      </c>
      <c r="H31" s="2">
        <v>43056</v>
      </c>
      <c r="I31" s="2" t="s">
        <v>201</v>
      </c>
      <c r="J31" s="2" t="s">
        <v>201</v>
      </c>
      <c r="K31" s="2">
        <f t="shared" si="0"/>
        <v>112</v>
      </c>
      <c r="L31" s="2">
        <f t="shared" si="1"/>
        <v>112</v>
      </c>
      <c r="M31" s="2" t="s">
        <v>96</v>
      </c>
      <c r="N31" s="2" t="s">
        <v>26</v>
      </c>
      <c r="O31" s="2">
        <v>31</v>
      </c>
      <c r="P31" s="2">
        <v>51</v>
      </c>
      <c r="Q31" s="2">
        <v>9726</v>
      </c>
      <c r="R31" s="2">
        <v>20.9</v>
      </c>
      <c r="S31" s="2">
        <f t="shared" si="2"/>
        <v>9428.0220588235297</v>
      </c>
    </row>
    <row r="32" spans="1:19" ht="20.100000000000001" customHeight="1" x14ac:dyDescent="0.25">
      <c r="A32" s="2">
        <v>30</v>
      </c>
      <c r="B32" s="2">
        <v>2</v>
      </c>
      <c r="C32" s="2">
        <v>5</v>
      </c>
      <c r="D32" s="2">
        <v>13</v>
      </c>
      <c r="E32" s="2" t="s">
        <v>162</v>
      </c>
      <c r="F32" s="2" t="s">
        <v>181</v>
      </c>
      <c r="G32" s="2" t="s">
        <v>162</v>
      </c>
      <c r="H32" s="2">
        <v>43056</v>
      </c>
      <c r="I32" s="2">
        <v>43173</v>
      </c>
      <c r="J32" s="2">
        <v>43174</v>
      </c>
      <c r="K32" s="2">
        <f t="shared" si="0"/>
        <v>117</v>
      </c>
      <c r="L32" s="2">
        <f t="shared" si="1"/>
        <v>118</v>
      </c>
      <c r="M32" s="2" t="s">
        <v>101</v>
      </c>
      <c r="N32" s="2" t="s">
        <v>25</v>
      </c>
      <c r="O32" s="2">
        <v>47</v>
      </c>
      <c r="P32" s="2">
        <v>51</v>
      </c>
      <c r="Q32" s="2">
        <v>8450</v>
      </c>
      <c r="R32" s="2">
        <v>19.7</v>
      </c>
      <c r="S32" s="2">
        <f t="shared" si="2"/>
        <v>8315.379901960785</v>
      </c>
    </row>
    <row r="33" spans="1:19" ht="20.100000000000001" customHeight="1" x14ac:dyDescent="0.25">
      <c r="A33" s="2">
        <v>31</v>
      </c>
      <c r="B33" s="2">
        <v>2</v>
      </c>
      <c r="C33" s="2">
        <v>6</v>
      </c>
      <c r="D33" s="2">
        <v>2</v>
      </c>
      <c r="E33" s="2" t="s">
        <v>159</v>
      </c>
      <c r="F33" s="2" t="s">
        <v>178</v>
      </c>
      <c r="G33" s="2" t="s">
        <v>159</v>
      </c>
      <c r="H33" s="2">
        <v>43056</v>
      </c>
      <c r="I33" s="2">
        <v>43174</v>
      </c>
      <c r="J33" s="2">
        <v>43176</v>
      </c>
      <c r="K33" s="2">
        <f t="shared" si="0"/>
        <v>118</v>
      </c>
      <c r="L33" s="2">
        <f t="shared" si="1"/>
        <v>120</v>
      </c>
      <c r="M33" s="2" t="s">
        <v>101</v>
      </c>
      <c r="N33" s="2" t="s">
        <v>29</v>
      </c>
      <c r="O33" s="2">
        <v>28</v>
      </c>
      <c r="P33" s="2">
        <v>43</v>
      </c>
      <c r="Q33" s="2">
        <v>8994</v>
      </c>
      <c r="R33" s="2">
        <v>22.4</v>
      </c>
      <c r="S33" s="2">
        <f t="shared" si="2"/>
        <v>8553.1176470588234</v>
      </c>
    </row>
    <row r="34" spans="1:19" ht="20.100000000000001" customHeight="1" x14ac:dyDescent="0.25">
      <c r="A34" s="2">
        <v>32</v>
      </c>
      <c r="B34" s="2">
        <v>2</v>
      </c>
      <c r="C34" s="2">
        <v>6</v>
      </c>
      <c r="D34" s="2">
        <v>16</v>
      </c>
      <c r="E34" s="2" t="s">
        <v>150</v>
      </c>
      <c r="F34" s="2" t="s">
        <v>170</v>
      </c>
      <c r="G34" s="2" t="s">
        <v>150</v>
      </c>
      <c r="H34" s="2">
        <v>43056</v>
      </c>
      <c r="I34" s="2" t="s">
        <v>208</v>
      </c>
      <c r="J34" s="2" t="s">
        <v>200</v>
      </c>
      <c r="K34" s="2">
        <f t="shared" si="0"/>
        <v>113</v>
      </c>
      <c r="L34" s="2">
        <f t="shared" si="1"/>
        <v>114</v>
      </c>
      <c r="M34" s="2" t="s">
        <v>13</v>
      </c>
      <c r="N34" s="2" t="s">
        <v>17</v>
      </c>
      <c r="O34" s="2">
        <v>43</v>
      </c>
      <c r="P34" s="2">
        <v>54</v>
      </c>
      <c r="Q34" s="2">
        <v>7262</v>
      </c>
      <c r="R34" s="2">
        <v>23.6</v>
      </c>
      <c r="S34" s="2">
        <f t="shared" si="2"/>
        <v>6799.2254901960796</v>
      </c>
    </row>
    <row r="35" spans="1:19" ht="20.100000000000001" customHeight="1" x14ac:dyDescent="0.25">
      <c r="A35" s="2">
        <v>33</v>
      </c>
      <c r="B35" s="2">
        <v>2</v>
      </c>
      <c r="C35" s="2">
        <v>6</v>
      </c>
      <c r="D35" s="2">
        <v>1</v>
      </c>
      <c r="E35" s="2" t="s">
        <v>154</v>
      </c>
      <c r="F35" s="2" t="s">
        <v>173</v>
      </c>
      <c r="G35" s="2" t="s">
        <v>154</v>
      </c>
      <c r="H35" s="2">
        <v>43056</v>
      </c>
      <c r="I35" s="2" t="s">
        <v>198</v>
      </c>
      <c r="J35" s="2" t="s">
        <v>203</v>
      </c>
      <c r="K35" s="2">
        <f t="shared" si="0"/>
        <v>116</v>
      </c>
      <c r="L35" s="2">
        <f t="shared" si="1"/>
        <v>117</v>
      </c>
      <c r="M35" s="2" t="s">
        <v>27</v>
      </c>
      <c r="N35" s="2" t="s">
        <v>14</v>
      </c>
      <c r="O35" s="2">
        <v>39</v>
      </c>
      <c r="P35" s="2">
        <v>64</v>
      </c>
      <c r="Q35" s="2">
        <v>12180</v>
      </c>
      <c r="R35" s="2">
        <v>19.2</v>
      </c>
      <c r="S35" s="2">
        <f t="shared" si="2"/>
        <v>12060.588235294117</v>
      </c>
    </row>
    <row r="36" spans="1:19" ht="20.100000000000001" customHeight="1" x14ac:dyDescent="0.25">
      <c r="A36" s="2">
        <v>34</v>
      </c>
      <c r="B36" s="2">
        <v>2</v>
      </c>
      <c r="C36" s="2">
        <v>6</v>
      </c>
      <c r="D36" s="2">
        <v>18</v>
      </c>
      <c r="E36" s="2" t="s">
        <v>149</v>
      </c>
      <c r="F36" s="2" t="s">
        <v>169</v>
      </c>
      <c r="G36" s="2" t="s">
        <v>149</v>
      </c>
      <c r="H36" s="2">
        <v>43056</v>
      </c>
      <c r="I36" s="2" t="s">
        <v>210</v>
      </c>
      <c r="J36" s="2" t="s">
        <v>201</v>
      </c>
      <c r="K36" s="2">
        <f t="shared" si="0"/>
        <v>110</v>
      </c>
      <c r="L36" s="2">
        <f t="shared" si="1"/>
        <v>112</v>
      </c>
      <c r="M36" s="2" t="s">
        <v>13</v>
      </c>
      <c r="N36" s="2" t="s">
        <v>14</v>
      </c>
      <c r="O36" s="2">
        <v>43</v>
      </c>
      <c r="P36" s="2">
        <v>50</v>
      </c>
      <c r="Q36" s="2">
        <v>11416</v>
      </c>
      <c r="R36" s="2">
        <v>20.3</v>
      </c>
      <c r="S36" s="2">
        <f t="shared" si="2"/>
        <v>11150.186274509806</v>
      </c>
    </row>
    <row r="37" spans="1:19" ht="20.100000000000001" customHeight="1" x14ac:dyDescent="0.25">
      <c r="A37" s="2">
        <v>35</v>
      </c>
      <c r="B37" s="2">
        <v>2</v>
      </c>
      <c r="C37" s="2">
        <v>6</v>
      </c>
      <c r="D37" s="2">
        <v>15</v>
      </c>
      <c r="E37" s="2" t="s">
        <v>146</v>
      </c>
      <c r="F37" s="2" t="s">
        <v>166</v>
      </c>
      <c r="G37" s="2" t="s">
        <v>146</v>
      </c>
      <c r="H37" s="2">
        <v>43056</v>
      </c>
      <c r="I37" s="2" t="s">
        <v>210</v>
      </c>
      <c r="J37" s="2" t="s">
        <v>201</v>
      </c>
      <c r="K37" s="2">
        <f t="shared" si="0"/>
        <v>110</v>
      </c>
      <c r="L37" s="2">
        <f t="shared" si="1"/>
        <v>112</v>
      </c>
      <c r="M37" s="2" t="s">
        <v>27</v>
      </c>
      <c r="N37" s="2" t="s">
        <v>14</v>
      </c>
      <c r="O37" s="2">
        <v>41</v>
      </c>
      <c r="P37" s="2">
        <v>59</v>
      </c>
      <c r="Q37" s="2">
        <v>9052</v>
      </c>
      <c r="R37" s="2">
        <v>23.7</v>
      </c>
      <c r="S37" s="2">
        <f t="shared" si="2"/>
        <v>8464.0637254901958</v>
      </c>
    </row>
    <row r="38" spans="1:19" ht="20.100000000000001" customHeight="1" x14ac:dyDescent="0.25">
      <c r="A38" s="2">
        <v>36</v>
      </c>
      <c r="B38" s="2">
        <v>2</v>
      </c>
      <c r="C38" s="2">
        <v>6</v>
      </c>
      <c r="D38" s="2">
        <v>21</v>
      </c>
      <c r="E38" s="2" t="s">
        <v>145</v>
      </c>
      <c r="F38" s="2" t="s">
        <v>145</v>
      </c>
      <c r="G38" s="2" t="s">
        <v>145</v>
      </c>
      <c r="H38" s="2">
        <v>43056</v>
      </c>
      <c r="I38" s="2" t="s">
        <v>208</v>
      </c>
      <c r="J38" s="2" t="s">
        <v>200</v>
      </c>
      <c r="K38" s="2">
        <f t="shared" si="0"/>
        <v>113</v>
      </c>
      <c r="L38" s="2">
        <f t="shared" si="1"/>
        <v>114</v>
      </c>
      <c r="M38" s="2" t="s">
        <v>24</v>
      </c>
      <c r="N38" s="2" t="s">
        <v>14</v>
      </c>
      <c r="O38" s="2">
        <v>56</v>
      </c>
      <c r="P38" s="2">
        <v>67</v>
      </c>
      <c r="Q38" s="2">
        <v>9412</v>
      </c>
      <c r="R38" s="2">
        <v>24.1</v>
      </c>
      <c r="S38" s="2">
        <f t="shared" si="2"/>
        <v>8754.5441176470613</v>
      </c>
    </row>
    <row r="39" spans="1:19" ht="20.100000000000001" customHeight="1" x14ac:dyDescent="0.25">
      <c r="A39" s="2">
        <v>37</v>
      </c>
      <c r="B39" s="2">
        <v>2</v>
      </c>
      <c r="C39" s="2">
        <v>7</v>
      </c>
      <c r="D39" s="2">
        <v>10</v>
      </c>
      <c r="E39" s="2" t="s">
        <v>161</v>
      </c>
      <c r="F39" s="2" t="s">
        <v>180</v>
      </c>
      <c r="G39" s="2" t="s">
        <v>161</v>
      </c>
      <c r="H39" s="2">
        <v>43056</v>
      </c>
      <c r="I39" s="2" t="s">
        <v>210</v>
      </c>
      <c r="J39" s="2" t="s">
        <v>201</v>
      </c>
      <c r="K39" s="2">
        <f t="shared" si="0"/>
        <v>110</v>
      </c>
      <c r="L39" s="2">
        <f t="shared" si="1"/>
        <v>112</v>
      </c>
      <c r="M39" s="2" t="s">
        <v>96</v>
      </c>
      <c r="N39" s="2" t="s">
        <v>14</v>
      </c>
      <c r="O39" s="2">
        <v>39</v>
      </c>
      <c r="P39" s="2">
        <v>51</v>
      </c>
      <c r="Q39" s="2">
        <v>8790</v>
      </c>
      <c r="R39" s="2">
        <v>21</v>
      </c>
      <c r="S39" s="2">
        <f t="shared" si="2"/>
        <v>8509.926470588236</v>
      </c>
    </row>
    <row r="40" spans="1:19" ht="20.100000000000001" customHeight="1" x14ac:dyDescent="0.25">
      <c r="A40" s="2">
        <v>38</v>
      </c>
      <c r="B40" s="2">
        <v>2</v>
      </c>
      <c r="C40" s="2">
        <v>7</v>
      </c>
      <c r="D40" s="2">
        <v>6</v>
      </c>
      <c r="E40" s="2" t="s">
        <v>157</v>
      </c>
      <c r="F40" s="2" t="s">
        <v>176</v>
      </c>
      <c r="G40" s="2" t="s">
        <v>157</v>
      </c>
      <c r="H40" s="2">
        <v>43056</v>
      </c>
      <c r="I40" s="2" t="s">
        <v>202</v>
      </c>
      <c r="J40" s="2" t="s">
        <v>198</v>
      </c>
      <c r="K40" s="2">
        <f t="shared" si="0"/>
        <v>115</v>
      </c>
      <c r="L40" s="2">
        <f t="shared" si="1"/>
        <v>116</v>
      </c>
      <c r="M40" s="2" t="s">
        <v>101</v>
      </c>
      <c r="N40" s="2" t="s">
        <v>25</v>
      </c>
      <c r="O40" s="2">
        <v>34</v>
      </c>
      <c r="P40" s="2">
        <v>48</v>
      </c>
      <c r="Q40" s="2">
        <v>6742</v>
      </c>
      <c r="R40" s="2">
        <v>19.8</v>
      </c>
      <c r="S40" s="2">
        <f t="shared" si="2"/>
        <v>6626.3284313725508</v>
      </c>
    </row>
    <row r="41" spans="1:19" ht="20.100000000000001" customHeight="1" x14ac:dyDescent="0.25">
      <c r="A41" s="2">
        <v>39</v>
      </c>
      <c r="B41" s="2">
        <v>2</v>
      </c>
      <c r="C41" s="2">
        <v>7</v>
      </c>
      <c r="D41" s="2">
        <v>17</v>
      </c>
      <c r="E41" s="2" t="s">
        <v>164</v>
      </c>
      <c r="F41" s="2" t="s">
        <v>183</v>
      </c>
      <c r="G41" s="2" t="s">
        <v>164</v>
      </c>
      <c r="H41" s="2">
        <v>43056</v>
      </c>
      <c r="I41" s="2" t="s">
        <v>201</v>
      </c>
      <c r="J41" s="2" t="s">
        <v>201</v>
      </c>
      <c r="K41" s="2">
        <f t="shared" si="0"/>
        <v>112</v>
      </c>
      <c r="L41" s="2">
        <f t="shared" si="1"/>
        <v>112</v>
      </c>
      <c r="M41" s="2" t="s">
        <v>102</v>
      </c>
      <c r="N41" s="2" t="s">
        <v>8</v>
      </c>
      <c r="O41" s="2">
        <v>47</v>
      </c>
      <c r="P41" s="2">
        <v>66</v>
      </c>
      <c r="Q41" s="2">
        <v>11190</v>
      </c>
      <c r="R41" s="2">
        <v>20</v>
      </c>
      <c r="S41" s="2">
        <f t="shared" si="2"/>
        <v>10970.588235294117</v>
      </c>
    </row>
    <row r="42" spans="1:19" ht="20.100000000000001" customHeight="1" x14ac:dyDescent="0.25">
      <c r="A42" s="2">
        <v>40</v>
      </c>
      <c r="B42" s="2">
        <v>2</v>
      </c>
      <c r="C42" s="2">
        <v>7</v>
      </c>
      <c r="D42" s="2">
        <v>7</v>
      </c>
      <c r="E42" s="2" t="s">
        <v>156</v>
      </c>
      <c r="F42" s="2" t="s">
        <v>175</v>
      </c>
      <c r="G42" s="2" t="s">
        <v>156</v>
      </c>
      <c r="H42" s="2">
        <v>43056</v>
      </c>
      <c r="I42" s="2" t="s">
        <v>210</v>
      </c>
      <c r="J42" s="2">
        <v>43167</v>
      </c>
      <c r="K42" s="2">
        <f t="shared" si="0"/>
        <v>110</v>
      </c>
      <c r="L42" s="2">
        <f t="shared" si="1"/>
        <v>111</v>
      </c>
      <c r="M42" s="2" t="s">
        <v>187</v>
      </c>
      <c r="N42" s="2" t="s">
        <v>25</v>
      </c>
      <c r="O42" s="2">
        <v>42</v>
      </c>
      <c r="P42" s="2">
        <v>70</v>
      </c>
      <c r="Q42" s="2">
        <v>14404</v>
      </c>
      <c r="R42" s="2">
        <v>21.8</v>
      </c>
      <c r="S42" s="2">
        <f t="shared" si="2"/>
        <v>13803.833333333336</v>
      </c>
    </row>
    <row r="43" spans="1:19" ht="20.100000000000001" customHeight="1" x14ac:dyDescent="0.25">
      <c r="A43" s="2">
        <v>41</v>
      </c>
      <c r="B43" s="2">
        <v>2</v>
      </c>
      <c r="C43" s="2">
        <v>7</v>
      </c>
      <c r="D43" s="2">
        <v>19</v>
      </c>
      <c r="E43" s="2" t="s">
        <v>151</v>
      </c>
      <c r="F43" s="2" t="s">
        <v>171</v>
      </c>
      <c r="G43" s="2" t="s">
        <v>151</v>
      </c>
      <c r="H43" s="2">
        <v>43056</v>
      </c>
      <c r="I43" s="2" t="s">
        <v>201</v>
      </c>
      <c r="J43" s="2" t="s">
        <v>208</v>
      </c>
      <c r="K43" s="2">
        <f t="shared" si="0"/>
        <v>112</v>
      </c>
      <c r="L43" s="2">
        <f t="shared" si="1"/>
        <v>113</v>
      </c>
      <c r="M43" s="2" t="s">
        <v>94</v>
      </c>
      <c r="N43" s="2" t="s">
        <v>18</v>
      </c>
      <c r="O43" s="2">
        <v>44</v>
      </c>
      <c r="P43" s="2">
        <v>52</v>
      </c>
      <c r="Q43" s="2">
        <v>9216</v>
      </c>
      <c r="R43" s="2">
        <v>19.3</v>
      </c>
      <c r="S43" s="2">
        <f t="shared" si="2"/>
        <v>9114.3529411764703</v>
      </c>
    </row>
    <row r="44" spans="1:19" ht="20.100000000000001" customHeight="1" x14ac:dyDescent="0.25">
      <c r="A44" s="2">
        <v>42</v>
      </c>
      <c r="B44" s="2">
        <v>2</v>
      </c>
      <c r="C44" s="2">
        <v>7</v>
      </c>
      <c r="D44" s="2">
        <v>3</v>
      </c>
      <c r="E44" s="2" t="s">
        <v>147</v>
      </c>
      <c r="F44" s="2" t="s">
        <v>167</v>
      </c>
      <c r="G44" s="2" t="s">
        <v>147</v>
      </c>
      <c r="H44" s="2">
        <v>43056</v>
      </c>
      <c r="I44" s="2" t="s">
        <v>208</v>
      </c>
      <c r="J44" s="2" t="s">
        <v>198</v>
      </c>
      <c r="K44" s="2">
        <f t="shared" si="0"/>
        <v>113</v>
      </c>
      <c r="L44" s="2">
        <f t="shared" si="1"/>
        <v>116</v>
      </c>
      <c r="M44" s="2" t="s">
        <v>101</v>
      </c>
      <c r="N44" s="2" t="s">
        <v>144</v>
      </c>
      <c r="O44" s="2">
        <v>43</v>
      </c>
      <c r="P44" s="2">
        <v>44</v>
      </c>
      <c r="Q44" s="2">
        <v>7404</v>
      </c>
      <c r="R44" s="2">
        <v>22</v>
      </c>
      <c r="S44" s="2">
        <f>(Q44/9.6)*10*((100-R44)/85)</f>
        <v>7077.3529411764703</v>
      </c>
    </row>
  </sheetData>
  <sortState ref="A3:AK44">
    <sortCondition ref="A3:A44"/>
  </sortState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workbookViewId="0"/>
  </sheetViews>
  <sheetFormatPr defaultRowHeight="15" x14ac:dyDescent="0.25"/>
  <sheetData>
    <row r="1" spans="1:28" x14ac:dyDescent="0.25">
      <c r="A1" t="s">
        <v>246</v>
      </c>
    </row>
    <row r="2" spans="1:28" x14ac:dyDescent="0.25">
      <c r="A2" t="s">
        <v>247</v>
      </c>
    </row>
    <row r="3" spans="1:28" x14ac:dyDescent="0.25">
      <c r="A3" t="s">
        <v>249</v>
      </c>
    </row>
    <row r="4" spans="1:28" x14ac:dyDescent="0.25">
      <c r="A4" t="s">
        <v>251</v>
      </c>
    </row>
    <row r="5" spans="1:28" x14ac:dyDescent="0.25">
      <c r="A5" t="s">
        <v>253</v>
      </c>
    </row>
    <row r="6" spans="1:28" x14ac:dyDescent="0.25">
      <c r="A6" t="s">
        <v>248</v>
      </c>
    </row>
    <row r="7" spans="1:28" x14ac:dyDescent="0.25">
      <c r="A7" t="s">
        <v>250</v>
      </c>
    </row>
    <row r="8" spans="1:28" x14ac:dyDescent="0.25">
      <c r="A8" t="s">
        <v>252</v>
      </c>
    </row>
    <row r="9" spans="1:28" x14ac:dyDescent="0.25">
      <c r="A9" t="s">
        <v>254</v>
      </c>
    </row>
    <row r="10" spans="1:28" x14ac:dyDescent="0.25">
      <c r="A10" t="s">
        <v>255</v>
      </c>
    </row>
    <row r="11" spans="1:28" x14ac:dyDescent="0.25">
      <c r="A11" t="s">
        <v>36</v>
      </c>
      <c r="B11" t="s">
        <v>256</v>
      </c>
      <c r="C11" t="s">
        <v>257</v>
      </c>
      <c r="D11" t="s">
        <v>258</v>
      </c>
      <c r="E11" t="s">
        <v>259</v>
      </c>
      <c r="G11" t="s">
        <v>260</v>
      </c>
      <c r="J11" t="s">
        <v>261</v>
      </c>
      <c r="L11" t="s">
        <v>262</v>
      </c>
      <c r="N11" t="s">
        <v>263</v>
      </c>
      <c r="O11" t="s">
        <v>264</v>
      </c>
      <c r="P11" t="s">
        <v>265</v>
      </c>
      <c r="Q11" t="s">
        <v>266</v>
      </c>
      <c r="T11" t="s">
        <v>267</v>
      </c>
      <c r="U11" t="s">
        <v>268</v>
      </c>
      <c r="V11" t="s">
        <v>269</v>
      </c>
      <c r="W11" t="s">
        <v>270</v>
      </c>
      <c r="X11" t="s">
        <v>271</v>
      </c>
      <c r="Y11" t="s">
        <v>272</v>
      </c>
      <c r="AA11" t="s">
        <v>273</v>
      </c>
      <c r="AB11" t="s">
        <v>274</v>
      </c>
    </row>
    <row r="12" spans="1:28" x14ac:dyDescent="0.25">
      <c r="F12" t="s">
        <v>275</v>
      </c>
      <c r="H12" t="s">
        <v>276</v>
      </c>
      <c r="J12" t="s">
        <v>277</v>
      </c>
      <c r="K12" t="s">
        <v>278</v>
      </c>
      <c r="L12" t="s">
        <v>279</v>
      </c>
      <c r="M12" t="s">
        <v>280</v>
      </c>
      <c r="Q12" t="s">
        <v>281</v>
      </c>
      <c r="R12" t="s">
        <v>282</v>
      </c>
      <c r="S12" t="s">
        <v>283</v>
      </c>
      <c r="Y12" t="s">
        <v>284</v>
      </c>
      <c r="Z12" t="s">
        <v>285</v>
      </c>
    </row>
    <row r="13" spans="1:28" x14ac:dyDescent="0.25">
      <c r="A13">
        <v>1</v>
      </c>
      <c r="B13">
        <v>1</v>
      </c>
      <c r="C13">
        <v>1</v>
      </c>
      <c r="D13" t="s">
        <v>286</v>
      </c>
      <c r="E13">
        <v>43044</v>
      </c>
      <c r="F13">
        <v>43154</v>
      </c>
      <c r="G13">
        <f t="shared" ref="G13:G60" si="0">F13-E13</f>
        <v>110</v>
      </c>
      <c r="H13">
        <v>43156</v>
      </c>
      <c r="I13">
        <f t="shared" ref="I13:I55" si="1">H13-E13</f>
        <v>112</v>
      </c>
      <c r="J13">
        <v>160</v>
      </c>
      <c r="K13">
        <v>70</v>
      </c>
      <c r="L13">
        <v>32</v>
      </c>
      <c r="M13">
        <v>54</v>
      </c>
      <c r="O13">
        <v>5.64</v>
      </c>
      <c r="P13">
        <v>16.899999999999999</v>
      </c>
      <c r="Q13">
        <v>2</v>
      </c>
      <c r="R13">
        <v>2</v>
      </c>
      <c r="S13">
        <v>3</v>
      </c>
      <c r="T13">
        <v>15.14</v>
      </c>
      <c r="U13">
        <v>3.5</v>
      </c>
      <c r="V13">
        <v>12.8</v>
      </c>
      <c r="W13">
        <v>28</v>
      </c>
      <c r="X13">
        <v>312</v>
      </c>
    </row>
    <row r="14" spans="1:28" x14ac:dyDescent="0.25">
      <c r="A14">
        <v>1</v>
      </c>
      <c r="B14">
        <v>2</v>
      </c>
      <c r="C14">
        <v>2</v>
      </c>
      <c r="D14" t="s">
        <v>287</v>
      </c>
      <c r="E14">
        <v>43044</v>
      </c>
      <c r="F14">
        <v>43154</v>
      </c>
      <c r="G14">
        <f t="shared" si="0"/>
        <v>110</v>
      </c>
      <c r="H14">
        <v>43157</v>
      </c>
      <c r="I14">
        <f t="shared" si="1"/>
        <v>113</v>
      </c>
      <c r="J14">
        <v>160</v>
      </c>
      <c r="K14">
        <v>95</v>
      </c>
      <c r="L14">
        <v>30</v>
      </c>
      <c r="M14">
        <v>36</v>
      </c>
      <c r="O14">
        <v>5.2</v>
      </c>
      <c r="P14">
        <v>18.2</v>
      </c>
      <c r="Q14">
        <v>2</v>
      </c>
      <c r="R14">
        <v>2</v>
      </c>
      <c r="S14">
        <v>2</v>
      </c>
      <c r="T14">
        <v>15.46</v>
      </c>
      <c r="U14">
        <v>4.3</v>
      </c>
      <c r="V14">
        <v>13.6</v>
      </c>
      <c r="W14">
        <v>28.2</v>
      </c>
      <c r="X14">
        <v>430</v>
      </c>
    </row>
    <row r="15" spans="1:28" x14ac:dyDescent="0.25">
      <c r="A15">
        <v>1</v>
      </c>
      <c r="B15">
        <v>3</v>
      </c>
      <c r="C15">
        <v>3</v>
      </c>
      <c r="D15">
        <v>69</v>
      </c>
      <c r="E15">
        <v>43044</v>
      </c>
      <c r="F15">
        <v>43138</v>
      </c>
      <c r="G15">
        <f t="shared" si="0"/>
        <v>94</v>
      </c>
      <c r="H15">
        <v>43140</v>
      </c>
      <c r="I15">
        <f t="shared" si="1"/>
        <v>96</v>
      </c>
      <c r="J15">
        <v>115</v>
      </c>
      <c r="K15">
        <v>40</v>
      </c>
      <c r="L15">
        <v>30</v>
      </c>
      <c r="M15">
        <v>40</v>
      </c>
      <c r="O15">
        <v>4.68</v>
      </c>
      <c r="P15">
        <v>17.2</v>
      </c>
      <c r="Q15">
        <v>2</v>
      </c>
      <c r="R15">
        <v>2</v>
      </c>
      <c r="S15">
        <v>2</v>
      </c>
      <c r="T15">
        <v>14.46</v>
      </c>
      <c r="U15">
        <v>4.66</v>
      </c>
      <c r="V15">
        <v>14.4</v>
      </c>
      <c r="W15">
        <v>22.6</v>
      </c>
      <c r="X15">
        <v>362</v>
      </c>
    </row>
    <row r="16" spans="1:28" x14ac:dyDescent="0.25">
      <c r="A16">
        <v>1</v>
      </c>
      <c r="B16">
        <v>4</v>
      </c>
      <c r="C16">
        <v>4</v>
      </c>
      <c r="D16" t="s">
        <v>288</v>
      </c>
      <c r="E16">
        <v>43044</v>
      </c>
      <c r="F16">
        <v>43139</v>
      </c>
      <c r="G16">
        <f t="shared" si="0"/>
        <v>95</v>
      </c>
      <c r="H16">
        <v>43141</v>
      </c>
      <c r="I16">
        <f t="shared" si="1"/>
        <v>97</v>
      </c>
      <c r="J16">
        <v>160</v>
      </c>
      <c r="K16">
        <v>60</v>
      </c>
      <c r="L16">
        <v>29</v>
      </c>
      <c r="M16">
        <v>37</v>
      </c>
      <c r="O16">
        <v>4.6900000000000004</v>
      </c>
      <c r="P16">
        <v>15.6</v>
      </c>
      <c r="Q16">
        <v>3</v>
      </c>
      <c r="R16">
        <v>3</v>
      </c>
      <c r="S16">
        <v>3</v>
      </c>
      <c r="T16">
        <v>13.36</v>
      </c>
      <c r="U16">
        <v>4.5</v>
      </c>
      <c r="V16">
        <v>14</v>
      </c>
      <c r="W16">
        <v>25.4</v>
      </c>
      <c r="X16">
        <v>382</v>
      </c>
    </row>
    <row r="17" spans="1:24" x14ac:dyDescent="0.25">
      <c r="A17">
        <v>1</v>
      </c>
      <c r="B17">
        <v>5</v>
      </c>
      <c r="C17">
        <v>5</v>
      </c>
      <c r="D17" t="s">
        <v>289</v>
      </c>
      <c r="E17">
        <v>43044</v>
      </c>
      <c r="F17">
        <v>43139</v>
      </c>
      <c r="G17">
        <f t="shared" si="0"/>
        <v>95</v>
      </c>
      <c r="H17">
        <v>43141</v>
      </c>
      <c r="I17">
        <f t="shared" si="1"/>
        <v>97</v>
      </c>
      <c r="J17">
        <v>165</v>
      </c>
      <c r="K17">
        <v>60</v>
      </c>
      <c r="L17">
        <v>32</v>
      </c>
      <c r="M17">
        <v>57</v>
      </c>
      <c r="O17">
        <v>7.04</v>
      </c>
      <c r="P17">
        <v>14.9</v>
      </c>
      <c r="Q17">
        <v>3</v>
      </c>
      <c r="R17">
        <v>3</v>
      </c>
      <c r="S17">
        <v>3</v>
      </c>
      <c r="T17">
        <v>10.64</v>
      </c>
      <c r="U17">
        <v>5.0599999999999996</v>
      </c>
      <c r="V17">
        <v>16</v>
      </c>
      <c r="W17">
        <v>20.6</v>
      </c>
      <c r="X17">
        <v>398</v>
      </c>
    </row>
    <row r="18" spans="1:24" x14ac:dyDescent="0.25">
      <c r="A18">
        <v>1</v>
      </c>
      <c r="B18">
        <v>6</v>
      </c>
      <c r="C18">
        <v>6</v>
      </c>
      <c r="D18">
        <v>18</v>
      </c>
      <c r="E18">
        <v>43044</v>
      </c>
      <c r="F18">
        <v>43141</v>
      </c>
      <c r="G18">
        <f t="shared" si="0"/>
        <v>97</v>
      </c>
      <c r="H18">
        <v>43144</v>
      </c>
      <c r="I18">
        <f t="shared" si="1"/>
        <v>100</v>
      </c>
      <c r="J18">
        <v>175</v>
      </c>
      <c r="K18">
        <v>80</v>
      </c>
      <c r="L18">
        <v>26</v>
      </c>
      <c r="M18">
        <v>38</v>
      </c>
      <c r="O18">
        <v>5.82</v>
      </c>
      <c r="P18">
        <v>14.9</v>
      </c>
      <c r="Q18">
        <v>3</v>
      </c>
      <c r="R18">
        <v>3</v>
      </c>
      <c r="S18">
        <v>3</v>
      </c>
      <c r="T18">
        <v>13.16</v>
      </c>
      <c r="U18">
        <v>4.7</v>
      </c>
      <c r="V18">
        <v>15.2</v>
      </c>
      <c r="W18">
        <v>25</v>
      </c>
      <c r="X18">
        <v>398</v>
      </c>
    </row>
    <row r="19" spans="1:24" x14ac:dyDescent="0.25">
      <c r="A19">
        <v>1</v>
      </c>
      <c r="B19">
        <v>7</v>
      </c>
      <c r="C19">
        <v>7</v>
      </c>
      <c r="D19">
        <v>509</v>
      </c>
      <c r="E19">
        <v>43044</v>
      </c>
      <c r="F19">
        <v>43140</v>
      </c>
      <c r="G19">
        <f t="shared" si="0"/>
        <v>96</v>
      </c>
      <c r="H19">
        <v>43143</v>
      </c>
      <c r="I19">
        <f t="shared" si="1"/>
        <v>99</v>
      </c>
      <c r="J19">
        <v>160</v>
      </c>
      <c r="K19">
        <v>75</v>
      </c>
      <c r="L19">
        <v>32</v>
      </c>
      <c r="M19">
        <v>44</v>
      </c>
      <c r="O19">
        <v>5.78</v>
      </c>
      <c r="P19">
        <v>17.600000000000001</v>
      </c>
      <c r="Q19">
        <v>2</v>
      </c>
      <c r="R19">
        <v>3</v>
      </c>
      <c r="S19">
        <v>2</v>
      </c>
      <c r="T19">
        <v>12.8</v>
      </c>
      <c r="U19">
        <v>4.62</v>
      </c>
      <c r="V19">
        <v>16.8</v>
      </c>
      <c r="W19">
        <v>26.4</v>
      </c>
      <c r="X19">
        <v>358</v>
      </c>
    </row>
    <row r="20" spans="1:24" x14ac:dyDescent="0.25">
      <c r="A20">
        <v>1</v>
      </c>
      <c r="B20">
        <v>8</v>
      </c>
      <c r="C20">
        <v>8</v>
      </c>
      <c r="D20">
        <v>9</v>
      </c>
      <c r="E20">
        <v>43044</v>
      </c>
      <c r="F20">
        <v>43139</v>
      </c>
      <c r="G20">
        <f t="shared" si="0"/>
        <v>95</v>
      </c>
      <c r="H20">
        <v>43142</v>
      </c>
      <c r="I20">
        <f t="shared" si="1"/>
        <v>98</v>
      </c>
      <c r="J20">
        <v>180</v>
      </c>
      <c r="K20">
        <v>60</v>
      </c>
      <c r="L20">
        <v>26</v>
      </c>
      <c r="M20">
        <v>43</v>
      </c>
      <c r="O20">
        <v>5.47</v>
      </c>
      <c r="P20">
        <v>17.7</v>
      </c>
      <c r="Q20">
        <v>2</v>
      </c>
      <c r="R20">
        <v>3</v>
      </c>
      <c r="S20">
        <v>2</v>
      </c>
      <c r="T20">
        <v>12.28</v>
      </c>
      <c r="U20">
        <v>4.7</v>
      </c>
      <c r="V20">
        <v>15.2</v>
      </c>
      <c r="W20">
        <v>23.6</v>
      </c>
      <c r="X20">
        <v>324</v>
      </c>
    </row>
    <row r="21" spans="1:24" x14ac:dyDescent="0.25">
      <c r="A21">
        <v>1</v>
      </c>
      <c r="B21">
        <v>9</v>
      </c>
      <c r="C21">
        <v>9</v>
      </c>
      <c r="D21" t="s">
        <v>290</v>
      </c>
      <c r="E21">
        <v>43044</v>
      </c>
      <c r="F21">
        <v>43134</v>
      </c>
      <c r="G21">
        <f t="shared" si="0"/>
        <v>90</v>
      </c>
      <c r="H21">
        <v>43137</v>
      </c>
      <c r="I21">
        <f t="shared" si="1"/>
        <v>93</v>
      </c>
      <c r="J21">
        <v>170</v>
      </c>
      <c r="K21">
        <v>70</v>
      </c>
      <c r="L21">
        <v>35</v>
      </c>
      <c r="M21">
        <v>48</v>
      </c>
      <c r="O21">
        <v>6.41</v>
      </c>
      <c r="P21">
        <v>18.2</v>
      </c>
      <c r="Q21">
        <v>2</v>
      </c>
      <c r="R21">
        <v>2</v>
      </c>
      <c r="S21">
        <v>2</v>
      </c>
      <c r="T21">
        <v>13.76</v>
      </c>
      <c r="U21">
        <v>4.9400000000000004</v>
      </c>
      <c r="V21">
        <v>16</v>
      </c>
      <c r="W21">
        <v>24.4</v>
      </c>
      <c r="X21">
        <v>491</v>
      </c>
    </row>
    <row r="22" spans="1:24" x14ac:dyDescent="0.25">
      <c r="A22">
        <v>1</v>
      </c>
      <c r="B22">
        <v>10</v>
      </c>
      <c r="C22">
        <v>10</v>
      </c>
      <c r="D22">
        <v>5959</v>
      </c>
      <c r="E22">
        <v>43044</v>
      </c>
      <c r="F22">
        <v>43136</v>
      </c>
      <c r="G22">
        <f t="shared" si="0"/>
        <v>92</v>
      </c>
      <c r="H22">
        <v>43135</v>
      </c>
      <c r="I22">
        <f t="shared" si="1"/>
        <v>91</v>
      </c>
      <c r="J22">
        <v>150</v>
      </c>
      <c r="K22">
        <v>60</v>
      </c>
      <c r="L22">
        <v>34</v>
      </c>
      <c r="M22">
        <v>48</v>
      </c>
      <c r="O22">
        <v>6.1</v>
      </c>
      <c r="P22">
        <v>14.9</v>
      </c>
      <c r="Q22">
        <v>3</v>
      </c>
      <c r="R22">
        <v>3</v>
      </c>
      <c r="S22">
        <v>3</v>
      </c>
      <c r="T22">
        <v>13.64</v>
      </c>
      <c r="U22">
        <v>4.5999999999999996</v>
      </c>
      <c r="V22">
        <v>14.8</v>
      </c>
      <c r="W22">
        <v>29.6</v>
      </c>
      <c r="X22">
        <v>384</v>
      </c>
    </row>
    <row r="23" spans="1:24" x14ac:dyDescent="0.25">
      <c r="A23">
        <v>1</v>
      </c>
      <c r="B23">
        <v>11</v>
      </c>
      <c r="C23">
        <v>11</v>
      </c>
      <c r="D23" t="s">
        <v>291</v>
      </c>
      <c r="E23">
        <v>43044</v>
      </c>
      <c r="F23">
        <v>43148</v>
      </c>
      <c r="G23">
        <f t="shared" si="0"/>
        <v>104</v>
      </c>
      <c r="H23">
        <v>43150</v>
      </c>
      <c r="I23">
        <f t="shared" si="1"/>
        <v>106</v>
      </c>
      <c r="J23">
        <v>210</v>
      </c>
      <c r="K23">
        <v>100</v>
      </c>
      <c r="L23">
        <v>30</v>
      </c>
      <c r="M23">
        <v>37</v>
      </c>
      <c r="O23">
        <v>6.14</v>
      </c>
      <c r="P23">
        <v>17.8</v>
      </c>
      <c r="Q23">
        <v>3</v>
      </c>
      <c r="R23">
        <v>3</v>
      </c>
      <c r="S23">
        <v>3</v>
      </c>
      <c r="T23">
        <v>16</v>
      </c>
      <c r="U23">
        <v>4.28</v>
      </c>
      <c r="V23">
        <v>13.6</v>
      </c>
      <c r="W23">
        <v>31</v>
      </c>
      <c r="X23">
        <v>386</v>
      </c>
    </row>
    <row r="24" spans="1:24" x14ac:dyDescent="0.25">
      <c r="A24">
        <v>1</v>
      </c>
      <c r="B24">
        <v>12</v>
      </c>
      <c r="C24">
        <v>12</v>
      </c>
      <c r="D24" t="s">
        <v>292</v>
      </c>
      <c r="E24">
        <v>43044</v>
      </c>
      <c r="F24">
        <v>43150</v>
      </c>
      <c r="G24">
        <f t="shared" si="0"/>
        <v>106</v>
      </c>
      <c r="H24">
        <v>43152</v>
      </c>
      <c r="I24">
        <f t="shared" si="1"/>
        <v>108</v>
      </c>
      <c r="J24">
        <v>190</v>
      </c>
      <c r="K24">
        <v>90</v>
      </c>
      <c r="L24">
        <v>32</v>
      </c>
      <c r="M24">
        <v>37</v>
      </c>
      <c r="O24">
        <v>5.72</v>
      </c>
      <c r="P24">
        <v>18</v>
      </c>
      <c r="Q24">
        <v>2</v>
      </c>
      <c r="R24">
        <v>2</v>
      </c>
      <c r="S24">
        <v>2</v>
      </c>
      <c r="T24">
        <v>13.84</v>
      </c>
      <c r="U24">
        <v>4.0999999999999996</v>
      </c>
      <c r="V24">
        <v>14.2</v>
      </c>
      <c r="W24">
        <v>28.4</v>
      </c>
      <c r="X24">
        <v>348</v>
      </c>
    </row>
    <row r="25" spans="1:24" x14ac:dyDescent="0.25">
      <c r="A25">
        <v>1</v>
      </c>
      <c r="B25">
        <v>13</v>
      </c>
      <c r="C25">
        <v>13</v>
      </c>
      <c r="D25" t="s">
        <v>293</v>
      </c>
      <c r="E25">
        <v>43044</v>
      </c>
      <c r="F25">
        <v>43153</v>
      </c>
      <c r="G25">
        <f t="shared" si="0"/>
        <v>109</v>
      </c>
      <c r="H25">
        <v>43155</v>
      </c>
      <c r="I25">
        <f t="shared" si="1"/>
        <v>111</v>
      </c>
      <c r="J25">
        <v>200</v>
      </c>
      <c r="K25">
        <v>100</v>
      </c>
      <c r="L25">
        <v>37</v>
      </c>
      <c r="M25">
        <v>51</v>
      </c>
      <c r="O25">
        <v>5.51</v>
      </c>
      <c r="P25">
        <v>16.7</v>
      </c>
      <c r="Q25">
        <v>3</v>
      </c>
      <c r="R25">
        <v>3</v>
      </c>
      <c r="S25">
        <v>3</v>
      </c>
      <c r="T25">
        <v>13.34</v>
      </c>
      <c r="U25">
        <v>4.78</v>
      </c>
      <c r="V25">
        <v>15.6</v>
      </c>
      <c r="W25">
        <v>23</v>
      </c>
      <c r="X25">
        <v>378</v>
      </c>
    </row>
    <row r="26" spans="1:24" x14ac:dyDescent="0.25">
      <c r="A26">
        <v>1</v>
      </c>
      <c r="B26">
        <v>14</v>
      </c>
      <c r="C26">
        <v>14</v>
      </c>
      <c r="D26" t="s">
        <v>294</v>
      </c>
      <c r="E26">
        <v>43044</v>
      </c>
      <c r="F26">
        <v>43134</v>
      </c>
      <c r="G26">
        <f t="shared" si="0"/>
        <v>90</v>
      </c>
      <c r="H26">
        <v>43136</v>
      </c>
      <c r="I26">
        <f t="shared" si="1"/>
        <v>92</v>
      </c>
      <c r="J26">
        <v>165</v>
      </c>
      <c r="K26">
        <v>100</v>
      </c>
      <c r="L26">
        <v>27</v>
      </c>
      <c r="M26">
        <v>46</v>
      </c>
      <c r="O26">
        <v>5.39</v>
      </c>
      <c r="P26">
        <v>16.2</v>
      </c>
      <c r="Q26">
        <v>3</v>
      </c>
      <c r="R26">
        <v>3</v>
      </c>
      <c r="S26">
        <v>3</v>
      </c>
      <c r="T26">
        <v>14.1</v>
      </c>
      <c r="U26">
        <v>4.6399999999999997</v>
      </c>
      <c r="V26">
        <v>15.2</v>
      </c>
      <c r="W26">
        <v>25.8</v>
      </c>
      <c r="X26">
        <v>374</v>
      </c>
    </row>
    <row r="27" spans="1:24" x14ac:dyDescent="0.25">
      <c r="A27">
        <v>1</v>
      </c>
      <c r="B27">
        <v>15</v>
      </c>
      <c r="C27">
        <v>15</v>
      </c>
      <c r="D27" t="s">
        <v>295</v>
      </c>
      <c r="E27">
        <v>43044</v>
      </c>
      <c r="F27">
        <v>43137</v>
      </c>
      <c r="G27">
        <f t="shared" si="0"/>
        <v>93</v>
      </c>
      <c r="H27">
        <v>43139</v>
      </c>
      <c r="I27">
        <f t="shared" si="1"/>
        <v>95</v>
      </c>
      <c r="J27">
        <v>165</v>
      </c>
      <c r="K27">
        <v>85</v>
      </c>
      <c r="L27">
        <v>33</v>
      </c>
      <c r="M27">
        <v>50</v>
      </c>
      <c r="O27">
        <v>7.7</v>
      </c>
      <c r="P27">
        <v>15.5</v>
      </c>
      <c r="Q27">
        <v>3</v>
      </c>
      <c r="R27">
        <v>3</v>
      </c>
      <c r="S27">
        <v>3</v>
      </c>
      <c r="T27">
        <v>13.88</v>
      </c>
      <c r="U27">
        <v>4.5599999999999996</v>
      </c>
      <c r="V27">
        <v>15.6</v>
      </c>
      <c r="W27">
        <v>24</v>
      </c>
      <c r="X27">
        <v>370</v>
      </c>
    </row>
    <row r="28" spans="1:24" x14ac:dyDescent="0.25">
      <c r="A28">
        <v>1</v>
      </c>
      <c r="B28">
        <v>16</v>
      </c>
      <c r="C28">
        <v>16</v>
      </c>
      <c r="D28" t="s">
        <v>296</v>
      </c>
      <c r="E28">
        <v>43044</v>
      </c>
      <c r="F28">
        <v>43141</v>
      </c>
      <c r="G28">
        <f t="shared" si="0"/>
        <v>97</v>
      </c>
      <c r="H28">
        <v>43140</v>
      </c>
      <c r="I28">
        <f t="shared" si="1"/>
        <v>96</v>
      </c>
      <c r="J28">
        <v>180</v>
      </c>
      <c r="K28">
        <v>60</v>
      </c>
      <c r="L28">
        <v>26</v>
      </c>
      <c r="M28">
        <v>34</v>
      </c>
      <c r="O28">
        <v>5.0999999999999996</v>
      </c>
      <c r="P28">
        <v>15.9</v>
      </c>
      <c r="Q28">
        <v>2</v>
      </c>
      <c r="R28">
        <v>3</v>
      </c>
      <c r="S28">
        <v>2</v>
      </c>
      <c r="T28">
        <v>16.28</v>
      </c>
      <c r="U28">
        <v>4.88</v>
      </c>
      <c r="V28">
        <v>16</v>
      </c>
      <c r="W28">
        <v>29.8</v>
      </c>
      <c r="X28">
        <v>370</v>
      </c>
    </row>
    <row r="29" spans="1:24" x14ac:dyDescent="0.25">
      <c r="A29">
        <v>1</v>
      </c>
      <c r="B29">
        <v>17</v>
      </c>
      <c r="C29">
        <v>17</v>
      </c>
      <c r="D29" t="s">
        <v>297</v>
      </c>
      <c r="E29">
        <v>43044</v>
      </c>
      <c r="F29">
        <v>43141</v>
      </c>
      <c r="G29">
        <f t="shared" si="0"/>
        <v>97</v>
      </c>
      <c r="H29">
        <v>43142</v>
      </c>
      <c r="I29">
        <f t="shared" si="1"/>
        <v>98</v>
      </c>
      <c r="J29">
        <v>155</v>
      </c>
      <c r="K29">
        <v>50</v>
      </c>
      <c r="L29">
        <v>22</v>
      </c>
      <c r="M29">
        <v>37</v>
      </c>
      <c r="O29">
        <v>4.22</v>
      </c>
      <c r="P29">
        <v>17.5</v>
      </c>
      <c r="Q29">
        <v>2</v>
      </c>
      <c r="R29">
        <v>3</v>
      </c>
      <c r="S29">
        <v>2</v>
      </c>
      <c r="T29">
        <v>15.58</v>
      </c>
      <c r="U29">
        <v>4.46</v>
      </c>
      <c r="V29">
        <v>14.4</v>
      </c>
      <c r="W29">
        <v>27.4</v>
      </c>
      <c r="X29">
        <v>274</v>
      </c>
    </row>
    <row r="30" spans="1:24" x14ac:dyDescent="0.25">
      <c r="A30">
        <v>2</v>
      </c>
      <c r="B30">
        <v>18</v>
      </c>
      <c r="C30">
        <v>13</v>
      </c>
      <c r="D30">
        <v>5959</v>
      </c>
      <c r="E30">
        <v>43044</v>
      </c>
      <c r="F30">
        <v>43136</v>
      </c>
      <c r="G30">
        <f t="shared" si="0"/>
        <v>92</v>
      </c>
      <c r="H30">
        <v>43135</v>
      </c>
      <c r="I30">
        <f t="shared" si="1"/>
        <v>91</v>
      </c>
      <c r="J30">
        <v>155</v>
      </c>
      <c r="K30">
        <v>75</v>
      </c>
      <c r="L30">
        <v>28</v>
      </c>
      <c r="M30">
        <v>45</v>
      </c>
      <c r="O30">
        <v>5.95</v>
      </c>
      <c r="P30">
        <v>14.5</v>
      </c>
      <c r="Q30">
        <v>2</v>
      </c>
      <c r="R30">
        <v>2</v>
      </c>
      <c r="S30">
        <v>2</v>
      </c>
      <c r="T30">
        <v>15.28</v>
      </c>
      <c r="U30">
        <v>4.5199999999999996</v>
      </c>
      <c r="V30">
        <v>14.4</v>
      </c>
      <c r="W30">
        <v>29.8</v>
      </c>
      <c r="X30">
        <v>374</v>
      </c>
    </row>
    <row r="31" spans="1:24" x14ac:dyDescent="0.25">
      <c r="A31">
        <v>2</v>
      </c>
      <c r="B31">
        <v>19</v>
      </c>
      <c r="C31">
        <v>12</v>
      </c>
      <c r="D31">
        <v>509</v>
      </c>
      <c r="E31">
        <v>43044</v>
      </c>
      <c r="F31">
        <v>43140</v>
      </c>
      <c r="G31">
        <f t="shared" si="0"/>
        <v>96</v>
      </c>
      <c r="H31">
        <v>43143</v>
      </c>
      <c r="I31">
        <f t="shared" si="1"/>
        <v>99</v>
      </c>
      <c r="J31">
        <v>165</v>
      </c>
      <c r="K31">
        <v>100</v>
      </c>
      <c r="L31">
        <v>32</v>
      </c>
      <c r="M31">
        <v>40</v>
      </c>
      <c r="O31">
        <v>5.05</v>
      </c>
      <c r="P31">
        <v>18.2</v>
      </c>
      <c r="Q31">
        <v>3</v>
      </c>
      <c r="R31">
        <v>3</v>
      </c>
      <c r="S31">
        <v>3</v>
      </c>
      <c r="T31">
        <v>13.48</v>
      </c>
      <c r="U31">
        <v>5.2</v>
      </c>
      <c r="V31">
        <v>16.8</v>
      </c>
      <c r="W31">
        <v>22</v>
      </c>
      <c r="X31">
        <v>462</v>
      </c>
    </row>
    <row r="32" spans="1:24" x14ac:dyDescent="0.25">
      <c r="A32">
        <v>2</v>
      </c>
      <c r="B32">
        <v>20</v>
      </c>
      <c r="C32">
        <v>11</v>
      </c>
      <c r="D32">
        <v>2569</v>
      </c>
      <c r="E32">
        <v>43044</v>
      </c>
      <c r="F32">
        <v>43134</v>
      </c>
      <c r="G32">
        <f t="shared" si="0"/>
        <v>90</v>
      </c>
      <c r="H32">
        <v>43136</v>
      </c>
      <c r="I32">
        <f t="shared" si="1"/>
        <v>92</v>
      </c>
      <c r="J32">
        <v>220</v>
      </c>
      <c r="K32">
        <v>90</v>
      </c>
      <c r="L32">
        <v>33</v>
      </c>
      <c r="M32">
        <v>44</v>
      </c>
      <c r="O32">
        <v>6.81</v>
      </c>
      <c r="P32">
        <v>16.3</v>
      </c>
      <c r="Q32">
        <v>3</v>
      </c>
      <c r="R32">
        <v>3</v>
      </c>
      <c r="S32">
        <v>3</v>
      </c>
      <c r="T32">
        <v>15</v>
      </c>
      <c r="U32">
        <v>5.2</v>
      </c>
      <c r="V32">
        <v>16</v>
      </c>
      <c r="W32">
        <v>30</v>
      </c>
      <c r="X32">
        <v>310</v>
      </c>
    </row>
    <row r="33" spans="1:24" x14ac:dyDescent="0.25">
      <c r="A33">
        <v>2</v>
      </c>
      <c r="B33">
        <v>21</v>
      </c>
      <c r="C33">
        <v>10</v>
      </c>
      <c r="D33">
        <v>9</v>
      </c>
      <c r="E33">
        <v>43044</v>
      </c>
      <c r="F33">
        <v>43136</v>
      </c>
      <c r="G33">
        <f t="shared" si="0"/>
        <v>92</v>
      </c>
      <c r="H33">
        <v>43139</v>
      </c>
      <c r="I33">
        <f t="shared" si="1"/>
        <v>95</v>
      </c>
      <c r="J33">
        <v>215</v>
      </c>
      <c r="K33">
        <v>100</v>
      </c>
      <c r="L33">
        <v>41</v>
      </c>
      <c r="M33">
        <v>44</v>
      </c>
      <c r="O33">
        <v>5.7</v>
      </c>
      <c r="P33">
        <v>16.100000000000001</v>
      </c>
      <c r="Q33">
        <v>2</v>
      </c>
      <c r="R33">
        <v>3</v>
      </c>
      <c r="S33">
        <v>2</v>
      </c>
      <c r="T33">
        <v>13.22</v>
      </c>
      <c r="U33">
        <v>4.58</v>
      </c>
      <c r="V33">
        <v>14.4</v>
      </c>
      <c r="W33">
        <v>26.4</v>
      </c>
      <c r="X33">
        <v>276</v>
      </c>
    </row>
    <row r="34" spans="1:24" x14ac:dyDescent="0.25">
      <c r="A34">
        <v>2</v>
      </c>
      <c r="B34">
        <v>22</v>
      </c>
      <c r="C34">
        <v>9</v>
      </c>
      <c r="D34">
        <v>18</v>
      </c>
      <c r="E34">
        <v>43044</v>
      </c>
      <c r="F34">
        <v>43140</v>
      </c>
      <c r="G34">
        <f t="shared" si="0"/>
        <v>96</v>
      </c>
      <c r="H34">
        <v>43143</v>
      </c>
      <c r="I34">
        <f t="shared" si="1"/>
        <v>99</v>
      </c>
      <c r="J34">
        <v>200</v>
      </c>
      <c r="K34">
        <v>80</v>
      </c>
      <c r="L34">
        <v>20</v>
      </c>
      <c r="M34">
        <v>34</v>
      </c>
      <c r="O34">
        <v>5.42</v>
      </c>
      <c r="P34">
        <v>16</v>
      </c>
      <c r="Q34">
        <v>2</v>
      </c>
      <c r="R34">
        <v>2</v>
      </c>
      <c r="S34">
        <v>2</v>
      </c>
      <c r="T34">
        <v>13.36</v>
      </c>
      <c r="U34">
        <v>5.16</v>
      </c>
      <c r="V34">
        <v>15.6</v>
      </c>
      <c r="W34">
        <v>21.2</v>
      </c>
      <c r="X34">
        <v>438</v>
      </c>
    </row>
    <row r="35" spans="1:24" x14ac:dyDescent="0.25">
      <c r="A35">
        <v>2</v>
      </c>
      <c r="B35">
        <v>23</v>
      </c>
      <c r="C35">
        <v>8</v>
      </c>
      <c r="D35" t="s">
        <v>288</v>
      </c>
      <c r="E35">
        <v>43044</v>
      </c>
      <c r="F35">
        <v>43140</v>
      </c>
      <c r="G35">
        <f t="shared" si="0"/>
        <v>96</v>
      </c>
      <c r="H35">
        <v>43142</v>
      </c>
      <c r="I35">
        <f t="shared" si="1"/>
        <v>98</v>
      </c>
      <c r="J35">
        <v>170</v>
      </c>
      <c r="K35">
        <v>80</v>
      </c>
      <c r="L35">
        <v>32</v>
      </c>
      <c r="M35">
        <v>51</v>
      </c>
      <c r="O35">
        <v>7.01</v>
      </c>
      <c r="P35">
        <v>14.7</v>
      </c>
      <c r="Q35">
        <v>3</v>
      </c>
      <c r="R35">
        <v>3</v>
      </c>
      <c r="S35">
        <v>3</v>
      </c>
      <c r="T35">
        <v>14.14</v>
      </c>
      <c r="U35">
        <v>4.5</v>
      </c>
      <c r="V35">
        <v>14.4</v>
      </c>
      <c r="W35">
        <v>26.6</v>
      </c>
      <c r="X35">
        <v>406</v>
      </c>
    </row>
    <row r="36" spans="1:24" x14ac:dyDescent="0.25">
      <c r="A36">
        <v>2</v>
      </c>
      <c r="B36">
        <v>24</v>
      </c>
      <c r="C36">
        <v>17</v>
      </c>
      <c r="D36" t="s">
        <v>291</v>
      </c>
      <c r="E36">
        <v>43044</v>
      </c>
      <c r="F36">
        <v>43148</v>
      </c>
      <c r="G36">
        <f t="shared" si="0"/>
        <v>104</v>
      </c>
      <c r="H36">
        <v>43150</v>
      </c>
      <c r="I36">
        <f t="shared" si="1"/>
        <v>106</v>
      </c>
      <c r="J36">
        <v>220</v>
      </c>
      <c r="K36">
        <v>90</v>
      </c>
      <c r="L36">
        <v>32</v>
      </c>
      <c r="M36">
        <v>33</v>
      </c>
      <c r="O36">
        <v>6.47</v>
      </c>
      <c r="P36">
        <v>17.600000000000001</v>
      </c>
      <c r="Q36">
        <v>3</v>
      </c>
      <c r="R36">
        <v>3</v>
      </c>
      <c r="S36">
        <v>3</v>
      </c>
      <c r="T36">
        <v>16.38</v>
      </c>
      <c r="U36">
        <v>4.5999999999999996</v>
      </c>
      <c r="V36">
        <v>12</v>
      </c>
      <c r="W36">
        <v>21.4</v>
      </c>
      <c r="X36">
        <v>410</v>
      </c>
    </row>
    <row r="37" spans="1:24" x14ac:dyDescent="0.25">
      <c r="A37">
        <v>2</v>
      </c>
      <c r="B37">
        <v>25</v>
      </c>
      <c r="C37">
        <v>15</v>
      </c>
      <c r="D37" t="s">
        <v>292</v>
      </c>
      <c r="E37">
        <v>43044</v>
      </c>
      <c r="F37">
        <v>43150</v>
      </c>
      <c r="G37">
        <f t="shared" si="0"/>
        <v>106</v>
      </c>
      <c r="H37">
        <v>43153</v>
      </c>
      <c r="I37">
        <f t="shared" si="1"/>
        <v>109</v>
      </c>
      <c r="J37">
        <v>150</v>
      </c>
      <c r="K37">
        <v>75</v>
      </c>
      <c r="L37">
        <v>30</v>
      </c>
      <c r="M37">
        <v>48</v>
      </c>
      <c r="O37">
        <v>4.03</v>
      </c>
      <c r="P37">
        <v>16</v>
      </c>
      <c r="Q37">
        <v>2</v>
      </c>
      <c r="R37">
        <v>2</v>
      </c>
      <c r="S37">
        <v>2</v>
      </c>
      <c r="T37">
        <v>14.52</v>
      </c>
      <c r="U37">
        <v>4.22</v>
      </c>
      <c r="V37">
        <v>14</v>
      </c>
      <c r="W37">
        <v>29.8</v>
      </c>
      <c r="X37">
        <v>338</v>
      </c>
    </row>
    <row r="38" spans="1:24" x14ac:dyDescent="0.25">
      <c r="A38">
        <v>2</v>
      </c>
      <c r="B38">
        <v>26</v>
      </c>
      <c r="C38">
        <v>7</v>
      </c>
      <c r="D38" t="s">
        <v>295</v>
      </c>
      <c r="E38">
        <v>43044</v>
      </c>
      <c r="F38">
        <v>43137</v>
      </c>
      <c r="G38">
        <f t="shared" si="0"/>
        <v>93</v>
      </c>
      <c r="H38">
        <v>43138</v>
      </c>
      <c r="I38">
        <f t="shared" si="1"/>
        <v>94</v>
      </c>
      <c r="J38">
        <v>170</v>
      </c>
      <c r="K38">
        <v>95</v>
      </c>
      <c r="L38">
        <v>36</v>
      </c>
      <c r="M38">
        <v>43</v>
      </c>
      <c r="O38">
        <v>7.08</v>
      </c>
      <c r="P38">
        <v>16.2</v>
      </c>
      <c r="Q38">
        <v>3</v>
      </c>
      <c r="R38">
        <v>3</v>
      </c>
      <c r="S38">
        <v>3</v>
      </c>
      <c r="T38">
        <v>12.47</v>
      </c>
      <c r="U38">
        <v>4.4400000000000004</v>
      </c>
      <c r="V38">
        <v>13.6</v>
      </c>
      <c r="W38">
        <v>25.6</v>
      </c>
      <c r="X38">
        <v>442</v>
      </c>
    </row>
    <row r="39" spans="1:24" x14ac:dyDescent="0.25">
      <c r="A39">
        <v>2</v>
      </c>
      <c r="B39">
        <v>27</v>
      </c>
      <c r="C39">
        <v>6</v>
      </c>
      <c r="D39" t="s">
        <v>289</v>
      </c>
      <c r="E39">
        <v>43044</v>
      </c>
      <c r="F39">
        <v>43139</v>
      </c>
      <c r="G39">
        <f t="shared" si="0"/>
        <v>95</v>
      </c>
      <c r="H39">
        <v>43141</v>
      </c>
      <c r="I39">
        <f t="shared" si="1"/>
        <v>97</v>
      </c>
      <c r="J39">
        <v>180</v>
      </c>
      <c r="K39">
        <v>80</v>
      </c>
      <c r="L39">
        <v>24</v>
      </c>
      <c r="M39">
        <v>39</v>
      </c>
      <c r="O39">
        <v>5.93</v>
      </c>
      <c r="P39">
        <v>17.600000000000001</v>
      </c>
      <c r="Q39">
        <v>3</v>
      </c>
      <c r="R39">
        <v>3</v>
      </c>
      <c r="S39">
        <v>3</v>
      </c>
      <c r="T39">
        <v>14.6</v>
      </c>
      <c r="U39">
        <v>4.8</v>
      </c>
      <c r="V39">
        <v>16</v>
      </c>
      <c r="W39">
        <v>24.2</v>
      </c>
      <c r="X39">
        <v>352</v>
      </c>
    </row>
    <row r="40" spans="1:24" x14ac:dyDescent="0.25">
      <c r="A40">
        <v>2</v>
      </c>
      <c r="B40">
        <v>28</v>
      </c>
      <c r="C40">
        <v>5</v>
      </c>
      <c r="D40" t="s">
        <v>296</v>
      </c>
      <c r="E40">
        <v>43044</v>
      </c>
      <c r="F40">
        <v>43141</v>
      </c>
      <c r="G40">
        <f t="shared" si="0"/>
        <v>97</v>
      </c>
      <c r="H40">
        <v>43140</v>
      </c>
      <c r="I40">
        <f t="shared" si="1"/>
        <v>96</v>
      </c>
      <c r="J40">
        <v>200</v>
      </c>
      <c r="K40">
        <v>100</v>
      </c>
      <c r="L40">
        <v>24</v>
      </c>
      <c r="M40">
        <v>45</v>
      </c>
      <c r="O40">
        <v>5.28</v>
      </c>
      <c r="P40">
        <v>17.100000000000001</v>
      </c>
      <c r="Q40">
        <v>3</v>
      </c>
      <c r="R40">
        <v>3</v>
      </c>
      <c r="S40">
        <v>3</v>
      </c>
      <c r="T40">
        <v>13.44</v>
      </c>
      <c r="U40">
        <v>4.22</v>
      </c>
      <c r="V40">
        <v>14</v>
      </c>
      <c r="W40">
        <v>27.8</v>
      </c>
      <c r="X40">
        <v>316</v>
      </c>
    </row>
    <row r="41" spans="1:24" x14ac:dyDescent="0.25">
      <c r="A41">
        <v>2</v>
      </c>
      <c r="B41">
        <v>29</v>
      </c>
      <c r="C41">
        <v>16</v>
      </c>
      <c r="D41" t="s">
        <v>286</v>
      </c>
      <c r="E41">
        <v>43044</v>
      </c>
      <c r="F41">
        <v>43154</v>
      </c>
      <c r="G41">
        <f t="shared" si="0"/>
        <v>110</v>
      </c>
      <c r="H41">
        <v>43156</v>
      </c>
      <c r="I41">
        <f t="shared" si="1"/>
        <v>112</v>
      </c>
      <c r="J41">
        <v>200</v>
      </c>
      <c r="K41">
        <v>115</v>
      </c>
      <c r="L41">
        <v>35</v>
      </c>
      <c r="M41">
        <v>40</v>
      </c>
      <c r="O41">
        <v>5.01</v>
      </c>
      <c r="P41">
        <v>18.100000000000001</v>
      </c>
      <c r="Q41">
        <v>2</v>
      </c>
      <c r="R41">
        <v>3</v>
      </c>
      <c r="S41">
        <v>2</v>
      </c>
      <c r="T41">
        <v>12.68</v>
      </c>
      <c r="U41">
        <v>4.2</v>
      </c>
      <c r="V41">
        <v>14</v>
      </c>
      <c r="W41">
        <v>25.8</v>
      </c>
      <c r="X41">
        <v>380</v>
      </c>
    </row>
    <row r="42" spans="1:24" x14ac:dyDescent="0.25">
      <c r="A42">
        <v>2</v>
      </c>
      <c r="B42">
        <v>30</v>
      </c>
      <c r="C42">
        <v>14</v>
      </c>
      <c r="D42" t="s">
        <v>287</v>
      </c>
      <c r="E42">
        <v>43044</v>
      </c>
      <c r="F42">
        <v>43154</v>
      </c>
      <c r="G42">
        <f t="shared" si="0"/>
        <v>110</v>
      </c>
      <c r="H42">
        <v>43156</v>
      </c>
      <c r="I42">
        <f t="shared" si="1"/>
        <v>112</v>
      </c>
      <c r="J42">
        <v>190</v>
      </c>
      <c r="K42">
        <v>110</v>
      </c>
      <c r="L42">
        <v>34</v>
      </c>
      <c r="M42">
        <v>43</v>
      </c>
      <c r="O42">
        <v>5.07</v>
      </c>
      <c r="P42">
        <v>15.7</v>
      </c>
      <c r="Q42">
        <v>2</v>
      </c>
      <c r="R42">
        <v>3</v>
      </c>
      <c r="S42">
        <v>2</v>
      </c>
      <c r="T42">
        <v>14.02</v>
      </c>
      <c r="U42">
        <v>4.04</v>
      </c>
      <c r="V42">
        <v>14</v>
      </c>
      <c r="W42">
        <v>27.2</v>
      </c>
      <c r="X42">
        <v>340</v>
      </c>
    </row>
    <row r="43" spans="1:24" x14ac:dyDescent="0.25">
      <c r="A43">
        <v>2</v>
      </c>
      <c r="B43">
        <v>31</v>
      </c>
      <c r="C43">
        <v>4</v>
      </c>
      <c r="D43" t="s">
        <v>294</v>
      </c>
      <c r="E43">
        <v>43044</v>
      </c>
      <c r="F43">
        <v>43135</v>
      </c>
      <c r="G43">
        <f t="shared" si="0"/>
        <v>91</v>
      </c>
      <c r="H43">
        <v>43138</v>
      </c>
      <c r="I43">
        <f t="shared" si="1"/>
        <v>94</v>
      </c>
      <c r="J43">
        <v>130</v>
      </c>
      <c r="K43">
        <v>60</v>
      </c>
      <c r="L43">
        <v>29</v>
      </c>
      <c r="M43">
        <v>37</v>
      </c>
      <c r="O43">
        <v>5.04</v>
      </c>
      <c r="P43">
        <v>15.3</v>
      </c>
      <c r="Q43">
        <v>3</v>
      </c>
      <c r="R43">
        <v>3</v>
      </c>
      <c r="S43">
        <v>3</v>
      </c>
      <c r="T43">
        <v>14.34</v>
      </c>
      <c r="U43">
        <v>4.8</v>
      </c>
      <c r="V43">
        <v>14.8</v>
      </c>
      <c r="W43">
        <v>30</v>
      </c>
      <c r="X43">
        <v>302</v>
      </c>
    </row>
    <row r="44" spans="1:24" x14ac:dyDescent="0.25">
      <c r="A44">
        <v>2</v>
      </c>
      <c r="B44">
        <v>32</v>
      </c>
      <c r="C44">
        <v>3</v>
      </c>
      <c r="D44" t="s">
        <v>297</v>
      </c>
      <c r="E44">
        <v>43044</v>
      </c>
      <c r="F44">
        <v>43141</v>
      </c>
      <c r="G44">
        <f t="shared" si="0"/>
        <v>97</v>
      </c>
      <c r="H44">
        <v>43142</v>
      </c>
      <c r="I44">
        <f t="shared" si="1"/>
        <v>98</v>
      </c>
      <c r="J44">
        <v>165</v>
      </c>
      <c r="K44">
        <v>80</v>
      </c>
      <c r="L44">
        <v>24</v>
      </c>
      <c r="M44">
        <v>43</v>
      </c>
      <c r="O44">
        <v>4.16</v>
      </c>
      <c r="P44">
        <v>18.7</v>
      </c>
      <c r="Q44">
        <v>2</v>
      </c>
      <c r="R44">
        <v>3</v>
      </c>
      <c r="S44">
        <v>2</v>
      </c>
      <c r="T44">
        <v>15.6</v>
      </c>
      <c r="U44">
        <v>4.4400000000000004</v>
      </c>
      <c r="V44">
        <v>14.8</v>
      </c>
      <c r="W44">
        <v>32.200000000000003</v>
      </c>
      <c r="X44">
        <v>344</v>
      </c>
    </row>
    <row r="45" spans="1:24" x14ac:dyDescent="0.25">
      <c r="A45">
        <v>2</v>
      </c>
      <c r="B45">
        <v>33</v>
      </c>
      <c r="C45">
        <v>2</v>
      </c>
      <c r="D45" t="s">
        <v>293</v>
      </c>
      <c r="E45">
        <v>43044</v>
      </c>
      <c r="F45">
        <v>43153</v>
      </c>
      <c r="G45">
        <f t="shared" si="0"/>
        <v>109</v>
      </c>
      <c r="H45">
        <v>43155</v>
      </c>
      <c r="I45">
        <f t="shared" si="1"/>
        <v>111</v>
      </c>
      <c r="J45">
        <v>180</v>
      </c>
      <c r="K45">
        <v>110</v>
      </c>
      <c r="L45">
        <v>33</v>
      </c>
      <c r="M45">
        <v>53</v>
      </c>
      <c r="O45">
        <v>5.5</v>
      </c>
      <c r="P45">
        <v>16.2</v>
      </c>
      <c r="Q45">
        <v>2</v>
      </c>
      <c r="R45">
        <v>3</v>
      </c>
      <c r="S45">
        <v>2</v>
      </c>
      <c r="T45">
        <v>14.2</v>
      </c>
      <c r="U45">
        <v>4.22</v>
      </c>
      <c r="V45">
        <v>14.4</v>
      </c>
      <c r="W45">
        <v>26.8</v>
      </c>
      <c r="X45">
        <v>348</v>
      </c>
    </row>
    <row r="46" spans="1:24" x14ac:dyDescent="0.25">
      <c r="A46">
        <v>2</v>
      </c>
      <c r="B46">
        <v>34</v>
      </c>
      <c r="C46">
        <v>1</v>
      </c>
      <c r="D46">
        <v>69</v>
      </c>
      <c r="E46">
        <v>43044</v>
      </c>
      <c r="F46">
        <v>43137</v>
      </c>
      <c r="G46">
        <f t="shared" si="0"/>
        <v>93</v>
      </c>
      <c r="H46">
        <v>43140</v>
      </c>
      <c r="I46">
        <f t="shared" si="1"/>
        <v>96</v>
      </c>
      <c r="J46">
        <v>145</v>
      </c>
      <c r="K46">
        <v>70</v>
      </c>
      <c r="L46">
        <v>29</v>
      </c>
      <c r="M46">
        <v>40</v>
      </c>
      <c r="O46">
        <v>5.94</v>
      </c>
      <c r="P46">
        <v>14.1</v>
      </c>
      <c r="Q46">
        <v>2</v>
      </c>
      <c r="R46">
        <v>2</v>
      </c>
      <c r="S46">
        <v>2</v>
      </c>
      <c r="T46">
        <v>15.98</v>
      </c>
      <c r="U46">
        <v>4.5599999999999996</v>
      </c>
      <c r="V46">
        <v>16.8</v>
      </c>
      <c r="W46">
        <v>27.8</v>
      </c>
      <c r="X46">
        <v>316</v>
      </c>
    </row>
    <row r="47" spans="1:24" x14ac:dyDescent="0.25">
      <c r="A47">
        <v>3</v>
      </c>
      <c r="B47">
        <v>35</v>
      </c>
      <c r="C47">
        <v>3</v>
      </c>
      <c r="D47" t="s">
        <v>297</v>
      </c>
      <c r="E47">
        <v>43044</v>
      </c>
      <c r="F47">
        <v>43141</v>
      </c>
      <c r="G47">
        <f t="shared" si="0"/>
        <v>97</v>
      </c>
      <c r="H47">
        <v>43142</v>
      </c>
      <c r="I47">
        <f t="shared" si="1"/>
        <v>98</v>
      </c>
      <c r="J47">
        <v>175</v>
      </c>
      <c r="K47">
        <v>75</v>
      </c>
      <c r="L47">
        <v>21</v>
      </c>
      <c r="M47">
        <v>36</v>
      </c>
      <c r="O47">
        <v>4.93</v>
      </c>
      <c r="P47">
        <v>15</v>
      </c>
      <c r="Q47">
        <v>3</v>
      </c>
      <c r="R47">
        <v>3</v>
      </c>
      <c r="S47">
        <v>3</v>
      </c>
      <c r="T47">
        <v>15.66</v>
      </c>
      <c r="U47">
        <v>4.66</v>
      </c>
      <c r="V47">
        <v>15.2</v>
      </c>
      <c r="W47">
        <v>31.2</v>
      </c>
      <c r="X47">
        <v>402</v>
      </c>
    </row>
    <row r="48" spans="1:24" x14ac:dyDescent="0.25">
      <c r="A48">
        <v>3</v>
      </c>
      <c r="B48">
        <v>36</v>
      </c>
      <c r="C48">
        <v>5</v>
      </c>
      <c r="D48" t="s">
        <v>296</v>
      </c>
      <c r="E48">
        <v>43044</v>
      </c>
      <c r="F48">
        <v>43141</v>
      </c>
      <c r="G48">
        <f t="shared" si="0"/>
        <v>97</v>
      </c>
      <c r="H48">
        <v>43140</v>
      </c>
      <c r="I48">
        <f t="shared" si="1"/>
        <v>96</v>
      </c>
      <c r="J48">
        <v>185</v>
      </c>
      <c r="K48">
        <v>85</v>
      </c>
      <c r="L48">
        <v>26</v>
      </c>
      <c r="M48">
        <v>39</v>
      </c>
      <c r="O48">
        <v>4.5</v>
      </c>
      <c r="P48">
        <v>17.7</v>
      </c>
      <c r="Q48">
        <v>3</v>
      </c>
      <c r="R48">
        <v>3</v>
      </c>
      <c r="S48">
        <v>3</v>
      </c>
      <c r="T48">
        <v>14.42</v>
      </c>
      <c r="U48">
        <v>4.34</v>
      </c>
      <c r="V48">
        <v>14.8</v>
      </c>
      <c r="W48">
        <v>26.4</v>
      </c>
      <c r="X48">
        <v>286</v>
      </c>
    </row>
    <row r="49" spans="1:24" x14ac:dyDescent="0.25">
      <c r="A49">
        <v>3</v>
      </c>
      <c r="B49">
        <v>37</v>
      </c>
      <c r="C49">
        <v>2</v>
      </c>
      <c r="D49" t="s">
        <v>293</v>
      </c>
      <c r="E49">
        <v>43044</v>
      </c>
      <c r="F49">
        <v>43153</v>
      </c>
      <c r="G49">
        <f t="shared" si="0"/>
        <v>109</v>
      </c>
      <c r="H49">
        <v>43156</v>
      </c>
      <c r="I49">
        <f t="shared" si="1"/>
        <v>112</v>
      </c>
      <c r="J49">
        <v>185</v>
      </c>
      <c r="K49">
        <v>95</v>
      </c>
      <c r="L49">
        <v>35</v>
      </c>
      <c r="M49">
        <v>37</v>
      </c>
      <c r="O49">
        <v>5.56</v>
      </c>
      <c r="P49">
        <v>17</v>
      </c>
      <c r="Q49">
        <v>2</v>
      </c>
      <c r="R49">
        <v>3</v>
      </c>
      <c r="S49">
        <v>2</v>
      </c>
      <c r="T49">
        <v>14.46</v>
      </c>
      <c r="U49">
        <v>4.68</v>
      </c>
      <c r="V49">
        <v>14.8</v>
      </c>
      <c r="W49">
        <v>26</v>
      </c>
      <c r="X49">
        <v>350</v>
      </c>
    </row>
    <row r="50" spans="1:24" x14ac:dyDescent="0.25">
      <c r="A50">
        <v>3</v>
      </c>
      <c r="B50">
        <v>38</v>
      </c>
      <c r="C50">
        <v>11</v>
      </c>
      <c r="D50" t="s">
        <v>290</v>
      </c>
      <c r="E50">
        <v>43044</v>
      </c>
      <c r="F50">
        <v>43135</v>
      </c>
      <c r="G50">
        <f t="shared" si="0"/>
        <v>91</v>
      </c>
      <c r="H50">
        <v>43137</v>
      </c>
      <c r="I50">
        <f t="shared" si="1"/>
        <v>93</v>
      </c>
      <c r="J50">
        <v>180</v>
      </c>
      <c r="K50">
        <v>60</v>
      </c>
      <c r="L50">
        <v>31</v>
      </c>
      <c r="M50">
        <v>48</v>
      </c>
      <c r="O50">
        <v>5.08</v>
      </c>
      <c r="P50">
        <v>14.6</v>
      </c>
      <c r="Q50">
        <v>2</v>
      </c>
      <c r="R50">
        <v>2</v>
      </c>
      <c r="S50">
        <v>2</v>
      </c>
      <c r="T50">
        <v>13.56</v>
      </c>
      <c r="U50">
        <v>4.8499999999999996</v>
      </c>
      <c r="V50">
        <v>14.4</v>
      </c>
      <c r="W50">
        <v>22.4</v>
      </c>
      <c r="X50">
        <v>398</v>
      </c>
    </row>
    <row r="51" spans="1:24" x14ac:dyDescent="0.25">
      <c r="A51">
        <v>3</v>
      </c>
      <c r="B51">
        <v>39</v>
      </c>
      <c r="C51">
        <v>4</v>
      </c>
      <c r="D51" t="s">
        <v>294</v>
      </c>
      <c r="E51">
        <v>43044</v>
      </c>
      <c r="F51">
        <v>43135</v>
      </c>
      <c r="G51">
        <f t="shared" si="0"/>
        <v>91</v>
      </c>
      <c r="H51">
        <v>43139</v>
      </c>
      <c r="I51">
        <f t="shared" si="1"/>
        <v>95</v>
      </c>
      <c r="J51">
        <v>150</v>
      </c>
      <c r="K51">
        <v>55</v>
      </c>
      <c r="L51">
        <v>32</v>
      </c>
      <c r="M51">
        <v>39</v>
      </c>
      <c r="O51">
        <v>5.18</v>
      </c>
      <c r="P51">
        <v>15.5</v>
      </c>
      <c r="Q51">
        <v>3</v>
      </c>
      <c r="R51">
        <v>3</v>
      </c>
      <c r="S51">
        <v>3</v>
      </c>
      <c r="T51">
        <v>14.08</v>
      </c>
      <c r="U51">
        <v>4.68</v>
      </c>
      <c r="V51">
        <v>16.8</v>
      </c>
      <c r="W51">
        <v>26.4</v>
      </c>
      <c r="X51">
        <v>282</v>
      </c>
    </row>
    <row r="52" spans="1:24" x14ac:dyDescent="0.25">
      <c r="A52">
        <v>3</v>
      </c>
      <c r="B52">
        <v>40</v>
      </c>
      <c r="C52">
        <v>7</v>
      </c>
      <c r="D52" t="s">
        <v>295</v>
      </c>
      <c r="E52">
        <v>43044</v>
      </c>
      <c r="F52">
        <v>43137</v>
      </c>
      <c r="G52">
        <f t="shared" si="0"/>
        <v>93</v>
      </c>
      <c r="H52">
        <v>43139</v>
      </c>
      <c r="I52">
        <f t="shared" si="1"/>
        <v>95</v>
      </c>
      <c r="J52">
        <v>160</v>
      </c>
      <c r="K52">
        <v>90</v>
      </c>
      <c r="L52">
        <v>35</v>
      </c>
      <c r="M52">
        <v>37</v>
      </c>
      <c r="O52">
        <v>5.32</v>
      </c>
      <c r="P52">
        <v>17.3</v>
      </c>
      <c r="Q52">
        <v>3</v>
      </c>
      <c r="R52">
        <v>3</v>
      </c>
      <c r="S52">
        <v>3</v>
      </c>
      <c r="T52">
        <v>12.6</v>
      </c>
      <c r="U52">
        <v>4.28</v>
      </c>
      <c r="V52">
        <v>14.8</v>
      </c>
      <c r="W52">
        <v>26.8</v>
      </c>
      <c r="X52">
        <v>378</v>
      </c>
    </row>
    <row r="53" spans="1:24" x14ac:dyDescent="0.25">
      <c r="A53">
        <v>3</v>
      </c>
      <c r="B53">
        <v>41</v>
      </c>
      <c r="C53">
        <v>15</v>
      </c>
      <c r="D53" t="s">
        <v>292</v>
      </c>
      <c r="E53">
        <v>43044</v>
      </c>
      <c r="F53">
        <v>43150</v>
      </c>
      <c r="G53">
        <f t="shared" si="0"/>
        <v>106</v>
      </c>
      <c r="H53">
        <v>43153</v>
      </c>
      <c r="I53">
        <f t="shared" si="1"/>
        <v>109</v>
      </c>
      <c r="J53">
        <v>180</v>
      </c>
      <c r="K53">
        <v>110</v>
      </c>
      <c r="L53">
        <v>27</v>
      </c>
      <c r="M53">
        <v>45</v>
      </c>
      <c r="O53">
        <v>3.81</v>
      </c>
      <c r="P53">
        <v>18.2</v>
      </c>
      <c r="Q53">
        <v>2</v>
      </c>
      <c r="R53">
        <v>2</v>
      </c>
      <c r="S53">
        <v>2</v>
      </c>
      <c r="T53">
        <v>15.16</v>
      </c>
      <c r="U53">
        <v>3.96</v>
      </c>
      <c r="V53">
        <v>14</v>
      </c>
      <c r="W53">
        <v>28.4</v>
      </c>
      <c r="X53">
        <v>282</v>
      </c>
    </row>
    <row r="54" spans="1:24" x14ac:dyDescent="0.25">
      <c r="A54">
        <v>3</v>
      </c>
      <c r="B54">
        <v>42</v>
      </c>
      <c r="C54">
        <v>17</v>
      </c>
      <c r="D54" t="s">
        <v>291</v>
      </c>
      <c r="E54">
        <v>43044</v>
      </c>
      <c r="F54">
        <v>43148</v>
      </c>
      <c r="G54">
        <f t="shared" si="0"/>
        <v>104</v>
      </c>
      <c r="H54">
        <v>43150</v>
      </c>
      <c r="I54">
        <f t="shared" si="1"/>
        <v>106</v>
      </c>
      <c r="J54">
        <v>230</v>
      </c>
      <c r="K54">
        <v>110</v>
      </c>
      <c r="L54">
        <v>36</v>
      </c>
      <c r="M54">
        <v>38</v>
      </c>
      <c r="O54">
        <v>6.28</v>
      </c>
      <c r="P54">
        <v>15.6</v>
      </c>
      <c r="Q54">
        <v>2</v>
      </c>
      <c r="R54">
        <v>3</v>
      </c>
      <c r="S54">
        <v>2</v>
      </c>
      <c r="T54">
        <v>15.18</v>
      </c>
      <c r="U54">
        <v>4.3</v>
      </c>
      <c r="V54">
        <v>12.4</v>
      </c>
      <c r="W54">
        <v>27</v>
      </c>
      <c r="X54">
        <v>344</v>
      </c>
    </row>
    <row r="55" spans="1:24" x14ac:dyDescent="0.25">
      <c r="A55">
        <v>3</v>
      </c>
      <c r="B55">
        <v>43</v>
      </c>
      <c r="C55">
        <v>13</v>
      </c>
      <c r="D55">
        <v>5959</v>
      </c>
      <c r="E55">
        <v>43044</v>
      </c>
      <c r="F55">
        <v>43136</v>
      </c>
      <c r="G55">
        <f t="shared" si="0"/>
        <v>92</v>
      </c>
      <c r="H55">
        <v>43135</v>
      </c>
      <c r="I55">
        <f t="shared" si="1"/>
        <v>91</v>
      </c>
      <c r="J55">
        <v>165</v>
      </c>
      <c r="K55">
        <v>80</v>
      </c>
      <c r="L55">
        <v>35</v>
      </c>
      <c r="M55">
        <v>50</v>
      </c>
      <c r="O55">
        <v>5.88</v>
      </c>
      <c r="P55">
        <v>15.8</v>
      </c>
      <c r="Q55">
        <v>2</v>
      </c>
      <c r="R55">
        <v>2</v>
      </c>
      <c r="S55">
        <v>2</v>
      </c>
      <c r="T55">
        <v>14.52</v>
      </c>
      <c r="U55">
        <v>4.42</v>
      </c>
      <c r="V55">
        <v>15.6</v>
      </c>
      <c r="W55">
        <v>26.8</v>
      </c>
      <c r="X55">
        <v>408</v>
      </c>
    </row>
    <row r="56" spans="1:24" x14ac:dyDescent="0.25">
      <c r="A56">
        <v>3</v>
      </c>
      <c r="B56">
        <v>44</v>
      </c>
      <c r="C56">
        <v>10</v>
      </c>
      <c r="D56">
        <v>9</v>
      </c>
      <c r="E56">
        <v>43044</v>
      </c>
      <c r="F56">
        <v>43140</v>
      </c>
      <c r="G56">
        <f t="shared" si="0"/>
        <v>96</v>
      </c>
      <c r="H56" t="s">
        <v>298</v>
      </c>
      <c r="I56">
        <v>127</v>
      </c>
      <c r="J56">
        <v>195</v>
      </c>
      <c r="K56">
        <v>90</v>
      </c>
      <c r="L56">
        <v>35</v>
      </c>
      <c r="M56">
        <v>37</v>
      </c>
      <c r="O56">
        <v>5.62</v>
      </c>
      <c r="P56">
        <v>16.2</v>
      </c>
      <c r="Q56">
        <v>3</v>
      </c>
      <c r="R56">
        <v>3</v>
      </c>
      <c r="S56">
        <v>3</v>
      </c>
      <c r="T56">
        <v>13.16</v>
      </c>
      <c r="U56">
        <v>4.5199999999999996</v>
      </c>
      <c r="V56">
        <v>16</v>
      </c>
      <c r="W56">
        <v>25</v>
      </c>
      <c r="X56">
        <v>338</v>
      </c>
    </row>
    <row r="57" spans="1:24" x14ac:dyDescent="0.25">
      <c r="A57">
        <v>3</v>
      </c>
      <c r="B57">
        <v>45</v>
      </c>
      <c r="C57">
        <v>12</v>
      </c>
      <c r="D57">
        <v>509</v>
      </c>
      <c r="E57">
        <v>43044</v>
      </c>
      <c r="F57">
        <v>43137</v>
      </c>
      <c r="G57">
        <f t="shared" si="0"/>
        <v>93</v>
      </c>
      <c r="H57">
        <v>43139</v>
      </c>
      <c r="I57">
        <f t="shared" ref="I57:I63" si="2">H57-E57</f>
        <v>95</v>
      </c>
      <c r="J57">
        <v>180</v>
      </c>
      <c r="K57">
        <v>110</v>
      </c>
      <c r="L57">
        <v>36</v>
      </c>
      <c r="M57">
        <v>41</v>
      </c>
      <c r="O57">
        <v>4.5</v>
      </c>
      <c r="P57">
        <v>15.9</v>
      </c>
      <c r="Q57">
        <v>3</v>
      </c>
      <c r="R57">
        <v>3</v>
      </c>
      <c r="S57">
        <v>3</v>
      </c>
      <c r="T57">
        <v>13.3</v>
      </c>
      <c r="U57">
        <v>4.96</v>
      </c>
      <c r="V57">
        <v>16</v>
      </c>
      <c r="W57">
        <v>23.6</v>
      </c>
      <c r="X57">
        <v>402</v>
      </c>
    </row>
    <row r="58" spans="1:24" x14ac:dyDescent="0.25">
      <c r="A58">
        <v>3</v>
      </c>
      <c r="B58">
        <v>46</v>
      </c>
      <c r="C58">
        <v>9</v>
      </c>
      <c r="D58">
        <v>18</v>
      </c>
      <c r="E58">
        <v>43044</v>
      </c>
      <c r="F58">
        <v>43142</v>
      </c>
      <c r="G58">
        <f t="shared" si="0"/>
        <v>98</v>
      </c>
      <c r="H58">
        <v>43144</v>
      </c>
      <c r="I58">
        <f t="shared" si="2"/>
        <v>100</v>
      </c>
      <c r="J58">
        <v>175</v>
      </c>
      <c r="K58">
        <v>90</v>
      </c>
      <c r="L58">
        <v>23</v>
      </c>
      <c r="M58">
        <v>48</v>
      </c>
      <c r="O58">
        <v>5.56</v>
      </c>
      <c r="P58">
        <v>15.2</v>
      </c>
      <c r="Q58">
        <v>2</v>
      </c>
      <c r="R58">
        <v>3</v>
      </c>
      <c r="S58">
        <v>2</v>
      </c>
      <c r="T58">
        <v>12.54</v>
      </c>
      <c r="U58">
        <v>4.8600000000000003</v>
      </c>
      <c r="V58">
        <v>14.4</v>
      </c>
      <c r="W58">
        <v>24.8</v>
      </c>
      <c r="X58">
        <v>324</v>
      </c>
    </row>
    <row r="59" spans="1:24" x14ac:dyDescent="0.25">
      <c r="A59">
        <v>3</v>
      </c>
      <c r="B59">
        <v>47</v>
      </c>
      <c r="C59">
        <v>6</v>
      </c>
      <c r="D59" t="s">
        <v>289</v>
      </c>
      <c r="E59">
        <v>43044</v>
      </c>
      <c r="F59">
        <v>43140</v>
      </c>
      <c r="G59">
        <f t="shared" si="0"/>
        <v>96</v>
      </c>
      <c r="H59">
        <v>43142</v>
      </c>
      <c r="I59">
        <f t="shared" si="2"/>
        <v>98</v>
      </c>
      <c r="J59">
        <v>165</v>
      </c>
      <c r="K59">
        <v>80</v>
      </c>
      <c r="L59">
        <v>26</v>
      </c>
      <c r="M59">
        <v>48</v>
      </c>
      <c r="O59">
        <v>5.6</v>
      </c>
      <c r="P59">
        <v>15.4</v>
      </c>
      <c r="Q59">
        <v>2</v>
      </c>
      <c r="R59">
        <v>2</v>
      </c>
      <c r="S59">
        <v>2</v>
      </c>
      <c r="T59">
        <v>13.86</v>
      </c>
      <c r="U59">
        <v>4.9800000000000004</v>
      </c>
      <c r="V59">
        <v>15.2</v>
      </c>
      <c r="W59">
        <v>26.8</v>
      </c>
      <c r="X59">
        <v>294</v>
      </c>
    </row>
    <row r="60" spans="1:24" x14ac:dyDescent="0.25">
      <c r="A60">
        <v>3</v>
      </c>
      <c r="B60">
        <v>48</v>
      </c>
      <c r="C60">
        <v>8</v>
      </c>
      <c r="D60" t="s">
        <v>288</v>
      </c>
      <c r="E60">
        <v>43044</v>
      </c>
      <c r="F60">
        <v>43140</v>
      </c>
      <c r="G60">
        <f t="shared" si="0"/>
        <v>96</v>
      </c>
      <c r="H60">
        <v>43142</v>
      </c>
      <c r="I60">
        <f t="shared" si="2"/>
        <v>98</v>
      </c>
      <c r="J60">
        <v>195</v>
      </c>
      <c r="K60">
        <v>90</v>
      </c>
      <c r="L60">
        <v>27</v>
      </c>
      <c r="M60">
        <v>44</v>
      </c>
      <c r="O60">
        <v>6.38</v>
      </c>
      <c r="P60">
        <v>16</v>
      </c>
      <c r="Q60">
        <v>3</v>
      </c>
      <c r="R60">
        <v>3</v>
      </c>
      <c r="S60">
        <v>3</v>
      </c>
      <c r="T60">
        <v>13.66</v>
      </c>
      <c r="U60">
        <v>4.78</v>
      </c>
      <c r="V60">
        <v>16</v>
      </c>
      <c r="W60">
        <v>26.2</v>
      </c>
      <c r="X60">
        <v>372</v>
      </c>
    </row>
    <row r="61" spans="1:24" x14ac:dyDescent="0.25">
      <c r="A61">
        <v>3</v>
      </c>
      <c r="B61">
        <v>49</v>
      </c>
      <c r="C61">
        <v>1</v>
      </c>
      <c r="D61">
        <v>69</v>
      </c>
      <c r="E61">
        <v>43044</v>
      </c>
      <c r="F61">
        <v>43137</v>
      </c>
      <c r="G61">
        <f>F61-E61</f>
        <v>93</v>
      </c>
      <c r="H61">
        <v>43141</v>
      </c>
      <c r="I61">
        <f t="shared" si="2"/>
        <v>97</v>
      </c>
      <c r="J61">
        <v>150</v>
      </c>
      <c r="K61">
        <v>70</v>
      </c>
      <c r="L61">
        <v>30</v>
      </c>
      <c r="M61">
        <v>43</v>
      </c>
      <c r="O61">
        <v>5.31</v>
      </c>
      <c r="P61">
        <v>19.5</v>
      </c>
      <c r="Q61">
        <v>3</v>
      </c>
      <c r="R61">
        <v>3</v>
      </c>
      <c r="S61">
        <v>3</v>
      </c>
      <c r="T61">
        <v>14.78</v>
      </c>
      <c r="U61">
        <v>4.6399999999999997</v>
      </c>
      <c r="V61">
        <v>14.4</v>
      </c>
      <c r="W61">
        <v>29</v>
      </c>
      <c r="X61">
        <v>330</v>
      </c>
    </row>
    <row r="62" spans="1:24" x14ac:dyDescent="0.25">
      <c r="A62">
        <v>3</v>
      </c>
      <c r="B62">
        <v>50</v>
      </c>
      <c r="C62">
        <v>16</v>
      </c>
      <c r="D62" t="s">
        <v>286</v>
      </c>
      <c r="E62">
        <v>43044</v>
      </c>
      <c r="F62">
        <v>43154</v>
      </c>
      <c r="G62">
        <f>F62-E62</f>
        <v>110</v>
      </c>
      <c r="H62">
        <v>43156</v>
      </c>
      <c r="I62">
        <f t="shared" si="2"/>
        <v>112</v>
      </c>
      <c r="J62">
        <v>165</v>
      </c>
      <c r="K62">
        <v>85</v>
      </c>
      <c r="L62">
        <v>28</v>
      </c>
      <c r="M62">
        <v>25</v>
      </c>
      <c r="O62">
        <v>4.5</v>
      </c>
      <c r="P62">
        <v>18.100000000000001</v>
      </c>
      <c r="Q62">
        <v>2</v>
      </c>
      <c r="R62">
        <v>2</v>
      </c>
      <c r="S62">
        <v>2</v>
      </c>
      <c r="T62">
        <v>15.96</v>
      </c>
      <c r="U62">
        <v>4.12</v>
      </c>
      <c r="V62">
        <v>11.6</v>
      </c>
      <c r="W62">
        <v>33</v>
      </c>
      <c r="X62">
        <v>356</v>
      </c>
    </row>
    <row r="63" spans="1:24" x14ac:dyDescent="0.25">
      <c r="A63">
        <v>3</v>
      </c>
      <c r="B63">
        <v>51</v>
      </c>
      <c r="C63">
        <v>14</v>
      </c>
      <c r="D63" t="s">
        <v>287</v>
      </c>
      <c r="E63">
        <v>43044</v>
      </c>
      <c r="F63">
        <v>43154</v>
      </c>
      <c r="G63">
        <f>F63-E63</f>
        <v>110</v>
      </c>
      <c r="H63">
        <v>43158</v>
      </c>
      <c r="I63">
        <f t="shared" si="2"/>
        <v>114</v>
      </c>
      <c r="J63">
        <v>175</v>
      </c>
      <c r="K63">
        <v>110</v>
      </c>
      <c r="L63">
        <v>27</v>
      </c>
      <c r="M63">
        <v>28</v>
      </c>
      <c r="O63">
        <v>3.56</v>
      </c>
      <c r="P63">
        <v>17.5</v>
      </c>
      <c r="Q63">
        <v>3</v>
      </c>
      <c r="R63">
        <v>3</v>
      </c>
      <c r="S63">
        <v>3</v>
      </c>
      <c r="T63">
        <v>13.26</v>
      </c>
      <c r="U63">
        <v>4.2</v>
      </c>
      <c r="V63">
        <v>12.4</v>
      </c>
      <c r="W63">
        <v>27.4</v>
      </c>
      <c r="X63">
        <v>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" sqref="A2"/>
    </sheetView>
  </sheetViews>
  <sheetFormatPr defaultRowHeight="15" x14ac:dyDescent="0.25"/>
  <cols>
    <col min="1" max="1" width="6.28515625" customWidth="1"/>
    <col min="2" max="2" width="7.5703125" customWidth="1"/>
    <col min="3" max="3" width="10.42578125" bestFit="1" customWidth="1"/>
    <col min="4" max="4" width="7.5703125" customWidth="1"/>
    <col min="5" max="5" width="10.7109375" customWidth="1"/>
    <col min="6" max="6" width="11" bestFit="1" customWidth="1"/>
    <col min="7" max="7" width="9.140625" bestFit="1" customWidth="1"/>
    <col min="8" max="8" width="10.7109375" bestFit="1" customWidth="1"/>
    <col min="9" max="9" width="10.28515625" bestFit="1" customWidth="1"/>
    <col min="10" max="10" width="5" bestFit="1" customWidth="1"/>
    <col min="11" max="11" width="8.7109375" bestFit="1" customWidth="1"/>
    <col min="12" max="12" width="8" bestFit="1" customWidth="1"/>
  </cols>
  <sheetData>
    <row r="1" spans="1:12" x14ac:dyDescent="0.25">
      <c r="A1" t="s">
        <v>217</v>
      </c>
      <c r="B1" t="s">
        <v>218</v>
      </c>
    </row>
    <row r="2" spans="1:12" x14ac:dyDescent="0.25">
      <c r="A2" t="s">
        <v>219</v>
      </c>
      <c r="B2" t="s">
        <v>220</v>
      </c>
    </row>
    <row r="3" spans="1:12" x14ac:dyDescent="0.25">
      <c r="A3" t="s">
        <v>221</v>
      </c>
      <c r="B3" t="s">
        <v>222</v>
      </c>
    </row>
    <row r="4" spans="1:12" x14ac:dyDescent="0.25">
      <c r="A4" t="s">
        <v>223</v>
      </c>
      <c r="B4" t="s">
        <v>224</v>
      </c>
    </row>
    <row r="5" spans="1:12" x14ac:dyDescent="0.25">
      <c r="A5" t="s">
        <v>225</v>
      </c>
      <c r="B5" t="s">
        <v>226</v>
      </c>
    </row>
    <row r="6" spans="1:12" x14ac:dyDescent="0.25">
      <c r="A6" t="s">
        <v>227</v>
      </c>
    </row>
    <row r="7" spans="1:12" x14ac:dyDescent="0.25">
      <c r="A7" t="s">
        <v>36</v>
      </c>
      <c r="B7" t="s">
        <v>34</v>
      </c>
      <c r="C7" t="s">
        <v>37</v>
      </c>
      <c r="D7" t="s">
        <v>228</v>
      </c>
      <c r="E7" t="s">
        <v>229</v>
      </c>
      <c r="F7" t="s">
        <v>230</v>
      </c>
      <c r="G7" t="s">
        <v>231</v>
      </c>
      <c r="H7" t="s">
        <v>232</v>
      </c>
      <c r="I7" t="s">
        <v>233</v>
      </c>
      <c r="J7" t="s">
        <v>234</v>
      </c>
      <c r="K7" t="s">
        <v>235</v>
      </c>
      <c r="L7" t="s">
        <v>245</v>
      </c>
    </row>
    <row r="8" spans="1:12" x14ac:dyDescent="0.25">
      <c r="A8">
        <v>1</v>
      </c>
      <c r="B8">
        <v>1</v>
      </c>
      <c r="C8" t="s">
        <v>236</v>
      </c>
      <c r="F8">
        <v>120</v>
      </c>
      <c r="G8">
        <v>40</v>
      </c>
      <c r="H8">
        <v>29</v>
      </c>
      <c r="I8">
        <v>31</v>
      </c>
      <c r="J8">
        <v>4.01</v>
      </c>
      <c r="K8">
        <v>29.1</v>
      </c>
      <c r="L8">
        <f>(J8/6)*10*((100-K8)/85)*1000</f>
        <v>5574.6862745098051</v>
      </c>
    </row>
    <row r="9" spans="1:12" x14ac:dyDescent="0.25">
      <c r="A9">
        <v>1</v>
      </c>
      <c r="B9">
        <v>2</v>
      </c>
      <c r="C9" t="s">
        <v>237</v>
      </c>
      <c r="F9">
        <v>150</v>
      </c>
      <c r="G9">
        <v>70</v>
      </c>
      <c r="H9">
        <v>33</v>
      </c>
      <c r="I9">
        <v>31</v>
      </c>
      <c r="J9">
        <v>4.0199999999999996</v>
      </c>
      <c r="K9">
        <v>27.2</v>
      </c>
      <c r="L9">
        <f t="shared" ref="L9:L25" si="0">(J9/6)*10*((100-K9)/85)*1000</f>
        <v>5738.3529411764703</v>
      </c>
    </row>
    <row r="10" spans="1:12" x14ac:dyDescent="0.25">
      <c r="A10">
        <v>1</v>
      </c>
      <c r="B10">
        <v>3</v>
      </c>
      <c r="C10" t="s">
        <v>238</v>
      </c>
      <c r="F10">
        <v>160</v>
      </c>
      <c r="G10">
        <v>50</v>
      </c>
      <c r="H10">
        <v>26</v>
      </c>
      <c r="I10">
        <v>27</v>
      </c>
      <c r="J10">
        <v>4.9000000000000004</v>
      </c>
      <c r="K10">
        <v>26.2</v>
      </c>
      <c r="L10">
        <f t="shared" si="0"/>
        <v>7090.588235294118</v>
      </c>
    </row>
    <row r="11" spans="1:12" x14ac:dyDescent="0.25">
      <c r="A11">
        <v>1</v>
      </c>
      <c r="B11">
        <v>4</v>
      </c>
      <c r="C11" t="s">
        <v>239</v>
      </c>
      <c r="F11">
        <v>150</v>
      </c>
      <c r="G11">
        <v>60</v>
      </c>
      <c r="H11">
        <v>34</v>
      </c>
      <c r="I11">
        <v>35</v>
      </c>
      <c r="J11">
        <v>7.15</v>
      </c>
      <c r="K11">
        <v>27.3</v>
      </c>
      <c r="L11">
        <f t="shared" si="0"/>
        <v>10192.254901960783</v>
      </c>
    </row>
    <row r="12" spans="1:12" x14ac:dyDescent="0.25">
      <c r="A12">
        <v>1</v>
      </c>
      <c r="B12">
        <v>5</v>
      </c>
      <c r="C12" t="s">
        <v>240</v>
      </c>
      <c r="F12">
        <v>130</v>
      </c>
      <c r="G12">
        <v>90</v>
      </c>
      <c r="H12">
        <v>26</v>
      </c>
      <c r="I12">
        <v>26</v>
      </c>
      <c r="J12">
        <v>4.95</v>
      </c>
      <c r="K12">
        <v>26.4</v>
      </c>
      <c r="L12">
        <f t="shared" si="0"/>
        <v>7143.5294117647063</v>
      </c>
    </row>
    <row r="13" spans="1:12" x14ac:dyDescent="0.25">
      <c r="A13">
        <v>1</v>
      </c>
      <c r="B13">
        <v>6</v>
      </c>
      <c r="C13" t="s">
        <v>241</v>
      </c>
      <c r="F13">
        <v>140</v>
      </c>
      <c r="G13">
        <v>70</v>
      </c>
      <c r="H13">
        <v>29</v>
      </c>
      <c r="I13">
        <v>29</v>
      </c>
      <c r="J13">
        <v>5.39</v>
      </c>
      <c r="K13">
        <v>27.2</v>
      </c>
      <c r="L13">
        <f t="shared" si="0"/>
        <v>7693.9607843137246</v>
      </c>
    </row>
    <row r="14" spans="1:12" x14ac:dyDescent="0.25">
      <c r="A14">
        <v>1</v>
      </c>
      <c r="B14">
        <v>7</v>
      </c>
      <c r="C14" t="s">
        <v>242</v>
      </c>
      <c r="F14">
        <v>150</v>
      </c>
      <c r="G14">
        <v>70</v>
      </c>
      <c r="H14">
        <v>30</v>
      </c>
      <c r="I14">
        <v>26</v>
      </c>
      <c r="J14">
        <v>4.05</v>
      </c>
      <c r="K14">
        <v>28.1</v>
      </c>
      <c r="L14">
        <f t="shared" si="0"/>
        <v>5709.7058823529405</v>
      </c>
    </row>
    <row r="15" spans="1:12" x14ac:dyDescent="0.25">
      <c r="A15">
        <v>1</v>
      </c>
      <c r="B15">
        <v>8</v>
      </c>
      <c r="C15" t="s">
        <v>243</v>
      </c>
      <c r="F15">
        <v>150</v>
      </c>
      <c r="G15">
        <v>70</v>
      </c>
      <c r="H15">
        <v>27</v>
      </c>
      <c r="I15">
        <v>30</v>
      </c>
      <c r="J15">
        <v>4.3</v>
      </c>
      <c r="K15">
        <v>27.2</v>
      </c>
      <c r="L15">
        <f t="shared" si="0"/>
        <v>6138.0392156862745</v>
      </c>
    </row>
    <row r="16" spans="1:12" x14ac:dyDescent="0.25">
      <c r="A16">
        <v>1</v>
      </c>
      <c r="B16">
        <v>9</v>
      </c>
      <c r="C16" t="s">
        <v>244</v>
      </c>
      <c r="F16">
        <v>180</v>
      </c>
      <c r="G16">
        <v>80</v>
      </c>
      <c r="H16">
        <v>27</v>
      </c>
      <c r="I16">
        <v>25</v>
      </c>
      <c r="J16">
        <v>3.6</v>
      </c>
      <c r="K16">
        <v>28.4</v>
      </c>
      <c r="L16">
        <f t="shared" si="0"/>
        <v>5054.1176470588234</v>
      </c>
    </row>
    <row r="17" spans="1:12" x14ac:dyDescent="0.25">
      <c r="A17">
        <v>2</v>
      </c>
      <c r="B17">
        <v>10</v>
      </c>
      <c r="C17" t="s">
        <v>242</v>
      </c>
      <c r="F17">
        <v>150</v>
      </c>
      <c r="G17">
        <v>50</v>
      </c>
      <c r="H17">
        <v>22</v>
      </c>
      <c r="I17">
        <v>22</v>
      </c>
      <c r="J17">
        <v>3.9</v>
      </c>
      <c r="K17">
        <v>27.2</v>
      </c>
      <c r="L17">
        <f t="shared" si="0"/>
        <v>5567.0588235294108</v>
      </c>
    </row>
    <row r="18" spans="1:12" x14ac:dyDescent="0.25">
      <c r="A18">
        <v>2</v>
      </c>
      <c r="B18">
        <v>11</v>
      </c>
      <c r="C18" t="s">
        <v>241</v>
      </c>
      <c r="F18">
        <v>150</v>
      </c>
      <c r="G18">
        <v>70</v>
      </c>
      <c r="H18">
        <v>30</v>
      </c>
      <c r="I18">
        <v>34</v>
      </c>
      <c r="J18">
        <v>5.8</v>
      </c>
      <c r="K18">
        <v>26.2</v>
      </c>
      <c r="L18">
        <f t="shared" si="0"/>
        <v>8392.9411764705874</v>
      </c>
    </row>
    <row r="19" spans="1:12" x14ac:dyDescent="0.25">
      <c r="A19">
        <v>2</v>
      </c>
      <c r="B19">
        <v>12</v>
      </c>
      <c r="C19" t="s">
        <v>238</v>
      </c>
      <c r="F19">
        <v>150</v>
      </c>
      <c r="G19">
        <v>60</v>
      </c>
      <c r="H19">
        <v>27</v>
      </c>
      <c r="I19">
        <v>24</v>
      </c>
      <c r="J19">
        <v>3.21</v>
      </c>
      <c r="K19">
        <v>25.9</v>
      </c>
      <c r="L19">
        <f t="shared" si="0"/>
        <v>4663.9411764705883</v>
      </c>
    </row>
    <row r="20" spans="1:12" x14ac:dyDescent="0.25">
      <c r="A20">
        <v>2</v>
      </c>
      <c r="B20">
        <v>13</v>
      </c>
      <c r="C20" t="s">
        <v>239</v>
      </c>
      <c r="F20">
        <v>150</v>
      </c>
      <c r="G20">
        <v>60</v>
      </c>
      <c r="H20">
        <v>29</v>
      </c>
      <c r="I20">
        <v>28</v>
      </c>
      <c r="J20">
        <v>5.7</v>
      </c>
      <c r="K20">
        <v>26.7</v>
      </c>
      <c r="L20">
        <f t="shared" si="0"/>
        <v>8192.3529411764703</v>
      </c>
    </row>
    <row r="21" spans="1:12" x14ac:dyDescent="0.25">
      <c r="A21">
        <v>2</v>
      </c>
      <c r="B21">
        <v>14</v>
      </c>
      <c r="C21" t="s">
        <v>236</v>
      </c>
      <c r="F21">
        <v>170</v>
      </c>
      <c r="G21">
        <v>60</v>
      </c>
      <c r="H21">
        <v>20</v>
      </c>
      <c r="I21">
        <v>19</v>
      </c>
      <c r="J21">
        <v>3.5</v>
      </c>
      <c r="K21">
        <v>26.9</v>
      </c>
      <c r="L21">
        <f t="shared" si="0"/>
        <v>5016.6666666666679</v>
      </c>
    </row>
    <row r="22" spans="1:12" x14ac:dyDescent="0.25">
      <c r="A22">
        <v>2</v>
      </c>
      <c r="B22">
        <v>15</v>
      </c>
      <c r="C22" t="s">
        <v>244</v>
      </c>
      <c r="F22">
        <v>140</v>
      </c>
      <c r="G22">
        <v>70</v>
      </c>
      <c r="H22">
        <v>26</v>
      </c>
      <c r="I22">
        <v>24</v>
      </c>
      <c r="J22">
        <v>3.75</v>
      </c>
      <c r="K22">
        <v>27.2</v>
      </c>
      <c r="L22">
        <f t="shared" si="0"/>
        <v>5352.9411764705883</v>
      </c>
    </row>
    <row r="23" spans="1:12" x14ac:dyDescent="0.25">
      <c r="A23">
        <v>2</v>
      </c>
      <c r="B23">
        <v>16</v>
      </c>
      <c r="C23" t="s">
        <v>237</v>
      </c>
      <c r="F23">
        <v>140</v>
      </c>
      <c r="G23">
        <v>60</v>
      </c>
      <c r="H23">
        <v>25</v>
      </c>
      <c r="I23">
        <v>23</v>
      </c>
      <c r="J23">
        <v>3.8</v>
      </c>
      <c r="K23">
        <v>28.4</v>
      </c>
      <c r="L23">
        <f t="shared" si="0"/>
        <v>5334.9019607843129</v>
      </c>
    </row>
    <row r="24" spans="1:12" x14ac:dyDescent="0.25">
      <c r="A24">
        <v>2</v>
      </c>
      <c r="B24">
        <v>17</v>
      </c>
      <c r="C24" t="s">
        <v>240</v>
      </c>
      <c r="F24">
        <v>130</v>
      </c>
      <c r="G24">
        <v>50</v>
      </c>
      <c r="H24">
        <v>23</v>
      </c>
      <c r="I24">
        <v>22</v>
      </c>
      <c r="J24">
        <v>3.4</v>
      </c>
      <c r="K24">
        <v>26.9</v>
      </c>
      <c r="L24">
        <f t="shared" si="0"/>
        <v>4873.333333333333</v>
      </c>
    </row>
    <row r="25" spans="1:12" x14ac:dyDescent="0.25">
      <c r="A25">
        <v>2</v>
      </c>
      <c r="B25">
        <v>18</v>
      </c>
      <c r="C25" t="s">
        <v>243</v>
      </c>
      <c r="F25">
        <v>150</v>
      </c>
      <c r="G25">
        <v>50</v>
      </c>
      <c r="H25">
        <v>26</v>
      </c>
      <c r="I25">
        <v>25</v>
      </c>
      <c r="J25">
        <v>3.5</v>
      </c>
      <c r="K25">
        <v>27.4</v>
      </c>
      <c r="L25">
        <f t="shared" si="0"/>
        <v>4982.3529411764703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2" max="2" width="18.28515625" customWidth="1"/>
  </cols>
  <sheetData>
    <row r="1" spans="1:11" x14ac:dyDescent="0.25">
      <c r="A1" t="s">
        <v>299</v>
      </c>
    </row>
    <row r="2" spans="1:11" x14ac:dyDescent="0.25">
      <c r="A2" t="s">
        <v>320</v>
      </c>
    </row>
    <row r="3" spans="1:11" x14ac:dyDescent="0.25">
      <c r="A3" t="s">
        <v>321</v>
      </c>
    </row>
    <row r="4" spans="1:11" x14ac:dyDescent="0.25">
      <c r="A4" t="s">
        <v>322</v>
      </c>
    </row>
    <row r="5" spans="1:11" x14ac:dyDescent="0.25">
      <c r="A5" t="s">
        <v>323</v>
      </c>
    </row>
    <row r="6" spans="1:11" x14ac:dyDescent="0.25">
      <c r="A6" t="s">
        <v>324</v>
      </c>
    </row>
    <row r="7" spans="1:11" ht="17.25" x14ac:dyDescent="0.25">
      <c r="A7" t="s">
        <v>305</v>
      </c>
    </row>
    <row r="8" spans="1:11" x14ac:dyDescent="0.25">
      <c r="A8" t="s">
        <v>306</v>
      </c>
    </row>
    <row r="9" spans="1:11" x14ac:dyDescent="0.25">
      <c r="A9" t="s">
        <v>325</v>
      </c>
    </row>
    <row r="10" spans="1:11" x14ac:dyDescent="0.25">
      <c r="A10" t="s">
        <v>326</v>
      </c>
    </row>
    <row r="12" spans="1:11" x14ac:dyDescent="0.25">
      <c r="A12" t="s">
        <v>308</v>
      </c>
      <c r="B12" t="s">
        <v>309</v>
      </c>
      <c r="C12" t="s">
        <v>228</v>
      </c>
      <c r="D12" t="s">
        <v>229</v>
      </c>
      <c r="E12" t="s">
        <v>310</v>
      </c>
      <c r="F12" t="s">
        <v>311</v>
      </c>
      <c r="G12" t="s">
        <v>312</v>
      </c>
      <c r="H12" t="s">
        <v>313</v>
      </c>
      <c r="I12" t="s">
        <v>314</v>
      </c>
      <c r="J12" t="s">
        <v>315</v>
      </c>
      <c r="K12" t="s">
        <v>274</v>
      </c>
    </row>
    <row r="13" spans="1:11" x14ac:dyDescent="0.25">
      <c r="A13">
        <v>1</v>
      </c>
      <c r="B13" t="s">
        <v>327</v>
      </c>
      <c r="E13">
        <v>140</v>
      </c>
      <c r="F13">
        <v>40</v>
      </c>
      <c r="G13">
        <v>82</v>
      </c>
      <c r="H13">
        <v>81</v>
      </c>
      <c r="I13">
        <v>24.8</v>
      </c>
      <c r="J13">
        <v>14.6</v>
      </c>
    </row>
    <row r="14" spans="1:11" x14ac:dyDescent="0.25">
      <c r="A14">
        <v>2</v>
      </c>
      <c r="B14" t="s">
        <v>328</v>
      </c>
      <c r="E14">
        <v>180</v>
      </c>
      <c r="F14">
        <v>50</v>
      </c>
      <c r="G14">
        <v>65</v>
      </c>
      <c r="H14">
        <v>64</v>
      </c>
      <c r="I14">
        <v>28.4</v>
      </c>
      <c r="J14">
        <v>9.06</v>
      </c>
    </row>
    <row r="15" spans="1:11" x14ac:dyDescent="0.25">
      <c r="A15">
        <v>3</v>
      </c>
      <c r="B15" t="s">
        <v>329</v>
      </c>
      <c r="E15">
        <v>150</v>
      </c>
      <c r="F15">
        <v>60</v>
      </c>
      <c r="G15">
        <v>67</v>
      </c>
      <c r="H15">
        <v>63</v>
      </c>
      <c r="I15">
        <v>23.2</v>
      </c>
      <c r="J15">
        <v>7.56</v>
      </c>
    </row>
    <row r="16" spans="1:11" x14ac:dyDescent="0.25">
      <c r="A16">
        <v>4</v>
      </c>
      <c r="B16" t="s">
        <v>293</v>
      </c>
      <c r="E16">
        <v>180</v>
      </c>
      <c r="F16">
        <v>90</v>
      </c>
      <c r="G16">
        <v>65</v>
      </c>
      <c r="H16">
        <v>71</v>
      </c>
      <c r="I16">
        <v>23.6</v>
      </c>
      <c r="J16">
        <v>11.55</v>
      </c>
    </row>
    <row r="17" spans="1:10" x14ac:dyDescent="0.25">
      <c r="A17">
        <v>5</v>
      </c>
      <c r="B17" t="s">
        <v>330</v>
      </c>
      <c r="E17">
        <v>170</v>
      </c>
      <c r="F17">
        <v>60</v>
      </c>
      <c r="G17">
        <v>81</v>
      </c>
      <c r="H17">
        <v>66</v>
      </c>
      <c r="I17">
        <v>28.2</v>
      </c>
      <c r="J17">
        <v>11.04</v>
      </c>
    </row>
    <row r="18" spans="1:10" x14ac:dyDescent="0.25">
      <c r="A18">
        <v>6</v>
      </c>
      <c r="B18" t="s">
        <v>331</v>
      </c>
      <c r="E18">
        <v>140</v>
      </c>
      <c r="F18">
        <v>60</v>
      </c>
      <c r="G18">
        <v>57</v>
      </c>
      <c r="H18">
        <v>68</v>
      </c>
      <c r="I18">
        <v>21.7</v>
      </c>
      <c r="J18">
        <v>11.78</v>
      </c>
    </row>
    <row r="19" spans="1:10" x14ac:dyDescent="0.25">
      <c r="A19">
        <v>7</v>
      </c>
      <c r="B19" t="s">
        <v>316</v>
      </c>
      <c r="E19">
        <v>165</v>
      </c>
      <c r="F19">
        <v>60</v>
      </c>
      <c r="G19">
        <v>77</v>
      </c>
      <c r="H19">
        <v>72</v>
      </c>
      <c r="I19">
        <v>22.8</v>
      </c>
      <c r="J19">
        <v>12.1</v>
      </c>
    </row>
    <row r="20" spans="1:10" x14ac:dyDescent="0.25">
      <c r="A20">
        <v>8</v>
      </c>
      <c r="B20" t="s">
        <v>332</v>
      </c>
      <c r="E20">
        <v>180</v>
      </c>
      <c r="F20">
        <v>70</v>
      </c>
      <c r="G20">
        <v>72</v>
      </c>
      <c r="H20">
        <v>63</v>
      </c>
      <c r="I20">
        <v>20.78</v>
      </c>
      <c r="J20">
        <v>10.55</v>
      </c>
    </row>
    <row r="21" spans="1:10" x14ac:dyDescent="0.25">
      <c r="A21">
        <v>9</v>
      </c>
      <c r="B21" t="s">
        <v>333</v>
      </c>
      <c r="E21">
        <v>160</v>
      </c>
      <c r="F21">
        <v>60</v>
      </c>
      <c r="G21">
        <v>82</v>
      </c>
      <c r="H21">
        <v>74</v>
      </c>
      <c r="I21">
        <v>23.2</v>
      </c>
      <c r="J21">
        <v>8.1</v>
      </c>
    </row>
    <row r="22" spans="1:10" x14ac:dyDescent="0.25">
      <c r="A22">
        <v>10</v>
      </c>
      <c r="B22" t="s">
        <v>334</v>
      </c>
      <c r="E22">
        <v>175</v>
      </c>
      <c r="F22">
        <v>60</v>
      </c>
      <c r="G22">
        <v>77</v>
      </c>
      <c r="H22">
        <v>70</v>
      </c>
      <c r="I22">
        <v>27.2</v>
      </c>
      <c r="J22">
        <v>14.2</v>
      </c>
    </row>
    <row r="23" spans="1:10" x14ac:dyDescent="0.25">
      <c r="A23">
        <v>11</v>
      </c>
      <c r="B23" t="s">
        <v>335</v>
      </c>
      <c r="E23">
        <v>160</v>
      </c>
      <c r="F23">
        <v>70</v>
      </c>
      <c r="G23">
        <v>84</v>
      </c>
      <c r="H23">
        <v>67</v>
      </c>
      <c r="I23">
        <v>27.6</v>
      </c>
      <c r="J23">
        <v>10.9</v>
      </c>
    </row>
    <row r="24" spans="1:10" x14ac:dyDescent="0.25">
      <c r="A24">
        <v>12</v>
      </c>
      <c r="B24" t="s">
        <v>336</v>
      </c>
      <c r="E24">
        <v>170</v>
      </c>
      <c r="F24">
        <v>70</v>
      </c>
      <c r="G24">
        <v>87</v>
      </c>
      <c r="H24">
        <v>101</v>
      </c>
      <c r="I24">
        <v>26.1</v>
      </c>
      <c r="J24">
        <v>12.6</v>
      </c>
    </row>
    <row r="25" spans="1:10" x14ac:dyDescent="0.25">
      <c r="A25">
        <v>13</v>
      </c>
      <c r="B25" t="s">
        <v>337</v>
      </c>
      <c r="E25">
        <v>180</v>
      </c>
      <c r="F25">
        <v>60</v>
      </c>
      <c r="G25">
        <v>70</v>
      </c>
      <c r="H25">
        <v>83</v>
      </c>
      <c r="I25">
        <v>31.5</v>
      </c>
      <c r="J25">
        <v>22.06</v>
      </c>
    </row>
    <row r="26" spans="1:10" x14ac:dyDescent="0.25">
      <c r="A26">
        <v>14</v>
      </c>
      <c r="B26" t="s">
        <v>338</v>
      </c>
      <c r="E26">
        <v>160</v>
      </c>
      <c r="F26">
        <v>50</v>
      </c>
      <c r="G26">
        <v>69</v>
      </c>
      <c r="H26">
        <v>70</v>
      </c>
      <c r="I26">
        <v>23.6</v>
      </c>
      <c r="J26">
        <v>14.3</v>
      </c>
    </row>
    <row r="27" spans="1:10" x14ac:dyDescent="0.25">
      <c r="A27">
        <v>15</v>
      </c>
      <c r="B27" t="s">
        <v>339</v>
      </c>
      <c r="E27">
        <v>170</v>
      </c>
      <c r="F27">
        <v>50</v>
      </c>
      <c r="G27">
        <v>80</v>
      </c>
      <c r="H27">
        <v>60</v>
      </c>
      <c r="I27">
        <v>25.7</v>
      </c>
      <c r="J27">
        <v>9.08</v>
      </c>
    </row>
    <row r="28" spans="1:10" x14ac:dyDescent="0.25">
      <c r="A28">
        <v>16</v>
      </c>
      <c r="B28" t="s">
        <v>340</v>
      </c>
      <c r="E28">
        <v>150</v>
      </c>
      <c r="F28">
        <v>60</v>
      </c>
      <c r="G28">
        <v>74</v>
      </c>
      <c r="H28">
        <v>66</v>
      </c>
      <c r="I28">
        <v>23.2</v>
      </c>
      <c r="J28">
        <v>11.32</v>
      </c>
    </row>
    <row r="29" spans="1:10" x14ac:dyDescent="0.25">
      <c r="A29">
        <v>17</v>
      </c>
      <c r="B29" t="s">
        <v>341</v>
      </c>
      <c r="E29">
        <v>170</v>
      </c>
      <c r="F29">
        <v>80</v>
      </c>
      <c r="G29">
        <v>90</v>
      </c>
      <c r="H29">
        <v>79</v>
      </c>
      <c r="I29">
        <v>24.2</v>
      </c>
      <c r="J29">
        <v>17.600000000000001</v>
      </c>
    </row>
    <row r="30" spans="1:10" x14ac:dyDescent="0.25">
      <c r="A30">
        <v>18</v>
      </c>
      <c r="B30" t="s">
        <v>342</v>
      </c>
      <c r="E30">
        <v>140</v>
      </c>
      <c r="F30">
        <v>50</v>
      </c>
      <c r="G30">
        <v>82</v>
      </c>
      <c r="H30">
        <v>94</v>
      </c>
      <c r="I30">
        <v>22.2</v>
      </c>
      <c r="J30">
        <v>11.28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12" sqref="I12"/>
    </sheetView>
  </sheetViews>
  <sheetFormatPr defaultRowHeight="15" x14ac:dyDescent="0.25"/>
  <sheetData>
    <row r="1" spans="1:11" x14ac:dyDescent="0.25">
      <c r="A1" t="s">
        <v>299</v>
      </c>
    </row>
    <row r="2" spans="1:11" x14ac:dyDescent="0.25">
      <c r="A2" t="s">
        <v>300</v>
      </c>
    </row>
    <row r="3" spans="1:11" x14ac:dyDescent="0.25">
      <c r="A3" t="s">
        <v>301</v>
      </c>
    </row>
    <row r="4" spans="1:11" x14ac:dyDescent="0.25">
      <c r="A4" t="s">
        <v>302</v>
      </c>
    </row>
    <row r="5" spans="1:11" x14ac:dyDescent="0.25">
      <c r="A5" t="s">
        <v>303</v>
      </c>
    </row>
    <row r="6" spans="1:11" x14ac:dyDescent="0.25">
      <c r="A6" t="s">
        <v>304</v>
      </c>
    </row>
    <row r="7" spans="1:11" ht="17.25" x14ac:dyDescent="0.25">
      <c r="A7" t="s">
        <v>305</v>
      </c>
    </row>
    <row r="8" spans="1:11" x14ac:dyDescent="0.25">
      <c r="A8" t="s">
        <v>306</v>
      </c>
    </row>
    <row r="9" spans="1:11" ht="18" x14ac:dyDescent="0.25">
      <c r="A9" t="s">
        <v>319</v>
      </c>
    </row>
    <row r="10" spans="1:11" x14ac:dyDescent="0.25">
      <c r="A10" t="s">
        <v>307</v>
      </c>
    </row>
    <row r="12" spans="1:11" x14ac:dyDescent="0.25">
      <c r="A12" t="s">
        <v>308</v>
      </c>
      <c r="B12" t="s">
        <v>309</v>
      </c>
      <c r="C12" t="s">
        <v>228</v>
      </c>
      <c r="D12" t="s">
        <v>229</v>
      </c>
      <c r="E12" t="s">
        <v>310</v>
      </c>
      <c r="F12" t="s">
        <v>311</v>
      </c>
      <c r="G12" t="s">
        <v>312</v>
      </c>
      <c r="H12" t="s">
        <v>313</v>
      </c>
      <c r="I12" t="s">
        <v>314</v>
      </c>
      <c r="J12" t="s">
        <v>315</v>
      </c>
      <c r="K12" t="s">
        <v>274</v>
      </c>
    </row>
    <row r="13" spans="1:11" x14ac:dyDescent="0.25">
      <c r="A13">
        <v>1</v>
      </c>
      <c r="B13" t="s">
        <v>292</v>
      </c>
      <c r="E13">
        <v>160</v>
      </c>
      <c r="F13">
        <v>80</v>
      </c>
      <c r="G13">
        <v>30</v>
      </c>
      <c r="H13">
        <v>35</v>
      </c>
      <c r="I13">
        <v>26.2</v>
      </c>
      <c r="J13">
        <v>7.21</v>
      </c>
    </row>
    <row r="14" spans="1:11" x14ac:dyDescent="0.25">
      <c r="A14">
        <v>2</v>
      </c>
      <c r="B14" t="s">
        <v>287</v>
      </c>
      <c r="E14">
        <v>160</v>
      </c>
      <c r="F14">
        <v>60</v>
      </c>
      <c r="G14">
        <v>37</v>
      </c>
      <c r="H14">
        <v>41</v>
      </c>
      <c r="I14">
        <v>25.3</v>
      </c>
      <c r="J14">
        <v>5.3</v>
      </c>
    </row>
    <row r="15" spans="1:11" x14ac:dyDescent="0.25">
      <c r="A15">
        <v>3</v>
      </c>
      <c r="B15" t="s">
        <v>293</v>
      </c>
      <c r="E15">
        <v>170</v>
      </c>
      <c r="F15">
        <v>70</v>
      </c>
      <c r="G15">
        <v>42</v>
      </c>
      <c r="H15">
        <v>42</v>
      </c>
      <c r="I15">
        <v>26.1</v>
      </c>
      <c r="J15">
        <v>6.83</v>
      </c>
    </row>
    <row r="16" spans="1:11" x14ac:dyDescent="0.25">
      <c r="A16">
        <v>4</v>
      </c>
      <c r="B16" t="s">
        <v>316</v>
      </c>
      <c r="E16">
        <v>160</v>
      </c>
      <c r="F16">
        <v>60</v>
      </c>
      <c r="G16">
        <v>39</v>
      </c>
      <c r="H16">
        <v>46</v>
      </c>
      <c r="I16">
        <v>25.2</v>
      </c>
      <c r="J16">
        <v>7.82</v>
      </c>
    </row>
    <row r="17" spans="1:10" x14ac:dyDescent="0.25">
      <c r="A17">
        <v>5</v>
      </c>
      <c r="B17" t="s">
        <v>286</v>
      </c>
      <c r="E17">
        <v>160</v>
      </c>
      <c r="F17">
        <v>80</v>
      </c>
      <c r="G17">
        <v>53</v>
      </c>
      <c r="H17">
        <v>57</v>
      </c>
      <c r="I17">
        <v>23.7</v>
      </c>
      <c r="J17">
        <v>7.51</v>
      </c>
    </row>
    <row r="18" spans="1:10" x14ac:dyDescent="0.25">
      <c r="A18">
        <v>6</v>
      </c>
      <c r="B18" t="s">
        <v>317</v>
      </c>
      <c r="E18">
        <v>160</v>
      </c>
      <c r="F18">
        <v>70</v>
      </c>
      <c r="G18">
        <v>53</v>
      </c>
      <c r="H18">
        <v>53</v>
      </c>
      <c r="I18">
        <v>22.3</v>
      </c>
      <c r="J18">
        <v>8.15</v>
      </c>
    </row>
    <row r="19" spans="1:10" x14ac:dyDescent="0.25">
      <c r="A19">
        <v>7</v>
      </c>
      <c r="B19" t="s">
        <v>291</v>
      </c>
      <c r="E19">
        <v>190</v>
      </c>
      <c r="F19">
        <v>80</v>
      </c>
      <c r="G19">
        <v>35</v>
      </c>
      <c r="H19">
        <v>35</v>
      </c>
      <c r="I19">
        <v>20.100000000000001</v>
      </c>
      <c r="J19">
        <v>7.21</v>
      </c>
    </row>
    <row r="20" spans="1:10" x14ac:dyDescent="0.25">
      <c r="A20">
        <v>8</v>
      </c>
      <c r="B20" t="s">
        <v>318</v>
      </c>
      <c r="E20">
        <v>180</v>
      </c>
      <c r="F20">
        <v>70</v>
      </c>
      <c r="G20">
        <v>34</v>
      </c>
      <c r="H20">
        <v>34</v>
      </c>
      <c r="I20">
        <v>22.3</v>
      </c>
      <c r="J20">
        <v>5.3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P9" sqref="P9"/>
    </sheetView>
  </sheetViews>
  <sheetFormatPr defaultRowHeight="15" x14ac:dyDescent="0.25"/>
  <sheetData>
    <row r="1" spans="1:11" x14ac:dyDescent="0.25">
      <c r="A1" t="s">
        <v>299</v>
      </c>
    </row>
    <row r="2" spans="1:11" x14ac:dyDescent="0.25">
      <c r="A2" t="s">
        <v>320</v>
      </c>
    </row>
    <row r="3" spans="1:11" x14ac:dyDescent="0.25">
      <c r="A3" t="s">
        <v>343</v>
      </c>
    </row>
    <row r="4" spans="1:11" x14ac:dyDescent="0.25">
      <c r="A4" t="s">
        <v>344</v>
      </c>
    </row>
    <row r="5" spans="1:11" x14ac:dyDescent="0.25">
      <c r="A5" t="s">
        <v>303</v>
      </c>
    </row>
    <row r="6" spans="1:11" x14ac:dyDescent="0.25">
      <c r="A6" t="s">
        <v>304</v>
      </c>
    </row>
    <row r="7" spans="1:11" ht="17.25" x14ac:dyDescent="0.25">
      <c r="A7" t="s">
        <v>305</v>
      </c>
    </row>
    <row r="8" spans="1:11" x14ac:dyDescent="0.25">
      <c r="A8" t="s">
        <v>306</v>
      </c>
    </row>
    <row r="9" spans="1:11" ht="18" x14ac:dyDescent="0.25">
      <c r="A9" t="s">
        <v>319</v>
      </c>
    </row>
    <row r="10" spans="1:11" x14ac:dyDescent="0.25">
      <c r="A10" t="s">
        <v>326</v>
      </c>
    </row>
    <row r="11" spans="1:11" x14ac:dyDescent="0.25">
      <c r="A11" t="s">
        <v>308</v>
      </c>
      <c r="B11" t="s">
        <v>309</v>
      </c>
      <c r="C11" t="s">
        <v>228</v>
      </c>
      <c r="D11" t="s">
        <v>229</v>
      </c>
      <c r="E11" t="s">
        <v>310</v>
      </c>
      <c r="F11" t="s">
        <v>311</v>
      </c>
      <c r="G11" t="s">
        <v>312</v>
      </c>
      <c r="H11" t="s">
        <v>313</v>
      </c>
      <c r="I11" t="s">
        <v>314</v>
      </c>
      <c r="J11" t="s">
        <v>315</v>
      </c>
      <c r="K11" t="s">
        <v>274</v>
      </c>
    </row>
    <row r="12" spans="1:11" x14ac:dyDescent="0.25">
      <c r="A12">
        <v>1</v>
      </c>
      <c r="B12" t="s">
        <v>327</v>
      </c>
      <c r="C12">
        <v>105</v>
      </c>
      <c r="D12">
        <v>108</v>
      </c>
      <c r="E12">
        <v>205</v>
      </c>
      <c r="F12">
        <v>90</v>
      </c>
      <c r="G12">
        <v>67</v>
      </c>
      <c r="H12">
        <v>67</v>
      </c>
      <c r="I12">
        <v>20.8</v>
      </c>
      <c r="J12">
        <v>12.19</v>
      </c>
    </row>
    <row r="13" spans="1:11" x14ac:dyDescent="0.25">
      <c r="A13">
        <v>2</v>
      </c>
      <c r="B13" t="s">
        <v>328</v>
      </c>
      <c r="C13">
        <v>105</v>
      </c>
      <c r="D13">
        <v>108</v>
      </c>
      <c r="E13">
        <v>190</v>
      </c>
      <c r="F13">
        <v>85</v>
      </c>
      <c r="G13">
        <v>70</v>
      </c>
      <c r="H13">
        <v>68</v>
      </c>
      <c r="I13">
        <v>22</v>
      </c>
      <c r="J13">
        <v>9.2899999999999991</v>
      </c>
    </row>
    <row r="14" spans="1:11" x14ac:dyDescent="0.25">
      <c r="A14">
        <v>3</v>
      </c>
      <c r="B14" t="s">
        <v>329</v>
      </c>
      <c r="C14">
        <v>115</v>
      </c>
      <c r="D14">
        <v>118</v>
      </c>
      <c r="E14">
        <v>240</v>
      </c>
      <c r="F14">
        <v>110</v>
      </c>
      <c r="G14">
        <v>61</v>
      </c>
      <c r="H14">
        <v>62</v>
      </c>
      <c r="I14">
        <v>23.3</v>
      </c>
      <c r="J14">
        <v>9.98</v>
      </c>
    </row>
    <row r="15" spans="1:11" x14ac:dyDescent="0.25">
      <c r="A15">
        <v>4</v>
      </c>
      <c r="B15" t="s">
        <v>293</v>
      </c>
      <c r="C15">
        <v>114</v>
      </c>
      <c r="D15">
        <v>117</v>
      </c>
      <c r="E15">
        <v>235</v>
      </c>
      <c r="F15">
        <v>130</v>
      </c>
      <c r="G15">
        <v>65</v>
      </c>
      <c r="H15">
        <v>81</v>
      </c>
      <c r="I15">
        <v>22.3</v>
      </c>
      <c r="J15">
        <v>13.08</v>
      </c>
    </row>
    <row r="16" spans="1:11" x14ac:dyDescent="0.25">
      <c r="A16">
        <v>5</v>
      </c>
      <c r="B16" t="s">
        <v>330</v>
      </c>
      <c r="C16">
        <v>105</v>
      </c>
      <c r="D16">
        <v>108</v>
      </c>
      <c r="E16">
        <v>235</v>
      </c>
      <c r="F16">
        <v>105</v>
      </c>
      <c r="G16">
        <v>56</v>
      </c>
      <c r="H16">
        <v>58</v>
      </c>
      <c r="I16">
        <v>29.5</v>
      </c>
      <c r="J16">
        <v>10.79</v>
      </c>
    </row>
    <row r="17" spans="1:11" x14ac:dyDescent="0.25">
      <c r="A17">
        <v>6</v>
      </c>
      <c r="B17" t="s">
        <v>331</v>
      </c>
      <c r="C17">
        <v>105</v>
      </c>
      <c r="D17">
        <v>108</v>
      </c>
      <c r="E17">
        <v>185</v>
      </c>
      <c r="F17">
        <v>102</v>
      </c>
      <c r="G17">
        <v>60</v>
      </c>
      <c r="H17">
        <v>64</v>
      </c>
      <c r="I17">
        <v>21.3</v>
      </c>
      <c r="J17">
        <v>11.43</v>
      </c>
    </row>
    <row r="18" spans="1:11" x14ac:dyDescent="0.25">
      <c r="A18">
        <v>7</v>
      </c>
      <c r="B18" t="s">
        <v>316</v>
      </c>
      <c r="C18">
        <v>115</v>
      </c>
      <c r="D18">
        <v>118</v>
      </c>
      <c r="E18">
        <v>180</v>
      </c>
      <c r="F18">
        <v>120</v>
      </c>
      <c r="G18">
        <v>53</v>
      </c>
      <c r="H18">
        <v>80</v>
      </c>
      <c r="I18">
        <v>26.8</v>
      </c>
      <c r="J18">
        <v>13.96</v>
      </c>
    </row>
    <row r="19" spans="1:11" x14ac:dyDescent="0.25">
      <c r="A19">
        <v>8</v>
      </c>
      <c r="B19" t="s">
        <v>332</v>
      </c>
      <c r="C19">
        <v>119</v>
      </c>
      <c r="D19">
        <v>121</v>
      </c>
      <c r="E19">
        <v>255</v>
      </c>
      <c r="F19">
        <v>145</v>
      </c>
      <c r="G19">
        <v>59</v>
      </c>
      <c r="H19">
        <v>63</v>
      </c>
      <c r="I19">
        <v>27</v>
      </c>
      <c r="J19">
        <v>12.09</v>
      </c>
    </row>
    <row r="20" spans="1:11" x14ac:dyDescent="0.25">
      <c r="A20">
        <v>9</v>
      </c>
      <c r="B20" t="s">
        <v>333</v>
      </c>
      <c r="C20">
        <v>118</v>
      </c>
      <c r="D20">
        <v>121</v>
      </c>
      <c r="E20">
        <v>230</v>
      </c>
      <c r="F20">
        <v>110</v>
      </c>
      <c r="G20">
        <v>68</v>
      </c>
      <c r="H20">
        <v>60</v>
      </c>
      <c r="I20">
        <v>29.3</v>
      </c>
      <c r="J20">
        <v>11.92</v>
      </c>
    </row>
    <row r="21" spans="1:11" x14ac:dyDescent="0.25">
      <c r="A21">
        <v>10</v>
      </c>
      <c r="B21" t="s">
        <v>334</v>
      </c>
      <c r="C21">
        <v>115</v>
      </c>
      <c r="D21">
        <v>117</v>
      </c>
      <c r="E21">
        <v>230</v>
      </c>
      <c r="F21">
        <v>95</v>
      </c>
      <c r="G21">
        <v>64</v>
      </c>
      <c r="H21">
        <v>66</v>
      </c>
      <c r="I21">
        <v>30</v>
      </c>
      <c r="J21">
        <v>12.33</v>
      </c>
    </row>
    <row r="22" spans="1:11" x14ac:dyDescent="0.25">
      <c r="A22">
        <v>11</v>
      </c>
      <c r="B22" t="s">
        <v>335</v>
      </c>
      <c r="C22">
        <v>115</v>
      </c>
      <c r="D22">
        <v>122</v>
      </c>
      <c r="E22">
        <v>200</v>
      </c>
      <c r="F22">
        <v>90</v>
      </c>
      <c r="G22">
        <v>61</v>
      </c>
      <c r="H22">
        <v>45</v>
      </c>
      <c r="I22">
        <v>26.6</v>
      </c>
      <c r="J22">
        <v>8.26</v>
      </c>
    </row>
    <row r="23" spans="1:11" x14ac:dyDescent="0.25">
      <c r="A23">
        <v>12</v>
      </c>
      <c r="B23" t="s">
        <v>336</v>
      </c>
      <c r="C23">
        <v>124</v>
      </c>
      <c r="D23">
        <v>127</v>
      </c>
      <c r="E23">
        <v>220</v>
      </c>
      <c r="F23">
        <v>130</v>
      </c>
      <c r="G23">
        <v>69</v>
      </c>
      <c r="H23">
        <v>72</v>
      </c>
      <c r="I23">
        <v>27</v>
      </c>
      <c r="J23">
        <v>4.26</v>
      </c>
      <c r="K23" t="s">
        <v>345</v>
      </c>
    </row>
    <row r="24" spans="1:11" x14ac:dyDescent="0.25">
      <c r="A24">
        <v>13</v>
      </c>
      <c r="B24" t="s">
        <v>337</v>
      </c>
      <c r="C24">
        <v>115</v>
      </c>
      <c r="D24">
        <v>118</v>
      </c>
      <c r="E24">
        <v>235</v>
      </c>
      <c r="F24">
        <v>105</v>
      </c>
      <c r="G24">
        <v>66</v>
      </c>
      <c r="H24">
        <v>50</v>
      </c>
      <c r="I24">
        <v>32</v>
      </c>
      <c r="J24">
        <v>9.6999999999999993</v>
      </c>
    </row>
    <row r="25" spans="1:11" x14ac:dyDescent="0.25">
      <c r="A25">
        <v>14</v>
      </c>
      <c r="B25" t="s">
        <v>338</v>
      </c>
      <c r="C25">
        <v>115</v>
      </c>
      <c r="D25">
        <v>121</v>
      </c>
      <c r="E25">
        <v>215</v>
      </c>
      <c r="F25">
        <v>90</v>
      </c>
      <c r="G25">
        <v>57</v>
      </c>
      <c r="H25">
        <v>57</v>
      </c>
      <c r="I25">
        <v>28.1</v>
      </c>
      <c r="J25">
        <v>9.93</v>
      </c>
    </row>
    <row r="26" spans="1:11" x14ac:dyDescent="0.25">
      <c r="A26">
        <v>15</v>
      </c>
      <c r="B26" t="s">
        <v>339</v>
      </c>
      <c r="C26">
        <v>118</v>
      </c>
      <c r="D26">
        <v>121</v>
      </c>
      <c r="E26">
        <v>220</v>
      </c>
      <c r="F26">
        <v>120</v>
      </c>
      <c r="G26">
        <v>5</v>
      </c>
      <c r="H26">
        <v>51</v>
      </c>
      <c r="I26">
        <v>27.8</v>
      </c>
      <c r="J26">
        <v>5.77</v>
      </c>
    </row>
    <row r="27" spans="1:11" x14ac:dyDescent="0.25">
      <c r="A27">
        <v>16</v>
      </c>
      <c r="B27" t="s">
        <v>340</v>
      </c>
      <c r="C27">
        <v>117</v>
      </c>
      <c r="D27">
        <v>121</v>
      </c>
      <c r="E27">
        <v>205</v>
      </c>
      <c r="F27">
        <v>120</v>
      </c>
      <c r="G27">
        <v>63</v>
      </c>
      <c r="H27">
        <v>66</v>
      </c>
      <c r="I27">
        <v>30.4</v>
      </c>
      <c r="J27">
        <v>10.14</v>
      </c>
    </row>
    <row r="28" spans="1:11" x14ac:dyDescent="0.25">
      <c r="A28">
        <v>17</v>
      </c>
      <c r="B28" t="s">
        <v>341</v>
      </c>
      <c r="C28">
        <v>115</v>
      </c>
      <c r="D28">
        <v>118</v>
      </c>
      <c r="E28">
        <v>195</v>
      </c>
      <c r="F28">
        <v>130</v>
      </c>
      <c r="G28">
        <v>61</v>
      </c>
      <c r="H28">
        <v>69</v>
      </c>
      <c r="I28">
        <v>28.7</v>
      </c>
      <c r="J28">
        <v>8.17</v>
      </c>
    </row>
    <row r="29" spans="1:11" x14ac:dyDescent="0.25">
      <c r="A29">
        <v>18</v>
      </c>
      <c r="B29" t="s">
        <v>342</v>
      </c>
      <c r="C29">
        <v>105</v>
      </c>
      <c r="D29">
        <v>108</v>
      </c>
      <c r="E29">
        <v>190</v>
      </c>
      <c r="F29">
        <v>100</v>
      </c>
      <c r="G29">
        <v>66</v>
      </c>
      <c r="H29">
        <v>67</v>
      </c>
      <c r="I29">
        <v>25.5</v>
      </c>
      <c r="J29">
        <v>7.99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B3655</vt:lpstr>
      <vt:lpstr>B2923</vt:lpstr>
      <vt:lpstr>WCYN_51</vt:lpstr>
      <vt:lpstr>WCWN-49</vt:lpstr>
      <vt:lpstr>CH_2017-18</vt:lpstr>
      <vt:lpstr>NP17B365017</vt:lpstr>
      <vt:lpstr>NSAF_jhapa</vt:lpstr>
      <vt:lpstr>HB_demo_jhapa</vt:lpstr>
      <vt:lpstr>NSAF_nmrp</vt:lpstr>
      <vt:lpstr>CVT_nmrp</vt:lpstr>
      <vt:lpstr>CFFT_nmrp</vt:lpstr>
      <vt:lpstr>OBN_nmrp</vt:lpstr>
      <vt:lpstr>TC_nmrp</vt:lpstr>
      <vt:lpstr>NSAF_jhapa5</vt:lpstr>
      <vt:lpstr>'B2923'!Print_Titles</vt:lpstr>
      <vt:lpstr>'B3655'!Print_Titles</vt:lpstr>
      <vt:lpstr>'WCWN-49'!Print_Titles</vt:lpstr>
      <vt:lpstr>WCYN_51!Print_Titles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2018-06-26T06:22:24Z</cp:lastPrinted>
  <dcterms:created xsi:type="dcterms:W3CDTF">2018-05-31T05:17:44Z</dcterms:created>
  <dcterms:modified xsi:type="dcterms:W3CDTF">2018-10-17T14:33:00Z</dcterms:modified>
</cp:coreProperties>
</file>