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945" yWindow="2985" windowWidth="3960" windowHeight="3000" activeTab="2"/>
  </bookViews>
  <sheets>
    <sheet name="Fpage" sheetId="7" r:id="rId1"/>
    <sheet name="chat" sheetId="4" r:id="rId2"/>
    <sheet name="Price" sheetId="1" r:id="rId3"/>
    <sheet name="Volume by month" sheetId="2" r:id="rId4"/>
    <sheet name="Volume by source " sheetId="15" r:id="rId5"/>
  </sheets>
  <definedNames>
    <definedName name="_xlnm.Print_Area" localSheetId="1">chat!$A$1:$O$46</definedName>
    <definedName name="_xlnm.Print_Area" localSheetId="0">Fpage!$A$1:$G$44</definedName>
    <definedName name="_xlnm.Print_Area" localSheetId="4">'Volume by source '!$A$1:$Z$101</definedName>
    <definedName name="_xlnm.Print_Titles" localSheetId="2">Price!$A:$C,Price!$1:$4</definedName>
    <definedName name="_xlnm.Print_Titles" localSheetId="3">'Volume by month'!$A:$B,'Volume by month'!$1:$3</definedName>
    <definedName name="_xlnm.Print_Titles" localSheetId="4">'Volume by source '!$A:$B,'Volume by source '!$1:$4</definedName>
    <definedName name="table">#REF!</definedName>
  </definedNames>
  <calcPr calcId="124519"/>
</workbook>
</file>

<file path=xl/calcChain.xml><?xml version="1.0" encoding="utf-8"?>
<calcChain xmlns="http://schemas.openxmlformats.org/spreadsheetml/2006/main">
  <c r="T22" i="4"/>
  <c r="T21"/>
  <c r="T20"/>
  <c r="T19"/>
  <c r="T18"/>
  <c r="U22"/>
  <c r="U21"/>
  <c r="U20"/>
  <c r="T10"/>
  <c r="U10"/>
  <c r="U7"/>
  <c r="U6"/>
  <c r="U5"/>
  <c r="Z84" i="15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5"/>
  <c r="Z86"/>
  <c r="Z87"/>
  <c r="Z88"/>
  <c r="Z89"/>
  <c r="Z90"/>
  <c r="Z91"/>
  <c r="Z92"/>
  <c r="Z93"/>
  <c r="Z94"/>
  <c r="Z95"/>
  <c r="Z96"/>
  <c r="Z97"/>
  <c r="Z98"/>
  <c r="Z99"/>
  <c r="Z5"/>
  <c r="T15" i="4"/>
  <c r="T16"/>
  <c r="T17"/>
  <c r="T14"/>
  <c r="T9"/>
  <c r="U9"/>
  <c r="T2" l="1"/>
  <c r="U2"/>
  <c r="T3"/>
  <c r="U3"/>
  <c r="T4"/>
  <c r="U4"/>
  <c r="T5"/>
  <c r="T6"/>
  <c r="T7"/>
  <c r="T8"/>
  <c r="U8"/>
  <c r="U14"/>
  <c r="U15"/>
  <c r="U16"/>
  <c r="U17"/>
  <c r="U18"/>
  <c r="U19"/>
</calcChain>
</file>

<file path=xl/sharedStrings.xml><?xml version="1.0" encoding="utf-8"?>
<sst xmlns="http://schemas.openxmlformats.org/spreadsheetml/2006/main" count="860" uniqueCount="290">
  <si>
    <t>sf]8 g+=</t>
  </si>
  <si>
    <t>a:t"x?÷dlxgf</t>
  </si>
  <si>
    <t>a}zfv</t>
  </si>
  <si>
    <t>h]i7</t>
  </si>
  <si>
    <t>cfiff9</t>
  </si>
  <si>
    <t>&gt;fj0f</t>
  </si>
  <si>
    <t>efb|</t>
  </si>
  <si>
    <t>cflZjg</t>
  </si>
  <si>
    <t>sflt{s</t>
  </si>
  <si>
    <t>d+l;/</t>
  </si>
  <si>
    <t>kf}if</t>
  </si>
  <si>
    <t>df3</t>
  </si>
  <si>
    <t>kmfNu'g</t>
  </si>
  <si>
    <t>r}q</t>
  </si>
  <si>
    <t>aflif{s cf}ift d"No</t>
  </si>
  <si>
    <t>Go'gtd</t>
  </si>
  <si>
    <t>clwstd</t>
  </si>
  <si>
    <t>cf}ift</t>
  </si>
  <si>
    <t>Tomato Big</t>
  </si>
  <si>
    <t>uf]ne]8f] ;fgf]</t>
  </si>
  <si>
    <t>Tomato Small</t>
  </si>
  <si>
    <t>cfn' /ftf]</t>
  </si>
  <si>
    <t>Potato Red</t>
  </si>
  <si>
    <t>cfn' ;]tf]</t>
  </si>
  <si>
    <t>Potato White</t>
  </si>
  <si>
    <t>Kofh ;'s]sf]</t>
  </si>
  <si>
    <t>Onion Dry</t>
  </si>
  <si>
    <t>ufh/</t>
  </si>
  <si>
    <t>Carrot</t>
  </si>
  <si>
    <t>aGbf</t>
  </si>
  <si>
    <t>Cabbage</t>
  </si>
  <si>
    <t>sfpnL :yfgLo</t>
  </si>
  <si>
    <t>Cauli Local</t>
  </si>
  <si>
    <t>sfpnL t/fO{</t>
  </si>
  <si>
    <t>Cauli Terai</t>
  </si>
  <si>
    <t>Raddish Red</t>
  </si>
  <si>
    <t>d"nf ;]tf]</t>
  </si>
  <si>
    <t>Raddish White</t>
  </si>
  <si>
    <t>Brinjal Long</t>
  </si>
  <si>
    <t>Brinjal Round</t>
  </si>
  <si>
    <t>Cow pea</t>
  </si>
  <si>
    <t>Green Peas</t>
  </si>
  <si>
    <t>French Bean</t>
  </si>
  <si>
    <t>Sword Bean</t>
  </si>
  <si>
    <t>Soyabean Green</t>
  </si>
  <si>
    <t>lttf] s/]nf</t>
  </si>
  <si>
    <t>Bitter Gourd</t>
  </si>
  <si>
    <t>nf}sf</t>
  </si>
  <si>
    <t>Bottle Gourd</t>
  </si>
  <si>
    <t>k/j/</t>
  </si>
  <si>
    <t>Pointed Gourd</t>
  </si>
  <si>
    <t>Snake Gourd</t>
  </si>
  <si>
    <t>Smooth Gourd</t>
  </si>
  <si>
    <t>Sponge Gourd</t>
  </si>
  <si>
    <t>km;L{ kfs]sf]</t>
  </si>
  <si>
    <t>Pumpkin</t>
  </si>
  <si>
    <t>km;L{ xl/of]</t>
  </si>
  <si>
    <t>Squash</t>
  </si>
  <si>
    <t>;nud</t>
  </si>
  <si>
    <t>Turnip</t>
  </si>
  <si>
    <t>Okara</t>
  </si>
  <si>
    <t>Sweet Potato</t>
  </si>
  <si>
    <t>a/]nf</t>
  </si>
  <si>
    <t>Barela</t>
  </si>
  <si>
    <t>Arum</t>
  </si>
  <si>
    <t>Christophine</t>
  </si>
  <si>
    <t>/fof] ;fu</t>
  </si>
  <si>
    <t>Brd Leaf Mustard</t>
  </si>
  <si>
    <t>Spinach Leaf</t>
  </si>
  <si>
    <t>Cress Leaf</t>
  </si>
  <si>
    <t>tf]/Lsf] ;fu</t>
  </si>
  <si>
    <t>Mustard Leaf</t>
  </si>
  <si>
    <t>d]yLsf] ;fu</t>
  </si>
  <si>
    <t>Fenugreek Leaf</t>
  </si>
  <si>
    <t>Kofh xl/of]</t>
  </si>
  <si>
    <t>Onion Green</t>
  </si>
  <si>
    <t>Bakula</t>
  </si>
  <si>
    <t>t?n</t>
  </si>
  <si>
    <t>Yam</t>
  </si>
  <si>
    <t>Rofp</t>
  </si>
  <si>
    <t>Mushroom</t>
  </si>
  <si>
    <t>:ofp</t>
  </si>
  <si>
    <t>Apple</t>
  </si>
  <si>
    <t>s]/f</t>
  </si>
  <si>
    <t>Banana</t>
  </si>
  <si>
    <t>sfutL</t>
  </si>
  <si>
    <t>Lime</t>
  </si>
  <si>
    <t>cgf/</t>
  </si>
  <si>
    <t>Pomegranate</t>
  </si>
  <si>
    <t>Mango</t>
  </si>
  <si>
    <t>Grapes</t>
  </si>
  <si>
    <t>Orange</t>
  </si>
  <si>
    <t>Water Melon</t>
  </si>
  <si>
    <t>df};d</t>
  </si>
  <si>
    <t>Sweet Orange</t>
  </si>
  <si>
    <t>Mandarin</t>
  </si>
  <si>
    <t>sf+qmf]</t>
  </si>
  <si>
    <t>Cucumber</t>
  </si>
  <si>
    <t>Jack Fruit</t>
  </si>
  <si>
    <t>Lemon</t>
  </si>
  <si>
    <t>rfS;L</t>
  </si>
  <si>
    <t>Sweet Lime</t>
  </si>
  <si>
    <t>gf;kftL</t>
  </si>
  <si>
    <t>Pear</t>
  </si>
  <si>
    <t>d]jf</t>
  </si>
  <si>
    <t>Papaya</t>
  </si>
  <si>
    <t>cDaf</t>
  </si>
  <si>
    <t>Guava</t>
  </si>
  <si>
    <t>nK;L</t>
  </si>
  <si>
    <t>Mombin</t>
  </si>
  <si>
    <t>cb'jf</t>
  </si>
  <si>
    <t>Ginger</t>
  </si>
  <si>
    <t>Chilli Dry</t>
  </si>
  <si>
    <t>Chilli Green</t>
  </si>
  <si>
    <t>Capsicum</t>
  </si>
  <si>
    <t>n;'g ;'s]sf]</t>
  </si>
  <si>
    <t>Garlic Green</t>
  </si>
  <si>
    <t>xl/of] wlgof</t>
  </si>
  <si>
    <t>Coriander Green</t>
  </si>
  <si>
    <t>dfu</t>
  </si>
  <si>
    <t>kmfNu'0f</t>
  </si>
  <si>
    <t>r}t</t>
  </si>
  <si>
    <t>hDdf</t>
  </si>
  <si>
    <t>cGo</t>
  </si>
  <si>
    <t>Other</t>
  </si>
  <si>
    <t>uf]ne8f ;fgf]</t>
  </si>
  <si>
    <t>k|ltzt</t>
  </si>
  <si>
    <t>&gt;f]t</t>
  </si>
  <si>
    <t>af/f</t>
  </si>
  <si>
    <t>lrtjg</t>
  </si>
  <si>
    <t>uf]/vf</t>
  </si>
  <si>
    <t>emfkf</t>
  </si>
  <si>
    <t>sfe|]</t>
  </si>
  <si>
    <t>;nf{xL</t>
  </si>
  <si>
    <t>ef/t</t>
  </si>
  <si>
    <t>a:t"x?sf] gfd</t>
  </si>
  <si>
    <t>Litchi</t>
  </si>
  <si>
    <t>Fish Fresh</t>
  </si>
  <si>
    <t>sfnLdf6L kmnkm"n tyf t/sf/L ahf/</t>
  </si>
  <si>
    <t>uf]ne]8f ;fgf]</t>
  </si>
  <si>
    <t>Asparagus</t>
  </si>
  <si>
    <t>Neuro</t>
  </si>
  <si>
    <t>Brocauli</t>
  </si>
  <si>
    <t>Sugarbeet</t>
  </si>
  <si>
    <t>Drumstick</t>
  </si>
  <si>
    <t>Bauhania flower</t>
  </si>
  <si>
    <t>Red Cabbbage</t>
  </si>
  <si>
    <t>Lettuce</t>
  </si>
  <si>
    <t>Knolkhol</t>
  </si>
  <si>
    <t>Celery</t>
  </si>
  <si>
    <t>Parseley</t>
  </si>
  <si>
    <t>Fennel Leaf</t>
  </si>
  <si>
    <t>Mint</t>
  </si>
  <si>
    <t>Turnip A</t>
  </si>
  <si>
    <t>Musk Melon</t>
  </si>
  <si>
    <t>Sugarcane</t>
  </si>
  <si>
    <t>Kinnow</t>
  </si>
  <si>
    <t>Garlic Dry Chinese</t>
  </si>
  <si>
    <t>Garlic Dry Nepali</t>
  </si>
  <si>
    <t>Clive Dry</t>
  </si>
  <si>
    <t>Clive Green</t>
  </si>
  <si>
    <t>Bamboo Shoot</t>
  </si>
  <si>
    <t>Tofu</t>
  </si>
  <si>
    <t>eG^f nfDrf]</t>
  </si>
  <si>
    <t>eG^f *Nnf]</t>
  </si>
  <si>
    <t>af]*L</t>
  </si>
  <si>
    <t>d^/sf]zf</t>
  </si>
  <si>
    <t>l#p l;dL</t>
  </si>
  <si>
    <t>^f^] l;dL</t>
  </si>
  <si>
    <t>e^df;</t>
  </si>
  <si>
    <t>lrlr)*f]</t>
  </si>
  <si>
    <t>l#/f}nf</t>
  </si>
  <si>
    <t>le)*L</t>
  </si>
  <si>
    <t>;v/v)*f</t>
  </si>
  <si>
    <t>;lhjg</t>
  </si>
  <si>
    <t>sf]O/fnf]</t>
  </si>
  <si>
    <t>lh/Lsf] ;fu</t>
  </si>
  <si>
    <t>;]n/L</t>
  </si>
  <si>
    <t>kf;{n]</t>
  </si>
  <si>
    <t>?v s^x/</t>
  </si>
  <si>
    <t>df%f tfhf</t>
  </si>
  <si>
    <t>OdnL</t>
  </si>
  <si>
    <t>tfdf</t>
  </si>
  <si>
    <t>a|f]sfpnL</t>
  </si>
  <si>
    <t>/ftf] aGbf</t>
  </si>
  <si>
    <t>Uof&amp; sf]aL</t>
  </si>
  <si>
    <t>;f}kmsf] ;fu</t>
  </si>
  <si>
    <t>%\ofkL xl/of]</t>
  </si>
  <si>
    <t>a:t"x?</t>
  </si>
  <si>
    <t>O{sfO</t>
  </si>
  <si>
    <t>O{sfO{M lsnf] u|fd</t>
  </si>
  <si>
    <t>sfnLdf6L kmnkm"n tyf t/sf/L ahf/ lasf; ;ldlt</t>
  </si>
  <si>
    <t>sfnLdf6L–!#, sf7df8f}+, g]kfn</t>
  </si>
  <si>
    <t>ljsf; ;ldlt</t>
  </si>
  <si>
    <t>of]hgf, cg'udg, d"NofÍsg / ;"rgf zfvf</t>
  </si>
  <si>
    <t>uf]ne]*f ;fgf]</t>
  </si>
  <si>
    <t>cf¤k</t>
  </si>
  <si>
    <t>Strawberry</t>
  </si>
  <si>
    <t>bf]nvf</t>
  </si>
  <si>
    <t>Notice Board Service : Dial 16180-707-66666 for wholeselling price</t>
  </si>
  <si>
    <t>uf]ne]*f &amp;Ûnf]</t>
  </si>
  <si>
    <t>Kg</t>
  </si>
  <si>
    <t>cfnÛ /ftf]</t>
  </si>
  <si>
    <t>cfnÛ ;]tf]</t>
  </si>
  <si>
    <t>dÛnf /ftf]</t>
  </si>
  <si>
    <t>Kofh ;Ûs]sf]</t>
  </si>
  <si>
    <t>dÛnf ;]tf]</t>
  </si>
  <si>
    <t>lemuÚgL</t>
  </si>
  <si>
    <t>lk+*fnÚ</t>
  </si>
  <si>
    <t>:sÚ;</t>
  </si>
  <si>
    <t>kfnÚuf] ;fu</t>
  </si>
  <si>
    <t>rd;Ú/sf] ;fu</t>
  </si>
  <si>
    <t>asÚnf</t>
  </si>
  <si>
    <t>sÚ/Lnf]</t>
  </si>
  <si>
    <t>GoÛ/f]</t>
  </si>
  <si>
    <t>rÚsÚGb/</t>
  </si>
  <si>
    <t>kÚbLgf</t>
  </si>
  <si>
    <t>ufG^] dÛnf</t>
  </si>
  <si>
    <t>tf]kmÚ</t>
  </si>
  <si>
    <t>Doz</t>
  </si>
  <si>
    <t>100 Pcs</t>
  </si>
  <si>
    <t>c+uÚ/</t>
  </si>
  <si>
    <t>;ÚGtnf</t>
  </si>
  <si>
    <t>t/aÚhf</t>
  </si>
  <si>
    <t>hÚgf/</t>
  </si>
  <si>
    <t>eÚO{ s^x/</t>
  </si>
  <si>
    <t>1 Pc</t>
  </si>
  <si>
    <t>lgaÚjf</t>
  </si>
  <si>
    <t>lsgÚ</t>
  </si>
  <si>
    <t>nLRrL</t>
  </si>
  <si>
    <t>v/aÚhf</t>
  </si>
  <si>
    <t>pvÚ</t>
  </si>
  <si>
    <t>cbÚjf</t>
  </si>
  <si>
    <t>vÚ;f{gL ;Ús]sf]</t>
  </si>
  <si>
    <t>vÚ;f{gL xl/of]</t>
  </si>
  <si>
    <t>e]*] vÚ;fgL</t>
  </si>
  <si>
    <t>n;Úg xl/of]</t>
  </si>
  <si>
    <t>n;Úg ;Ús]sf rfOlgh</t>
  </si>
  <si>
    <t>n;Úg ;Ús]sf] g]kfnL</t>
  </si>
  <si>
    <t>%\ofkL ;Ús]sf]</t>
  </si>
  <si>
    <t>:^«a]/L -eÚO{P];]nÚ_</t>
  </si>
  <si>
    <t>eQmkÚ/</t>
  </si>
  <si>
    <t>wflbé</t>
  </si>
  <si>
    <t>sf&amp;df)*f}+</t>
  </si>
  <si>
    <t>nlntkÚ/</t>
  </si>
  <si>
    <t>dsjfgkÚ/</t>
  </si>
  <si>
    <t>df]/é</t>
  </si>
  <si>
    <t>gÚjfsf]^</t>
  </si>
  <si>
    <t>k;f{</t>
  </si>
  <si>
    <t>tgxÚ¤</t>
  </si>
  <si>
    <t>Bara</t>
  </si>
  <si>
    <t>Bhaktapur</t>
  </si>
  <si>
    <t>Chitawan</t>
  </si>
  <si>
    <t>Dhading</t>
  </si>
  <si>
    <t>Dolakha</t>
  </si>
  <si>
    <t>Gorkha</t>
  </si>
  <si>
    <t>Jhapa</t>
  </si>
  <si>
    <t>Kathmandu</t>
  </si>
  <si>
    <t>Kavre</t>
  </si>
  <si>
    <t xml:space="preserve">Lalitpur  </t>
  </si>
  <si>
    <t>Makwanpur</t>
  </si>
  <si>
    <t>Morang</t>
  </si>
  <si>
    <t>Nuwakot</t>
  </si>
  <si>
    <t>Parsa</t>
  </si>
  <si>
    <t>Sarlahi</t>
  </si>
  <si>
    <t>Tanahun</t>
  </si>
  <si>
    <t>India</t>
  </si>
  <si>
    <t>Total</t>
  </si>
  <si>
    <t>Website : www.KalimatiMarket.com.np</t>
  </si>
  <si>
    <t>Maize</t>
  </si>
  <si>
    <t>ds}</t>
  </si>
  <si>
    <t>Gundruk</t>
  </si>
  <si>
    <t>uÛGb|Ûs</t>
  </si>
  <si>
    <t>Percent</t>
  </si>
  <si>
    <t>G/Total:</t>
  </si>
  <si>
    <r>
      <t xml:space="preserve">kmf]g g+= %!@#)*^, ˆofS; g+= %!@#)(), O{d]n M </t>
    </r>
    <r>
      <rPr>
        <b/>
        <sz val="10"/>
        <rFont val="Arial"/>
        <family val="2"/>
      </rPr>
      <t>info@KalimatiMarket.com.np</t>
    </r>
  </si>
  <si>
    <t>Tamarind</t>
  </si>
  <si>
    <t>Pineapple</t>
  </si>
  <si>
    <t>af¤s]</t>
  </si>
  <si>
    <t>rLg</t>
  </si>
  <si>
    <t>Banke</t>
  </si>
  <si>
    <t>China</t>
  </si>
  <si>
    <t>;Úg;/L</t>
  </si>
  <si>
    <t>Sunsari</t>
  </si>
  <si>
    <t xml:space="preserve"> @)&amp;@ a}zfv</t>
  </si>
  <si>
    <t>dlxgfsf] cfwf/df sfnLdf6L ahf/df sf/f]jf/ ePsf kmnk"mn tyf t/sf/Lx?sf] aflif{s yf]s d"No l:ylt –@)&amp;! ;fn -!$ clk|n @)!$–!# clk|n @)!%_</t>
  </si>
  <si>
    <t>dlxgfsf] cfwf/df sfnLdf6L ahf/df kmnk'mn tyf t/sf/Lx?sf] aflif{s cfudg l:ylt–@)&amp;! ;fn -!$ clk|n @)!$–!# clk|n @)!%_</t>
  </si>
  <si>
    <t>gjnk/f;L</t>
  </si>
  <si>
    <t>Nawalparasi</t>
  </si>
  <si>
    <t>&gt;f]tsf] cfwf/df sfnLdf6L ahf/df kmnk'mn tyf t/sf/Lx?sf] aflif{s cfudg l:ylt–@)&amp;! ;fn -!$ clk|n @)!$–!# clk|n @)!%_</t>
  </si>
</sst>
</file>

<file path=xl/styles.xml><?xml version="1.0" encoding="utf-8"?>
<styleSheet xmlns="http://schemas.openxmlformats.org/spreadsheetml/2006/main">
  <numFmts count="1">
    <numFmt numFmtId="164" formatCode="0.000"/>
  </numFmts>
  <fonts count="29">
    <font>
      <sz val="10"/>
      <name val="Arial"/>
    </font>
    <font>
      <sz val="14"/>
      <name val="Preeti"/>
    </font>
    <font>
      <sz val="10"/>
      <name val="DCC"/>
      <family val="5"/>
    </font>
    <font>
      <b/>
      <sz val="10"/>
      <name val="DCC"/>
      <family val="5"/>
    </font>
    <font>
      <b/>
      <sz val="14"/>
      <name val="Preeti"/>
    </font>
    <font>
      <b/>
      <sz val="20"/>
      <name val="Preeti"/>
    </font>
    <font>
      <sz val="18"/>
      <name val="Preeti"/>
    </font>
    <font>
      <b/>
      <sz val="24"/>
      <name val="Preeti"/>
    </font>
    <font>
      <sz val="12"/>
      <name val="DCC"/>
      <family val="5"/>
    </font>
    <font>
      <b/>
      <sz val="28"/>
      <name val="Preeti"/>
    </font>
    <font>
      <b/>
      <sz val="18"/>
      <name val="Preeti"/>
    </font>
    <font>
      <b/>
      <sz val="16"/>
      <name val="Preeti"/>
    </font>
    <font>
      <sz val="12"/>
      <name val="Preeti"/>
    </font>
    <font>
      <sz val="10"/>
      <name val="Ramesh"/>
      <family val="5"/>
    </font>
    <font>
      <sz val="8"/>
      <name val="Arial"/>
      <family val="2"/>
    </font>
    <font>
      <sz val="11"/>
      <name val="Preeti"/>
    </font>
    <font>
      <b/>
      <sz val="11"/>
      <name val="Preeti"/>
    </font>
    <font>
      <b/>
      <sz val="35"/>
      <name val="Rukmini"/>
    </font>
    <font>
      <sz val="11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Kmdb"/>
      <family val="5"/>
    </font>
    <font>
      <b/>
      <sz val="10"/>
      <name val="Kmdb"/>
      <family val="5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8"/>
      <color indexed="8"/>
      <name val="Kmdb"/>
      <family val="5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7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2" fontId="2" fillId="0" borderId="1" xfId="0" applyNumberFormat="1" applyFont="1" applyBorder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8" fillId="0" borderId="0" xfId="0" applyFont="1"/>
    <xf numFmtId="2" fontId="8" fillId="0" borderId="0" xfId="0" applyNumberFormat="1" applyFont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1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0" xfId="0" applyFont="1"/>
    <xf numFmtId="0" fontId="7" fillId="0" borderId="0" xfId="0" applyFont="1"/>
    <xf numFmtId="0" fontId="10" fillId="0" borderId="0" xfId="0" applyFont="1"/>
    <xf numFmtId="0" fontId="15" fillId="0" borderId="1" xfId="0" applyFont="1" applyBorder="1" applyAlignment="1">
      <alignment horizontal="centerContinuous"/>
    </xf>
    <xf numFmtId="164" fontId="8" fillId="0" borderId="0" xfId="0" applyNumberFormat="1" applyFont="1"/>
    <xf numFmtId="2" fontId="3" fillId="0" borderId="5" xfId="0" applyNumberFormat="1" applyFont="1" applyBorder="1"/>
    <xf numFmtId="0" fontId="15" fillId="0" borderId="3" xfId="0" applyFont="1" applyBorder="1" applyAlignment="1">
      <alignment horizontal="centerContinuous"/>
    </xf>
    <xf numFmtId="2" fontId="2" fillId="0" borderId="3" xfId="0" applyNumberFormat="1" applyFont="1" applyBorder="1"/>
    <xf numFmtId="0" fontId="16" fillId="0" borderId="6" xfId="0" applyFont="1" applyBorder="1" applyAlignment="1">
      <alignment horizontal="centerContinuous"/>
    </xf>
    <xf numFmtId="0" fontId="16" fillId="0" borderId="7" xfId="0" applyFont="1" applyBorder="1" applyAlignment="1">
      <alignment horizontal="centerContinuous"/>
    </xf>
    <xf numFmtId="0" fontId="16" fillId="0" borderId="8" xfId="0" applyFont="1" applyBorder="1" applyAlignment="1">
      <alignment horizontal="centerContinuous"/>
    </xf>
    <xf numFmtId="0" fontId="4" fillId="0" borderId="1" xfId="0" applyFont="1" applyBorder="1"/>
    <xf numFmtId="0" fontId="10" fillId="0" borderId="0" xfId="0" applyFont="1" applyAlignment="1"/>
    <xf numFmtId="0" fontId="11" fillId="0" borderId="0" xfId="0" applyFont="1" applyAlignment="1"/>
    <xf numFmtId="0" fontId="18" fillId="0" borderId="0" xfId="0" applyFont="1"/>
    <xf numFmtId="0" fontId="19" fillId="0" borderId="0" xfId="0" applyFont="1"/>
    <xf numFmtId="0" fontId="12" fillId="0" borderId="9" xfId="0" applyFont="1" applyBorder="1" applyAlignment="1">
      <alignment horizontal="center" vertical="center"/>
    </xf>
    <xf numFmtId="0" fontId="2" fillId="0" borderId="9" xfId="0" applyFont="1" applyBorder="1"/>
    <xf numFmtId="0" fontId="1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6" fillId="0" borderId="0" xfId="0" applyFont="1" applyBorder="1"/>
    <xf numFmtId="0" fontId="10" fillId="0" borderId="0" xfId="0" applyFont="1" applyBorder="1" applyAlignment="1"/>
    <xf numFmtId="0" fontId="11" fillId="0" borderId="0" xfId="0" applyFont="1" applyBorder="1" applyAlignment="1"/>
    <xf numFmtId="0" fontId="22" fillId="0" borderId="1" xfId="0" applyFont="1" applyBorder="1" applyAlignment="1" applyProtection="1">
      <alignment horizontal="center"/>
    </xf>
    <xf numFmtId="0" fontId="23" fillId="0" borderId="1" xfId="0" applyFont="1" applyBorder="1" applyAlignment="1" applyProtection="1">
      <alignment horizontal="center"/>
    </xf>
    <xf numFmtId="0" fontId="22" fillId="0" borderId="10" xfId="0" applyFont="1" applyBorder="1" applyAlignment="1" applyProtection="1">
      <alignment horizontal="left"/>
    </xf>
    <xf numFmtId="0" fontId="22" fillId="0" borderId="10" xfId="0" applyFont="1" applyBorder="1"/>
    <xf numFmtId="0" fontId="24" fillId="0" borderId="1" xfId="0" applyFont="1" applyBorder="1"/>
    <xf numFmtId="0" fontId="25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6" fillId="0" borderId="0" xfId="0" applyFont="1"/>
    <xf numFmtId="0" fontId="1" fillId="3" borderId="0" xfId="0" applyFont="1" applyFill="1"/>
    <xf numFmtId="0" fontId="25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0" fillId="3" borderId="0" xfId="0" applyFill="1"/>
    <xf numFmtId="0" fontId="22" fillId="0" borderId="1" xfId="0" applyFont="1" applyBorder="1"/>
    <xf numFmtId="2" fontId="13" fillId="0" borderId="1" xfId="0" applyNumberFormat="1" applyFont="1" applyBorder="1"/>
    <xf numFmtId="0" fontId="22" fillId="3" borderId="10" xfId="0" applyFont="1" applyFill="1" applyBorder="1"/>
    <xf numFmtId="0" fontId="24" fillId="3" borderId="1" xfId="0" applyFont="1" applyFill="1" applyBorder="1"/>
    <xf numFmtId="2" fontId="13" fillId="3" borderId="1" xfId="0" applyNumberFormat="1" applyFont="1" applyFill="1" applyBorder="1"/>
    <xf numFmtId="0" fontId="22" fillId="3" borderId="1" xfId="0" applyFont="1" applyFill="1" applyBorder="1"/>
    <xf numFmtId="1" fontId="2" fillId="0" borderId="1" xfId="0" applyNumberFormat="1" applyFont="1" applyBorder="1"/>
    <xf numFmtId="1" fontId="2" fillId="3" borderId="1" xfId="0" applyNumberFormat="1" applyFont="1" applyFill="1" applyBorder="1"/>
    <xf numFmtId="1" fontId="13" fillId="0" borderId="1" xfId="0" applyNumberFormat="1" applyFont="1" applyBorder="1"/>
    <xf numFmtId="1" fontId="13" fillId="3" borderId="1" xfId="0" applyNumberFormat="1" applyFont="1" applyFill="1" applyBorder="1"/>
    <xf numFmtId="0" fontId="21" fillId="0" borderId="10" xfId="0" applyFont="1" applyBorder="1"/>
    <xf numFmtId="0" fontId="2" fillId="3" borderId="1" xfId="0" applyFont="1" applyFill="1" applyBorder="1"/>
    <xf numFmtId="0" fontId="3" fillId="3" borderId="3" xfId="0" applyFont="1" applyFill="1" applyBorder="1"/>
    <xf numFmtId="0" fontId="13" fillId="0" borderId="0" xfId="0" applyFont="1"/>
    <xf numFmtId="0" fontId="21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1" fontId="0" fillId="0" borderId="0" xfId="0" applyNumberFormat="1"/>
    <xf numFmtId="0" fontId="24" fillId="3" borderId="22" xfId="0" applyFont="1" applyFill="1" applyBorder="1"/>
    <xf numFmtId="0" fontId="21" fillId="3" borderId="22" xfId="0" applyFont="1" applyFill="1" applyBorder="1"/>
    <xf numFmtId="0" fontId="28" fillId="2" borderId="1" xfId="0" quotePrefix="1" applyFont="1" applyFill="1" applyBorder="1" applyAlignment="1">
      <alignment horizontal="left"/>
    </xf>
    <xf numFmtId="0" fontId="28" fillId="2" borderId="1" xfId="0" applyFont="1" applyFill="1" applyBorder="1"/>
    <xf numFmtId="0" fontId="28" fillId="2" borderId="1" xfId="0" applyFont="1" applyFill="1" applyBorder="1" applyAlignment="1">
      <alignment horizontal="left"/>
    </xf>
    <xf numFmtId="0" fontId="20" fillId="0" borderId="10" xfId="0" applyFont="1" applyBorder="1"/>
    <xf numFmtId="0" fontId="25" fillId="0" borderId="1" xfId="0" applyFont="1" applyBorder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1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Preeti"/>
                <a:ea typeface="Preeti"/>
                <a:cs typeface="Preeti"/>
              </a:defRPr>
            </a:pPr>
            <a:r>
              <a:rPr lang="en-US"/>
              <a:t>sfnLdf6L ahf/df sf/f]af/ ePsf s]xL s[lif pkhx?sf] jflif{s cf}ift yf]s d"No l:ylt–@)&amp;!</a:t>
            </a:r>
          </a:p>
        </c:rich>
      </c:tx>
      <c:layout>
        <c:manualLayout>
          <c:xMode val="edge"/>
          <c:yMode val="edge"/>
          <c:x val="9.5137531698601091E-2"/>
          <c:y val="3.218059558117206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96412576190774"/>
          <c:y val="0.20028832535595659"/>
          <c:w val="0.81501099149533351"/>
          <c:h val="0.66858836665585564"/>
        </c:manualLayout>
      </c:layout>
      <c:barChart>
        <c:barDir val="col"/>
        <c:grouping val="clustered"/>
        <c:ser>
          <c:idx val="0"/>
          <c:order val="0"/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DCC"/>
                    <a:ea typeface="DCC"/>
                    <a:cs typeface="DCC"/>
                  </a:defRPr>
                </a:pPr>
                <a:endParaRPr lang="en-US"/>
              </a:p>
            </c:txPr>
            <c:showVal val="1"/>
          </c:dLbls>
          <c:cat>
            <c:strRef>
              <c:f>chat!$S$2:$S$10</c:f>
              <c:strCache>
                <c:ptCount val="9"/>
                <c:pt idx="0">
                  <c:v>uf]ne]8f ;fgf]</c:v>
                </c:pt>
                <c:pt idx="1">
                  <c:v>cfn' /ftf]</c:v>
                </c:pt>
                <c:pt idx="2">
                  <c:v>cfn' ;]tf]</c:v>
                </c:pt>
                <c:pt idx="3">
                  <c:v>Kofh ;'s]sf]</c:v>
                </c:pt>
                <c:pt idx="4">
                  <c:v>aGbf</c:v>
                </c:pt>
                <c:pt idx="5">
                  <c:v>sfpnL :yfgLo</c:v>
                </c:pt>
                <c:pt idx="6">
                  <c:v>d"nf ;]tf]</c:v>
                </c:pt>
                <c:pt idx="7">
                  <c:v>sf+qmf]</c:v>
                </c:pt>
                <c:pt idx="8">
                  <c:v>cb'jf</c:v>
                </c:pt>
              </c:strCache>
            </c:strRef>
          </c:cat>
          <c:val>
            <c:numRef>
              <c:f>chat!$T$2:$T$10</c:f>
              <c:numCache>
                <c:formatCode>0.00</c:formatCode>
                <c:ptCount val="9"/>
                <c:pt idx="0">
                  <c:v>30.715032541642472</c:v>
                </c:pt>
                <c:pt idx="1">
                  <c:v>33.430427566609843</c:v>
                </c:pt>
                <c:pt idx="2">
                  <c:v>28.267661931570476</c:v>
                </c:pt>
                <c:pt idx="3">
                  <c:v>38.044684983122885</c:v>
                </c:pt>
                <c:pt idx="4">
                  <c:v>18.893385583338798</c:v>
                </c:pt>
                <c:pt idx="5">
                  <c:v>36.304445420497323</c:v>
                </c:pt>
                <c:pt idx="6">
                  <c:v>19.036613216467643</c:v>
                </c:pt>
                <c:pt idx="7">
                  <c:v>41.97555606480821</c:v>
                </c:pt>
                <c:pt idx="8">
                  <c:v>114.2939131122107</c:v>
                </c:pt>
              </c:numCache>
            </c:numRef>
          </c:val>
        </c:ser>
        <c:dLbls>
          <c:showVal val="1"/>
        </c:dLbls>
        <c:axId val="56842880"/>
        <c:axId val="56869632"/>
      </c:barChart>
      <c:catAx>
        <c:axId val="5684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Preeti"/>
                    <a:ea typeface="Preeti"/>
                    <a:cs typeface="Preeti"/>
                  </a:defRPr>
                </a:pPr>
                <a:r>
                  <a:rPr lang="en-US"/>
                  <a:t>a:t'x?</a:t>
                </a:r>
              </a:p>
            </c:rich>
          </c:tx>
          <c:layout>
            <c:manualLayout>
              <c:xMode val="edge"/>
              <c:yMode val="edge"/>
              <c:x val="0.46194525367204381"/>
              <c:y val="0.932277262172199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Preeti"/>
                <a:ea typeface="Preeti"/>
                <a:cs typeface="Preeti"/>
              </a:defRPr>
            </a:pPr>
            <a:endParaRPr lang="en-US"/>
          </a:p>
        </c:txPr>
        <c:crossAx val="56869632"/>
        <c:crosses val="autoZero"/>
        <c:auto val="1"/>
        <c:lblAlgn val="ctr"/>
        <c:lblOffset val="100"/>
        <c:tickLblSkip val="1"/>
        <c:tickMarkSkip val="1"/>
      </c:catAx>
      <c:valAx>
        <c:axId val="568696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Preeti"/>
                    <a:ea typeface="Preeti"/>
                    <a:cs typeface="Preeti"/>
                  </a:defRPr>
                </a:pPr>
                <a:r>
                  <a:rPr lang="en-US"/>
                  <a:t>d"No -?=df_</a:t>
                </a:r>
              </a:p>
            </c:rich>
          </c:tx>
          <c:layout>
            <c:manualLayout>
              <c:xMode val="edge"/>
              <c:yMode val="edge"/>
              <c:x val="5.2854122621564465E-3"/>
              <c:y val="0.4322769596163593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DCC"/>
                <a:ea typeface="DCC"/>
                <a:cs typeface="DCC"/>
              </a:defRPr>
            </a:pPr>
            <a:endParaRPr lang="en-US"/>
          </a:p>
        </c:txPr>
        <c:crossAx val="56842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Preeti"/>
                <a:ea typeface="Preeti"/>
                <a:cs typeface="Preeti"/>
              </a:defRPr>
            </a:pPr>
            <a:r>
              <a:rPr lang="en-US"/>
              <a:t>sfnLdf6L ahf/df cfudg ePsf s]xL s[lif pkhx?sf] jflif{s cfudg l:ylt–@)&amp;!</a:t>
            </a:r>
          </a:p>
        </c:rich>
      </c:tx>
      <c:layout>
        <c:manualLayout>
          <c:xMode val="edge"/>
          <c:yMode val="edge"/>
          <c:x val="0.10348468848996832"/>
          <c:y val="1.63204747774481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205913410770933"/>
          <c:y val="0.12314540059347202"/>
          <c:w val="0.80781414994719958"/>
          <c:h val="0.7314540059347181"/>
        </c:manualLayout>
      </c:layout>
      <c:barChart>
        <c:barDir val="col"/>
        <c:grouping val="clustered"/>
        <c:ser>
          <c:idx val="0"/>
          <c:order val="0"/>
          <c:spPr>
            <a:pattFill prst="sphere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dLbls>
            <c:numFmt formatCode="0.0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Ramesh"/>
                    <a:ea typeface="Ramesh"/>
                    <a:cs typeface="Ramesh"/>
                  </a:defRPr>
                </a:pPr>
                <a:endParaRPr lang="en-US"/>
              </a:p>
            </c:txPr>
            <c:showVal val="1"/>
          </c:dLbls>
          <c:cat>
            <c:strRef>
              <c:f>chat!$S$14:$S$22</c:f>
              <c:strCache>
                <c:ptCount val="9"/>
                <c:pt idx="0">
                  <c:v>uf]ne]8f ;fgf]</c:v>
                </c:pt>
                <c:pt idx="1">
                  <c:v>cfn' /ftf]</c:v>
                </c:pt>
                <c:pt idx="2">
                  <c:v>cfn' ;]tf]</c:v>
                </c:pt>
                <c:pt idx="3">
                  <c:v>Kofh ;'s]sf]</c:v>
                </c:pt>
                <c:pt idx="4">
                  <c:v>aGbf</c:v>
                </c:pt>
                <c:pt idx="5">
                  <c:v>sfpnL :yfgLo</c:v>
                </c:pt>
                <c:pt idx="6">
                  <c:v>d"nf ;]tf]</c:v>
                </c:pt>
                <c:pt idx="7">
                  <c:v>sf+qmf]</c:v>
                </c:pt>
                <c:pt idx="8">
                  <c:v>cb'jf</c:v>
                </c:pt>
              </c:strCache>
            </c:strRef>
          </c:cat>
          <c:val>
            <c:numRef>
              <c:f>chat!$T$14:$T$22</c:f>
              <c:numCache>
                <c:formatCode>0.000</c:formatCode>
                <c:ptCount val="9"/>
                <c:pt idx="0">
                  <c:v>24761.710999999999</c:v>
                </c:pt>
                <c:pt idx="1">
                  <c:v>46008.671999999999</c:v>
                </c:pt>
                <c:pt idx="2">
                  <c:v>3301.8939999999998</c:v>
                </c:pt>
                <c:pt idx="3">
                  <c:v>22321.593000000001</c:v>
                </c:pt>
                <c:pt idx="4">
                  <c:v>13801.876</c:v>
                </c:pt>
                <c:pt idx="5">
                  <c:v>21289.069</c:v>
                </c:pt>
                <c:pt idx="6">
                  <c:v>6545.2790000000005</c:v>
                </c:pt>
                <c:pt idx="7">
                  <c:v>6284.1130000000003</c:v>
                </c:pt>
                <c:pt idx="8">
                  <c:v>1916.2</c:v>
                </c:pt>
              </c:numCache>
            </c:numRef>
          </c:val>
        </c:ser>
        <c:dLbls>
          <c:showVal val="1"/>
        </c:dLbls>
        <c:axId val="57426688"/>
        <c:axId val="57428608"/>
      </c:barChart>
      <c:catAx>
        <c:axId val="5742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Preeti"/>
                    <a:ea typeface="Preeti"/>
                    <a:cs typeface="Preeti"/>
                  </a:defRPr>
                </a:pPr>
                <a:r>
                  <a:rPr lang="en-US"/>
                  <a:t> a:t'x?</a:t>
                </a:r>
              </a:p>
            </c:rich>
          </c:tx>
          <c:layout>
            <c:manualLayout>
              <c:xMode val="edge"/>
              <c:yMode val="edge"/>
              <c:x val="0.51319957761351931"/>
              <c:y val="0.9302670623145400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Preeti"/>
                <a:ea typeface="Preeti"/>
                <a:cs typeface="Preeti"/>
              </a:defRPr>
            </a:pPr>
            <a:endParaRPr lang="en-US"/>
          </a:p>
        </c:txPr>
        <c:crossAx val="57428608"/>
        <c:crosses val="autoZero"/>
        <c:auto val="1"/>
        <c:lblAlgn val="ctr"/>
        <c:lblOffset val="100"/>
        <c:tickLblSkip val="1"/>
        <c:tickMarkSkip val="1"/>
      </c:catAx>
      <c:valAx>
        <c:axId val="57428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050" b="1" i="0" u="none" strike="noStrike" baseline="0">
                    <a:solidFill>
                      <a:srgbClr val="000000"/>
                    </a:solidFill>
                    <a:latin typeface="Preeti"/>
                    <a:ea typeface="Preeti"/>
                    <a:cs typeface="Preeti"/>
                  </a:defRPr>
                </a:pPr>
                <a:r>
                  <a:rPr lang="en-US"/>
                  <a:t>kl/df0f -d]= 6gdf _</a:t>
                </a:r>
              </a:p>
            </c:rich>
          </c:tx>
          <c:layout>
            <c:manualLayout>
              <c:xMode val="edge"/>
              <c:yMode val="edge"/>
              <c:x val="5.2798310454065687E-3"/>
              <c:y val="0.345697329376854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DCC"/>
                <a:ea typeface="DCC"/>
                <a:cs typeface="DCC"/>
              </a:defRPr>
            </a:pPr>
            <a:endParaRPr lang="en-US"/>
          </a:p>
        </c:txPr>
        <c:crossAx val="57426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</xdr:row>
      <xdr:rowOff>542925</xdr:rowOff>
    </xdr:from>
    <xdr:to>
      <xdr:col>5</xdr:col>
      <xdr:colOff>800100</xdr:colOff>
      <xdr:row>19</xdr:row>
      <xdr:rowOff>19050</xdr:rowOff>
    </xdr:to>
    <xdr:pic>
      <xdr:nvPicPr>
        <xdr:cNvPr id="1043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84000" contrast="12000"/>
          <a:grayscl/>
        </a:blip>
        <a:srcRect/>
        <a:stretch>
          <a:fillRect/>
        </a:stretch>
      </xdr:blipFill>
      <xdr:spPr bwMode="auto">
        <a:xfrm>
          <a:off x="866775" y="1114425"/>
          <a:ext cx="3381375" cy="3609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66675</xdr:colOff>
      <xdr:row>15</xdr:row>
      <xdr:rowOff>19050</xdr:rowOff>
    </xdr:from>
    <xdr:to>
      <xdr:col>4</xdr:col>
      <xdr:colOff>66675</xdr:colOff>
      <xdr:row>34</xdr:row>
      <xdr:rowOff>47625</xdr:rowOff>
    </xdr:to>
    <xdr:sp macro="" textlink="">
      <xdr:nvSpPr>
        <xdr:cNvPr id="10433" name="Line 2"/>
        <xdr:cNvSpPr>
          <a:spLocks noChangeShapeType="1"/>
        </xdr:cNvSpPr>
      </xdr:nvSpPr>
      <xdr:spPr bwMode="auto">
        <a:xfrm>
          <a:off x="2562225" y="4076700"/>
          <a:ext cx="0" cy="3105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485775</xdr:colOff>
      <xdr:row>17</xdr:row>
      <xdr:rowOff>114300</xdr:rowOff>
    </xdr:from>
    <xdr:to>
      <xdr:col>4</xdr:col>
      <xdr:colOff>485775</xdr:colOff>
      <xdr:row>31</xdr:row>
      <xdr:rowOff>0</xdr:rowOff>
    </xdr:to>
    <xdr:sp macro="" textlink="">
      <xdr:nvSpPr>
        <xdr:cNvPr id="10434" name="Line 3"/>
        <xdr:cNvSpPr>
          <a:spLocks noChangeShapeType="1"/>
        </xdr:cNvSpPr>
      </xdr:nvSpPr>
      <xdr:spPr bwMode="auto">
        <a:xfrm>
          <a:off x="2981325" y="4495800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209550</xdr:colOff>
      <xdr:row>17</xdr:row>
      <xdr:rowOff>114300</xdr:rowOff>
    </xdr:from>
    <xdr:to>
      <xdr:col>3</xdr:col>
      <xdr:colOff>209550</xdr:colOff>
      <xdr:row>31</xdr:row>
      <xdr:rowOff>0</xdr:rowOff>
    </xdr:to>
    <xdr:sp macro="" textlink="">
      <xdr:nvSpPr>
        <xdr:cNvPr id="10435" name="Line 4"/>
        <xdr:cNvSpPr>
          <a:spLocks noChangeShapeType="1"/>
        </xdr:cNvSpPr>
      </xdr:nvSpPr>
      <xdr:spPr bwMode="auto">
        <a:xfrm>
          <a:off x="2095500" y="4495800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6</xdr:row>
      <xdr:rowOff>123825</xdr:rowOff>
    </xdr:from>
    <xdr:to>
      <xdr:col>7</xdr:col>
      <xdr:colOff>0</xdr:colOff>
      <xdr:row>11</xdr:row>
      <xdr:rowOff>104775</xdr:rowOff>
    </xdr:to>
    <xdr:sp macro="" textlink="">
      <xdr:nvSpPr>
        <xdr:cNvPr id="10246" name="Text Box 6"/>
        <xdr:cNvSpPr txBox="1">
          <a:spLocks noChangeArrowheads="1"/>
        </xdr:cNvSpPr>
      </xdr:nvSpPr>
      <xdr:spPr bwMode="auto">
        <a:xfrm>
          <a:off x="0" y="2038350"/>
          <a:ext cx="5410200" cy="1476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864" tIns="41148" rIns="54864" bIns="0" anchor="t" upright="1"/>
        <a:lstStyle/>
        <a:p>
          <a:pPr algn="ctr" rtl="1">
            <a:defRPr sz="1000"/>
          </a:pPr>
          <a:r>
            <a:rPr lang="en-US" sz="2600" b="1" i="0" strike="noStrike">
              <a:solidFill>
                <a:srgbClr val="000000"/>
              </a:solidFill>
              <a:latin typeface="Preeti"/>
            </a:rPr>
            <a:t>d"No l:ylt tyf cfudg ;DaGwL jflif{s ljj/0f</a:t>
          </a:r>
          <a:endParaRPr lang="en-US" sz="2000" b="0" i="0" strike="noStrike">
            <a:solidFill>
              <a:srgbClr val="000000"/>
            </a:solidFill>
            <a:latin typeface="Preeti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Preeti"/>
            </a:rPr>
            <a:t> la=;+= @)&amp;! </a:t>
          </a: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Preeti"/>
            </a:rPr>
            <a:t>-!$ clk|n @)!$ – !# clk|n @)!%_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95250</xdr:rowOff>
    </xdr:from>
    <xdr:to>
      <xdr:col>14</xdr:col>
      <xdr:colOff>476250</xdr:colOff>
      <xdr:row>22</xdr:row>
      <xdr:rowOff>219075</xdr:rowOff>
    </xdr:to>
    <xdr:graphicFrame macro="">
      <xdr:nvGraphicFramePr>
        <xdr:cNvPr id="114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23</xdr:row>
      <xdr:rowOff>76200</xdr:rowOff>
    </xdr:from>
    <xdr:to>
      <xdr:col>14</xdr:col>
      <xdr:colOff>514350</xdr:colOff>
      <xdr:row>45</xdr:row>
      <xdr:rowOff>209550</xdr:rowOff>
    </xdr:to>
    <xdr:graphicFrame macro="">
      <xdr:nvGraphicFramePr>
        <xdr:cNvPr id="114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26</xdr:row>
      <xdr:rowOff>57150</xdr:rowOff>
    </xdr:from>
    <xdr:to>
      <xdr:col>14</xdr:col>
      <xdr:colOff>457200</xdr:colOff>
      <xdr:row>27</xdr:row>
      <xdr:rowOff>47625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6315075" y="7696200"/>
          <a:ext cx="2676525" cy="2762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DCC"/>
            </a:rPr>
            <a:t>s"n cfudg 229285=328d]=^g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view="pageBreakPreview" workbookViewId="0">
      <selection sqref="A1:G1"/>
    </sheetView>
  </sheetViews>
  <sheetFormatPr defaultRowHeight="12.75"/>
  <cols>
    <col min="3" max="3" width="10" customWidth="1"/>
    <col min="5" max="5" width="14.28515625" customWidth="1"/>
    <col min="6" max="6" width="12.85546875" customWidth="1"/>
    <col min="7" max="7" width="16.5703125" customWidth="1"/>
  </cols>
  <sheetData>
    <row r="1" spans="1:7" ht="45">
      <c r="A1" s="80" t="s">
        <v>138</v>
      </c>
      <c r="B1" s="80"/>
      <c r="C1" s="80"/>
      <c r="D1" s="80"/>
      <c r="E1" s="80"/>
      <c r="F1" s="80"/>
      <c r="G1" s="80"/>
    </row>
    <row r="2" spans="1:7" ht="45">
      <c r="A2" s="80" t="s">
        <v>193</v>
      </c>
      <c r="B2" s="80"/>
      <c r="C2" s="80"/>
      <c r="D2" s="80"/>
      <c r="E2" s="80"/>
      <c r="F2" s="80"/>
      <c r="G2" s="80"/>
    </row>
    <row r="6" spans="1:7" ht="22.5">
      <c r="A6" s="9"/>
      <c r="B6" s="9"/>
      <c r="C6" s="9"/>
      <c r="D6" s="9"/>
      <c r="E6" s="9"/>
      <c r="F6" s="9"/>
      <c r="G6" s="9"/>
    </row>
    <row r="7" spans="1:7" ht="33.75">
      <c r="A7" s="78"/>
      <c r="B7" s="78"/>
      <c r="C7" s="78"/>
      <c r="D7" s="78"/>
      <c r="E7" s="78"/>
      <c r="F7" s="78"/>
      <c r="G7" s="78"/>
    </row>
    <row r="8" spans="1:7" ht="33.75">
      <c r="A8" s="78"/>
      <c r="B8" s="78"/>
      <c r="C8" s="78"/>
      <c r="D8" s="78"/>
      <c r="E8" s="78"/>
      <c r="F8" s="78"/>
      <c r="G8" s="78"/>
    </row>
    <row r="9" spans="1:7" ht="24.75">
      <c r="A9" s="79"/>
      <c r="B9" s="79"/>
      <c r="C9" s="79"/>
      <c r="D9" s="79"/>
      <c r="E9" s="79"/>
      <c r="F9" s="79"/>
      <c r="G9" s="79"/>
    </row>
    <row r="36" spans="1:7" ht="21.75" customHeight="1">
      <c r="A36" s="79" t="s">
        <v>284</v>
      </c>
      <c r="B36" s="79"/>
      <c r="C36" s="79"/>
      <c r="D36" s="79"/>
      <c r="E36" s="79"/>
      <c r="F36" s="79"/>
      <c r="G36" s="79"/>
    </row>
    <row r="37" spans="1:7" ht="21.75" customHeight="1">
      <c r="A37" s="84" t="s">
        <v>194</v>
      </c>
      <c r="B37" s="84"/>
      <c r="C37" s="84"/>
      <c r="D37" s="84"/>
      <c r="E37" s="84"/>
      <c r="F37" s="84"/>
      <c r="G37" s="84"/>
    </row>
    <row r="38" spans="1:7" s="33" customFormat="1" ht="18">
      <c r="A38" s="83" t="s">
        <v>191</v>
      </c>
      <c r="B38" s="83"/>
      <c r="C38" s="83"/>
      <c r="D38" s="83"/>
      <c r="E38" s="83"/>
      <c r="F38" s="83"/>
      <c r="G38" s="83"/>
    </row>
    <row r="39" spans="1:7" s="32" customFormat="1" ht="14.25">
      <c r="A39" s="82" t="s">
        <v>192</v>
      </c>
      <c r="B39" s="82"/>
      <c r="C39" s="82"/>
      <c r="D39" s="82"/>
      <c r="E39" s="82"/>
      <c r="F39" s="82"/>
      <c r="G39" s="82"/>
    </row>
    <row r="40" spans="1:7" ht="14.25">
      <c r="A40" s="82" t="s">
        <v>275</v>
      </c>
      <c r="B40" s="82"/>
      <c r="C40" s="82"/>
      <c r="D40" s="82"/>
      <c r="E40" s="82"/>
      <c r="F40" s="82"/>
      <c r="G40" s="82"/>
    </row>
    <row r="41" spans="1:7">
      <c r="A41" s="81" t="s">
        <v>268</v>
      </c>
      <c r="B41" s="81"/>
      <c r="C41" s="81"/>
      <c r="D41" s="81"/>
      <c r="E41" s="81"/>
      <c r="F41" s="81"/>
      <c r="G41" s="81"/>
    </row>
    <row r="42" spans="1:7">
      <c r="A42" s="81" t="s">
        <v>199</v>
      </c>
      <c r="B42" s="81"/>
      <c r="C42" s="81"/>
      <c r="D42" s="81"/>
      <c r="E42" s="81"/>
      <c r="F42" s="81"/>
      <c r="G42" s="81"/>
    </row>
  </sheetData>
  <mergeCells count="12">
    <mergeCell ref="A42:G42"/>
    <mergeCell ref="A36:G36"/>
    <mergeCell ref="A40:G40"/>
    <mergeCell ref="A41:G41"/>
    <mergeCell ref="A38:G38"/>
    <mergeCell ref="A39:G39"/>
    <mergeCell ref="A37:G37"/>
    <mergeCell ref="A8:G8"/>
    <mergeCell ref="A9:G9"/>
    <mergeCell ref="A1:G1"/>
    <mergeCell ref="A2:G2"/>
    <mergeCell ref="A7:G7"/>
  </mergeCells>
  <phoneticPr fontId="14" type="noConversion"/>
  <pageMargins left="1" right="1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23"/>
  <sheetViews>
    <sheetView showGridLines="0" showZeros="0" view="pageBreakPreview" topLeftCell="A22" workbookViewId="0">
      <selection activeCell="Q42" sqref="Q42"/>
    </sheetView>
  </sheetViews>
  <sheetFormatPr defaultRowHeight="22.5"/>
  <cols>
    <col min="1" max="6" width="9.140625" style="9"/>
    <col min="7" max="17" width="9.140625" style="39"/>
    <col min="18" max="18" width="9.140625" style="9"/>
    <col min="19" max="19" width="13.5703125" style="9" customWidth="1"/>
    <col min="20" max="20" width="18.85546875" style="9" bestFit="1" customWidth="1"/>
    <col min="21" max="21" width="11.28515625" style="9" customWidth="1"/>
    <col min="22" max="24" width="9.85546875" style="9" customWidth="1"/>
    <col min="25" max="31" width="11.28515625" style="9" customWidth="1"/>
    <col min="32" max="16384" width="9.140625" style="9"/>
  </cols>
  <sheetData>
    <row r="1" spans="1:58">
      <c r="A1" s="30"/>
      <c r="B1" s="30"/>
      <c r="C1" s="30"/>
      <c r="D1" s="30"/>
      <c r="E1" s="30"/>
      <c r="F1" s="30"/>
      <c r="G1" s="30"/>
      <c r="H1" s="30"/>
      <c r="I1" s="30"/>
      <c r="J1" s="40"/>
      <c r="K1" s="37"/>
      <c r="L1" s="37"/>
      <c r="M1" s="37"/>
      <c r="N1" s="37"/>
      <c r="O1" s="37"/>
      <c r="P1" s="37"/>
      <c r="Q1" s="37"/>
      <c r="R1" s="34" t="s">
        <v>0</v>
      </c>
      <c r="S1" s="17" t="s">
        <v>1</v>
      </c>
      <c r="AS1" s="5">
        <v>102</v>
      </c>
      <c r="AT1" s="4" t="s">
        <v>19</v>
      </c>
      <c r="AU1" s="6">
        <v>8.8114285714285714</v>
      </c>
      <c r="AV1" s="6">
        <v>5.3885714285714288</v>
      </c>
      <c r="AW1" s="6">
        <v>14.819047619047618</v>
      </c>
      <c r="AX1" s="6">
        <v>14.61</v>
      </c>
      <c r="AY1" s="6">
        <v>25.21</v>
      </c>
      <c r="AZ1" s="6">
        <v>25.93</v>
      </c>
      <c r="BA1" s="6">
        <v>25.17</v>
      </c>
      <c r="BB1" s="6">
        <v>16.38</v>
      </c>
      <c r="BC1" s="6">
        <v>11.01</v>
      </c>
      <c r="BD1" s="6">
        <v>11.39</v>
      </c>
      <c r="BE1" s="6">
        <v>9.09</v>
      </c>
      <c r="BF1" s="6">
        <v>13.96</v>
      </c>
    </row>
    <row r="2" spans="1:58" ht="23.25">
      <c r="A2" s="31"/>
      <c r="B2" s="31"/>
      <c r="C2" s="31"/>
      <c r="D2" s="31"/>
      <c r="E2" s="31"/>
      <c r="F2" s="31"/>
      <c r="G2" s="31"/>
      <c r="H2" s="31"/>
      <c r="I2" s="31"/>
      <c r="J2" s="41"/>
      <c r="K2" s="38"/>
      <c r="L2" s="38"/>
      <c r="M2" s="38"/>
      <c r="N2" s="38"/>
      <c r="O2" s="38"/>
      <c r="P2" s="38"/>
      <c r="Q2" s="38"/>
      <c r="R2" s="35">
        <v>102</v>
      </c>
      <c r="S2" s="16" t="s">
        <v>139</v>
      </c>
      <c r="T2" s="11">
        <f>Price!AP6</f>
        <v>30.715032541642472</v>
      </c>
      <c r="U2" s="49" t="str">
        <f>Price!A6</f>
        <v>Tomato Small</v>
      </c>
      <c r="AS2" s="5">
        <v>104</v>
      </c>
      <c r="AT2" s="4" t="s">
        <v>21</v>
      </c>
      <c r="AU2" s="6">
        <v>6.0377142857142854</v>
      </c>
      <c r="AV2" s="6">
        <v>6.1025714285714274</v>
      </c>
      <c r="AW2" s="6">
        <v>7.6319999999999997</v>
      </c>
      <c r="AX2" s="6">
        <v>9.1199999999999992</v>
      </c>
      <c r="AY2" s="6">
        <v>11.71</v>
      </c>
      <c r="AZ2" s="6">
        <v>14.19</v>
      </c>
      <c r="BA2" s="6">
        <v>11.24</v>
      </c>
      <c r="BB2" s="6">
        <v>10.3</v>
      </c>
      <c r="BC2" s="6">
        <v>8.3800000000000008</v>
      </c>
      <c r="BD2" s="6">
        <v>6.86</v>
      </c>
      <c r="BE2" s="6">
        <v>6.12</v>
      </c>
      <c r="BF2" s="6">
        <v>7.43</v>
      </c>
    </row>
    <row r="3" spans="1:58" ht="23.25">
      <c r="R3" s="35">
        <v>104</v>
      </c>
      <c r="S3" s="16" t="s">
        <v>21</v>
      </c>
      <c r="T3" s="11">
        <f>Price!AP7</f>
        <v>33.430427566609843</v>
      </c>
      <c r="U3" s="49" t="str">
        <f>Price!A7</f>
        <v>Potato Red</v>
      </c>
      <c r="AS3" s="5">
        <v>105</v>
      </c>
      <c r="AT3" s="4" t="s">
        <v>23</v>
      </c>
      <c r="AU3" s="6">
        <v>4.7760000000000007</v>
      </c>
      <c r="AV3" s="6">
        <v>4.8414285714285707</v>
      </c>
      <c r="AW3" s="6">
        <v>5.8681904761904766</v>
      </c>
      <c r="AX3" s="6">
        <v>7.4</v>
      </c>
      <c r="AY3" s="6">
        <v>9.7200000000000006</v>
      </c>
      <c r="AZ3" s="6">
        <v>12.32</v>
      </c>
      <c r="BA3" s="6">
        <v>9.56</v>
      </c>
      <c r="BB3" s="6">
        <v>7.88</v>
      </c>
      <c r="BC3" s="6">
        <v>5.66</v>
      </c>
      <c r="BD3" s="6">
        <v>5.23</v>
      </c>
      <c r="BE3" s="6">
        <v>5.6</v>
      </c>
      <c r="BF3" s="6">
        <v>6.91</v>
      </c>
    </row>
    <row r="4" spans="1:58" ht="23.25">
      <c r="R4" s="35">
        <v>105</v>
      </c>
      <c r="S4" s="16" t="s">
        <v>23</v>
      </c>
      <c r="T4" s="11">
        <f>Price!AP8</f>
        <v>28.267661931570476</v>
      </c>
      <c r="U4" s="49" t="str">
        <f>Price!A8</f>
        <v>Potato White</v>
      </c>
      <c r="AS4" s="5">
        <v>106</v>
      </c>
      <c r="AT4" s="4" t="s">
        <v>25</v>
      </c>
      <c r="AU4" s="6">
        <v>9.6</v>
      </c>
      <c r="AV4" s="6">
        <v>8.3885714285714279</v>
      </c>
      <c r="AW4" s="6">
        <v>9.3318095238095236</v>
      </c>
      <c r="AX4" s="6">
        <v>9.81</v>
      </c>
      <c r="AY4" s="6">
        <v>12.12</v>
      </c>
      <c r="AZ4" s="6">
        <v>12.13</v>
      </c>
      <c r="BA4" s="6">
        <v>16.12</v>
      </c>
      <c r="BB4" s="6">
        <v>17.93</v>
      </c>
      <c r="BC4" s="6">
        <v>15.48</v>
      </c>
      <c r="BD4" s="6">
        <v>14.37</v>
      </c>
      <c r="BE4" s="6">
        <v>12.4</v>
      </c>
      <c r="BF4" s="6">
        <v>11.9</v>
      </c>
    </row>
    <row r="5" spans="1:58" ht="23.25">
      <c r="R5" s="35">
        <v>106</v>
      </c>
      <c r="S5" s="16" t="s">
        <v>25</v>
      </c>
      <c r="T5" s="11">
        <f>Price!AP9</f>
        <v>38.044684983122885</v>
      </c>
      <c r="U5" s="49" t="str">
        <f>Price!A9</f>
        <v>Onion Dry</v>
      </c>
      <c r="AS5" s="5">
        <v>108</v>
      </c>
      <c r="AT5" s="4" t="s">
        <v>29</v>
      </c>
      <c r="AU5" s="6">
        <v>6.2723809523809528</v>
      </c>
      <c r="AV5" s="6">
        <v>6.5028571428571427</v>
      </c>
      <c r="AW5" s="6">
        <v>11.144761904761905</v>
      </c>
      <c r="AX5" s="6">
        <v>9.4600000000000009</v>
      </c>
      <c r="AY5" s="6">
        <v>7.41</v>
      </c>
      <c r="AZ5" s="6">
        <v>10.26</v>
      </c>
      <c r="BA5" s="6">
        <v>12.02</v>
      </c>
      <c r="BB5" s="6">
        <v>10.75</v>
      </c>
      <c r="BC5" s="6">
        <v>8.6</v>
      </c>
      <c r="BD5" s="6">
        <v>5.28</v>
      </c>
      <c r="BE5" s="6">
        <v>3.44</v>
      </c>
      <c r="BF5" s="6">
        <v>2.83</v>
      </c>
    </row>
    <row r="6" spans="1:58" ht="23.25">
      <c r="R6" s="35">
        <v>108</v>
      </c>
      <c r="S6" s="16" t="s">
        <v>29</v>
      </c>
      <c r="T6" s="11">
        <f>Price!AP11</f>
        <v>18.893385583338798</v>
      </c>
      <c r="U6" s="49" t="str">
        <f>Price!A11</f>
        <v>Cabbage</v>
      </c>
      <c r="AS6" s="5">
        <v>110</v>
      </c>
      <c r="AT6" s="4" t="s">
        <v>31</v>
      </c>
      <c r="AU6" s="6">
        <v>17.573333333333334</v>
      </c>
      <c r="AV6" s="6">
        <v>10.737619047619047</v>
      </c>
      <c r="AW6" s="6">
        <v>27.966000000000001</v>
      </c>
      <c r="AX6" s="6">
        <v>33.35</v>
      </c>
      <c r="AY6" s="6">
        <v>44.26</v>
      </c>
      <c r="AZ6" s="6">
        <v>40.65</v>
      </c>
      <c r="BA6" s="6">
        <v>23.05</v>
      </c>
      <c r="BB6" s="6">
        <v>24.31</v>
      </c>
      <c r="BC6" s="6">
        <v>14.92</v>
      </c>
      <c r="BD6" s="6">
        <v>10.06</v>
      </c>
      <c r="BE6" s="6">
        <v>8.6999999999999993</v>
      </c>
      <c r="BF6" s="6">
        <v>13.33</v>
      </c>
    </row>
    <row r="7" spans="1:58" ht="23.25">
      <c r="R7" s="35">
        <v>110</v>
      </c>
      <c r="S7" s="16" t="s">
        <v>31</v>
      </c>
      <c r="T7" s="11">
        <f>Price!AP12</f>
        <v>36.304445420497323</v>
      </c>
      <c r="U7" s="49" t="str">
        <f>Price!A12</f>
        <v>Cauli Local</v>
      </c>
      <c r="AS7" s="5">
        <v>114</v>
      </c>
      <c r="AT7" s="4" t="s">
        <v>36</v>
      </c>
      <c r="AU7" s="6">
        <v>7.9380952380952383</v>
      </c>
      <c r="AV7" s="6">
        <v>8.8671428571428574</v>
      </c>
      <c r="AW7" s="6">
        <v>5.2495238095238088</v>
      </c>
      <c r="AX7" s="6">
        <v>5.8</v>
      </c>
      <c r="AY7" s="6">
        <v>9.31</v>
      </c>
      <c r="AZ7" s="6">
        <v>10.65</v>
      </c>
      <c r="BA7" s="6">
        <v>6.32</v>
      </c>
      <c r="BB7" s="6">
        <v>4.66</v>
      </c>
      <c r="BC7" s="6">
        <v>5.29</v>
      </c>
      <c r="BD7" s="6">
        <v>6.9</v>
      </c>
      <c r="BE7" s="6">
        <v>8.64</v>
      </c>
      <c r="BF7" s="6">
        <v>11.52</v>
      </c>
    </row>
    <row r="8" spans="1:58" ht="23.25">
      <c r="R8" s="35">
        <v>114</v>
      </c>
      <c r="S8" s="16" t="s">
        <v>36</v>
      </c>
      <c r="T8" s="11">
        <f>Price!AP15</f>
        <v>19.036613216467643</v>
      </c>
      <c r="U8" s="49" t="str">
        <f>Price!A15</f>
        <v>Raddish White</v>
      </c>
      <c r="AS8" s="5">
        <v>212</v>
      </c>
      <c r="AT8" s="4" t="s">
        <v>96</v>
      </c>
      <c r="AU8" s="6">
        <v>11.56</v>
      </c>
      <c r="AV8" s="6">
        <v>9.7028571428571428</v>
      </c>
      <c r="AW8" s="6">
        <v>6.9980952380952388</v>
      </c>
      <c r="AX8" s="6">
        <v>13.41</v>
      </c>
      <c r="AY8" s="6">
        <v>15.63</v>
      </c>
      <c r="AZ8" s="6">
        <v>14.37</v>
      </c>
      <c r="BA8" s="6">
        <v>22.52</v>
      </c>
      <c r="BB8" s="6">
        <v>23.55</v>
      </c>
      <c r="BC8" s="6">
        <v>17.059999999999999</v>
      </c>
      <c r="BD8" s="6">
        <v>27.09</v>
      </c>
      <c r="BE8" s="6">
        <v>27.84</v>
      </c>
      <c r="BF8" s="6">
        <v>15.82</v>
      </c>
    </row>
    <row r="9" spans="1:58" ht="23.25">
      <c r="R9" s="35">
        <v>212</v>
      </c>
      <c r="S9" s="16" t="s">
        <v>96</v>
      </c>
      <c r="T9" s="11">
        <f>Price!AP76</f>
        <v>41.97555606480821</v>
      </c>
      <c r="U9" s="49" t="str">
        <f>Price!A76</f>
        <v>Cucumber</v>
      </c>
      <c r="AS9" s="5">
        <v>301</v>
      </c>
      <c r="AT9" s="4" t="s">
        <v>110</v>
      </c>
      <c r="AU9" s="6">
        <v>39.55619047619048</v>
      </c>
      <c r="AV9" s="6">
        <v>42.851428571428571</v>
      </c>
      <c r="AW9" s="6">
        <v>41.180952380952377</v>
      </c>
      <c r="AX9" s="6">
        <v>35.65</v>
      </c>
      <c r="AY9" s="6">
        <v>31.08</v>
      </c>
      <c r="AZ9" s="6">
        <v>26.9</v>
      </c>
      <c r="BA9" s="6">
        <v>22.77</v>
      </c>
      <c r="BB9" s="6">
        <v>21.38</v>
      </c>
      <c r="BC9" s="6">
        <v>21.04</v>
      </c>
      <c r="BD9" s="6">
        <v>21.89</v>
      </c>
      <c r="BE9" s="6">
        <v>21.44</v>
      </c>
      <c r="BF9" s="6">
        <v>21.65</v>
      </c>
    </row>
    <row r="10" spans="1:58" ht="23.25">
      <c r="R10" s="35">
        <v>301</v>
      </c>
      <c r="S10" s="16" t="s">
        <v>110</v>
      </c>
      <c r="T10" s="11">
        <f>Price!AP89</f>
        <v>114.2939131122107</v>
      </c>
      <c r="U10" s="49" t="str">
        <f>Price!A89</f>
        <v>Ginger</v>
      </c>
      <c r="AS10" s="5">
        <v>305</v>
      </c>
      <c r="AT10" s="4" t="s">
        <v>115</v>
      </c>
      <c r="AU10" s="6">
        <v>25.417142857142856</v>
      </c>
      <c r="AV10" s="6">
        <v>22.097142857142856</v>
      </c>
      <c r="AW10" s="6">
        <v>24.091428571428573</v>
      </c>
      <c r="AX10" s="6">
        <v>28.19</v>
      </c>
      <c r="AY10" s="6">
        <v>27.17</v>
      </c>
      <c r="AZ10" s="6">
        <v>28.35</v>
      </c>
      <c r="BA10" s="6">
        <v>29.38</v>
      </c>
      <c r="BB10" s="6">
        <v>32.409999999999997</v>
      </c>
      <c r="BC10" s="6">
        <v>28.06</v>
      </c>
      <c r="BD10" s="6">
        <v>31.92</v>
      </c>
      <c r="BE10" s="6">
        <v>38.53</v>
      </c>
      <c r="BF10" s="6">
        <v>24.69</v>
      </c>
    </row>
    <row r="11" spans="1:58" ht="23.25">
      <c r="R11" s="35"/>
      <c r="S11" s="16"/>
      <c r="T11" s="10"/>
    </row>
    <row r="12" spans="1:58" ht="23.25">
      <c r="S12" s="18"/>
      <c r="T12" s="10"/>
      <c r="AS12" s="3" t="s">
        <v>0</v>
      </c>
      <c r="AT12" s="3" t="s">
        <v>1</v>
      </c>
      <c r="AU12" s="3" t="s">
        <v>2</v>
      </c>
      <c r="AV12" s="3" t="s">
        <v>3</v>
      </c>
      <c r="AW12" s="3" t="s">
        <v>4</v>
      </c>
      <c r="AX12" s="3" t="s">
        <v>5</v>
      </c>
      <c r="AY12" s="3" t="s">
        <v>6</v>
      </c>
      <c r="AZ12" s="3" t="s">
        <v>7</v>
      </c>
      <c r="BA12" s="3" t="s">
        <v>8</v>
      </c>
      <c r="BB12" s="3" t="s">
        <v>9</v>
      </c>
      <c r="BC12" s="3" t="s">
        <v>10</v>
      </c>
      <c r="BD12" s="3" t="s">
        <v>119</v>
      </c>
      <c r="BE12" s="3" t="s">
        <v>120</v>
      </c>
      <c r="BF12" s="3" t="s">
        <v>121</v>
      </c>
    </row>
    <row r="13" spans="1:58" ht="23.25">
      <c r="R13" s="36" t="s">
        <v>0</v>
      </c>
      <c r="S13" s="15" t="s">
        <v>1</v>
      </c>
      <c r="T13" s="10"/>
      <c r="AS13" s="5">
        <v>102</v>
      </c>
      <c r="AT13" s="4" t="s">
        <v>125</v>
      </c>
      <c r="AU13" s="5">
        <v>621.79999999999995</v>
      </c>
      <c r="AV13" s="5">
        <v>960.2</v>
      </c>
      <c r="AW13" s="5">
        <v>662.3</v>
      </c>
      <c r="AX13" s="5">
        <v>368.1</v>
      </c>
      <c r="AY13" s="5">
        <v>203.3</v>
      </c>
      <c r="AZ13" s="5">
        <v>296.8</v>
      </c>
      <c r="BA13" s="5">
        <v>534.70000000000005</v>
      </c>
      <c r="BB13" s="5">
        <v>1353.7</v>
      </c>
      <c r="BC13" s="5">
        <v>1451.5</v>
      </c>
      <c r="BD13" s="5">
        <v>2314</v>
      </c>
      <c r="BE13" s="5">
        <v>2792</v>
      </c>
      <c r="BF13" s="5">
        <v>2228.1</v>
      </c>
    </row>
    <row r="14" spans="1:58" ht="23.25">
      <c r="R14" s="35">
        <v>102</v>
      </c>
      <c r="S14" s="16" t="s">
        <v>139</v>
      </c>
      <c r="T14" s="22">
        <f>'Volume by month'!O5/1000</f>
        <v>24761.710999999999</v>
      </c>
      <c r="U14" s="1" t="str">
        <f>'Volume by month'!B5</f>
        <v>uf]ne]*f ;fgf]</v>
      </c>
      <c r="AS14" s="5">
        <v>104</v>
      </c>
      <c r="AT14" s="4" t="s">
        <v>21</v>
      </c>
      <c r="AU14" s="5">
        <v>772.5</v>
      </c>
      <c r="AV14" s="5">
        <v>1034.45</v>
      </c>
      <c r="AW14" s="5">
        <v>985.2</v>
      </c>
      <c r="AX14" s="5">
        <v>682</v>
      </c>
      <c r="AY14" s="5">
        <v>975.9</v>
      </c>
      <c r="AZ14" s="5">
        <v>1173.8</v>
      </c>
      <c r="BA14" s="5">
        <v>1930</v>
      </c>
      <c r="BB14" s="5">
        <v>2610</v>
      </c>
      <c r="BC14" s="5">
        <v>2094.8000000000002</v>
      </c>
      <c r="BD14" s="5">
        <v>2217</v>
      </c>
      <c r="BE14" s="5">
        <v>2376</v>
      </c>
      <c r="BF14" s="5">
        <v>1613.7</v>
      </c>
    </row>
    <row r="15" spans="1:58" ht="23.25">
      <c r="R15" s="35">
        <v>104</v>
      </c>
      <c r="S15" s="16" t="s">
        <v>21</v>
      </c>
      <c r="T15" s="22">
        <f>'Volume by month'!O6/1000</f>
        <v>46008.671999999999</v>
      </c>
      <c r="U15" s="1" t="str">
        <f>'Volume by month'!B6</f>
        <v>cfnÛ /ftf]</v>
      </c>
      <c r="AS15" s="5">
        <v>105</v>
      </c>
      <c r="AT15" s="4" t="s">
        <v>23</v>
      </c>
      <c r="AU15" s="5">
        <v>547.29999999999995</v>
      </c>
      <c r="AV15" s="5">
        <v>778.45</v>
      </c>
      <c r="AW15" s="5">
        <v>727.8</v>
      </c>
      <c r="AX15" s="5">
        <v>615</v>
      </c>
      <c r="AY15" s="5">
        <v>712.8</v>
      </c>
      <c r="AZ15" s="5">
        <v>779.5</v>
      </c>
      <c r="BA15" s="5">
        <v>1412.6</v>
      </c>
      <c r="BB15" s="5">
        <v>2144.5</v>
      </c>
      <c r="BC15" s="5">
        <v>1609.2</v>
      </c>
      <c r="BD15" s="5">
        <v>1704</v>
      </c>
      <c r="BE15" s="5">
        <v>792</v>
      </c>
      <c r="BF15" s="5">
        <v>201.7</v>
      </c>
    </row>
    <row r="16" spans="1:58" ht="23.25">
      <c r="R16" s="35">
        <v>105</v>
      </c>
      <c r="S16" s="16" t="s">
        <v>23</v>
      </c>
      <c r="T16" s="22">
        <f>'Volume by month'!O7/1000</f>
        <v>3301.8939999999998</v>
      </c>
      <c r="U16" s="1" t="str">
        <f>'Volume by month'!B7</f>
        <v>cfnÛ ;]tf]</v>
      </c>
      <c r="AS16" s="5">
        <v>106</v>
      </c>
      <c r="AT16" s="4" t="s">
        <v>25</v>
      </c>
      <c r="AU16" s="5">
        <v>830.5</v>
      </c>
      <c r="AV16" s="5">
        <v>1018.6</v>
      </c>
      <c r="AW16" s="5">
        <v>849.3</v>
      </c>
      <c r="AX16" s="5">
        <v>689.1</v>
      </c>
      <c r="AY16" s="5">
        <v>692.8</v>
      </c>
      <c r="AZ16" s="5">
        <v>626</v>
      </c>
      <c r="BA16" s="5">
        <v>480.6</v>
      </c>
      <c r="BB16" s="5">
        <v>574.5</v>
      </c>
      <c r="BC16" s="5">
        <v>447</v>
      </c>
      <c r="BD16" s="5">
        <v>452.7</v>
      </c>
      <c r="BE16" s="5">
        <v>411</v>
      </c>
      <c r="BF16" s="5">
        <v>499.6</v>
      </c>
    </row>
    <row r="17" spans="18:58" ht="23.25">
      <c r="R17" s="35">
        <v>106</v>
      </c>
      <c r="S17" s="16" t="s">
        <v>25</v>
      </c>
      <c r="T17" s="22">
        <f>'Volume by month'!O8/1000</f>
        <v>22321.593000000001</v>
      </c>
      <c r="U17" s="1" t="str">
        <f>'Volume by month'!B8</f>
        <v>Kofh ;Ûs]sf]</v>
      </c>
      <c r="AS17" s="5">
        <v>108</v>
      </c>
      <c r="AT17" s="4" t="s">
        <v>29</v>
      </c>
      <c r="AU17" s="5">
        <v>1566.35</v>
      </c>
      <c r="AV17" s="5">
        <v>1069.79</v>
      </c>
      <c r="AW17" s="5">
        <v>461.63</v>
      </c>
      <c r="AX17" s="5">
        <v>321.75</v>
      </c>
      <c r="AY17" s="5">
        <v>607.29999999999995</v>
      </c>
      <c r="AZ17" s="5">
        <v>478.67</v>
      </c>
      <c r="BA17" s="5">
        <v>512.14</v>
      </c>
      <c r="BB17" s="5">
        <v>940.7</v>
      </c>
      <c r="BC17" s="5">
        <v>1333.8</v>
      </c>
      <c r="BD17" s="5">
        <v>2528.4</v>
      </c>
      <c r="BE17" s="5">
        <v>2708.4</v>
      </c>
      <c r="BF17" s="5">
        <v>2305.11</v>
      </c>
    </row>
    <row r="18" spans="18:58" ht="23.25">
      <c r="R18" s="35">
        <v>108</v>
      </c>
      <c r="S18" s="16" t="s">
        <v>29</v>
      </c>
      <c r="T18" s="22">
        <f>'Volume by month'!O10/1000</f>
        <v>13801.876</v>
      </c>
      <c r="U18" s="1" t="str">
        <f>'Volume by month'!B10</f>
        <v>aGbf</v>
      </c>
      <c r="AS18" s="5">
        <v>110</v>
      </c>
      <c r="AT18" s="4" t="s">
        <v>31</v>
      </c>
      <c r="AU18" s="5">
        <v>220.18</v>
      </c>
      <c r="AV18" s="5">
        <v>251.31</v>
      </c>
      <c r="AW18" s="5">
        <v>48.15</v>
      </c>
      <c r="AX18" s="5">
        <v>62.5</v>
      </c>
      <c r="AY18" s="5">
        <v>63.7</v>
      </c>
      <c r="AZ18" s="5">
        <v>191.25</v>
      </c>
      <c r="BA18" s="5">
        <v>1169.2</v>
      </c>
      <c r="BB18" s="5">
        <v>823.3</v>
      </c>
      <c r="BC18" s="5">
        <v>615.5</v>
      </c>
      <c r="BD18" s="5">
        <v>593.70000000000005</v>
      </c>
      <c r="BE18" s="5">
        <v>553.6</v>
      </c>
      <c r="BF18" s="5">
        <v>514.78</v>
      </c>
    </row>
    <row r="19" spans="18:58" ht="23.25">
      <c r="R19" s="35">
        <v>110</v>
      </c>
      <c r="S19" s="16" t="s">
        <v>31</v>
      </c>
      <c r="T19" s="22">
        <f>'Volume by month'!O11/1000</f>
        <v>21289.069</v>
      </c>
      <c r="U19" s="1" t="str">
        <f>'Volume by month'!B11</f>
        <v>sfpnL :yfgLo</v>
      </c>
      <c r="AS19" s="5">
        <v>114</v>
      </c>
      <c r="AT19" s="4" t="s">
        <v>36</v>
      </c>
      <c r="AU19" s="5">
        <v>119.55</v>
      </c>
      <c r="AV19" s="5">
        <v>106.9</v>
      </c>
      <c r="AW19" s="5">
        <v>241.95</v>
      </c>
      <c r="AX19" s="5">
        <v>196.5</v>
      </c>
      <c r="AY19" s="5">
        <v>145.80000000000001</v>
      </c>
      <c r="AZ19" s="5">
        <v>223.3</v>
      </c>
      <c r="BA19" s="5">
        <v>562.4</v>
      </c>
      <c r="BB19" s="5">
        <v>363.8</v>
      </c>
      <c r="BC19" s="5">
        <v>229</v>
      </c>
      <c r="BD19" s="5">
        <v>98.4</v>
      </c>
      <c r="BE19" s="5">
        <v>73.010000000000005</v>
      </c>
      <c r="BF19" s="5">
        <v>130.63999999999999</v>
      </c>
    </row>
    <row r="20" spans="18:58" ht="23.25">
      <c r="R20" s="35">
        <v>114</v>
      </c>
      <c r="S20" s="16" t="s">
        <v>36</v>
      </c>
      <c r="T20" s="22">
        <f>'Volume by month'!O14/1000</f>
        <v>6545.2790000000005</v>
      </c>
      <c r="U20" s="1" t="str">
        <f>'Volume by month'!B14</f>
        <v>dÛnf ;]tf]</v>
      </c>
      <c r="AS20" s="5">
        <v>212</v>
      </c>
      <c r="AT20" s="4" t="s">
        <v>96</v>
      </c>
      <c r="AU20" s="5">
        <v>350.9</v>
      </c>
      <c r="AV20" s="5">
        <v>404.05</v>
      </c>
      <c r="AW20" s="5">
        <v>481.02</v>
      </c>
      <c r="AX20" s="5">
        <v>308.25</v>
      </c>
      <c r="AY20" s="5">
        <v>299.39999999999998</v>
      </c>
      <c r="AZ20" s="5">
        <v>231.5</v>
      </c>
      <c r="BA20" s="5">
        <v>143.30000000000001</v>
      </c>
      <c r="BB20" s="5">
        <v>232.9</v>
      </c>
      <c r="BC20" s="5">
        <v>176.2</v>
      </c>
      <c r="BD20" s="5">
        <v>103.2</v>
      </c>
      <c r="BE20" s="5">
        <v>107.2</v>
      </c>
      <c r="BF20" s="5">
        <v>265.77</v>
      </c>
    </row>
    <row r="21" spans="18:58" ht="23.25">
      <c r="R21" s="35">
        <v>212</v>
      </c>
      <c r="S21" s="16" t="s">
        <v>96</v>
      </c>
      <c r="T21" s="22">
        <f>'Volume by month'!O74/1000</f>
        <v>6284.1130000000003</v>
      </c>
      <c r="U21" s="1" t="str">
        <f>'Volume by month'!B74</f>
        <v>sf+qmf]</v>
      </c>
      <c r="AS21" s="5">
        <v>301</v>
      </c>
      <c r="AT21" s="4" t="s">
        <v>110</v>
      </c>
      <c r="AU21" s="5">
        <v>242.8</v>
      </c>
      <c r="AV21" s="5">
        <v>355.55</v>
      </c>
      <c r="AW21" s="5">
        <v>383.05</v>
      </c>
      <c r="AX21" s="5">
        <v>385.5</v>
      </c>
      <c r="AY21" s="5">
        <v>516.20000000000005</v>
      </c>
      <c r="AZ21" s="5">
        <v>569.29999999999995</v>
      </c>
      <c r="BA21" s="5">
        <v>666.52</v>
      </c>
      <c r="BB21" s="5">
        <v>688.3</v>
      </c>
      <c r="BC21" s="5">
        <v>479.9</v>
      </c>
      <c r="BD21" s="5">
        <v>497.1</v>
      </c>
      <c r="BE21" s="5">
        <v>504.6</v>
      </c>
      <c r="BF21" s="5">
        <v>495.45</v>
      </c>
    </row>
    <row r="22" spans="18:58" ht="23.25">
      <c r="R22" s="35">
        <v>301</v>
      </c>
      <c r="S22" s="16" t="s">
        <v>110</v>
      </c>
      <c r="T22" s="22">
        <f>'Volume by month'!O87/1000</f>
        <v>1916.2</v>
      </c>
      <c r="U22" s="1" t="str">
        <f>'Volume by month'!B87</f>
        <v>cbÚjf</v>
      </c>
      <c r="AS22" s="5">
        <v>305</v>
      </c>
      <c r="AT22" s="4" t="s">
        <v>115</v>
      </c>
      <c r="AU22" s="5">
        <v>156.19999999999999</v>
      </c>
      <c r="AV22" s="5">
        <v>250.85</v>
      </c>
      <c r="AW22" s="5">
        <v>212.6</v>
      </c>
      <c r="AX22" s="5">
        <v>237.3</v>
      </c>
      <c r="AY22" s="5">
        <v>174.6</v>
      </c>
      <c r="AZ22" s="5">
        <v>144.80000000000001</v>
      </c>
      <c r="BA22" s="5">
        <v>188</v>
      </c>
      <c r="BB22" s="5">
        <v>172.4</v>
      </c>
      <c r="BC22" s="5">
        <v>164.3</v>
      </c>
      <c r="BD22" s="5">
        <v>164.7</v>
      </c>
      <c r="BE22" s="5">
        <v>152.53</v>
      </c>
      <c r="BF22" s="5">
        <v>323.10000000000002</v>
      </c>
    </row>
    <row r="23" spans="18:58" ht="23.25">
      <c r="R23" s="35"/>
      <c r="S23" s="16"/>
      <c r="T23" s="11"/>
    </row>
  </sheetData>
  <phoneticPr fontId="14" type="noConversion"/>
  <printOptions horizontalCentered="1"/>
  <pageMargins left="0.5" right="0.5" top="0.5" bottom="0.5" header="0.5" footer="0.5"/>
  <pageSetup paperSize="9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99"/>
  <sheetViews>
    <sheetView showGridLines="0" showZeros="0" tabSelected="1" workbookViewId="0">
      <pane xSplit="2" ySplit="4" topLeftCell="W5" activePane="bottomRight" state="frozen"/>
      <selection pane="topRight" activeCell="C1" sqref="C1"/>
      <selection pane="bottomLeft" activeCell="A5" sqref="A5"/>
      <selection pane="bottomRight" activeCell="Z10" sqref="Z10"/>
    </sheetView>
  </sheetViews>
  <sheetFormatPr defaultRowHeight="12.75"/>
  <cols>
    <col min="1" max="1" width="16.7109375" customWidth="1"/>
    <col min="2" max="2" width="15.5703125" bestFit="1" customWidth="1"/>
    <col min="3" max="3" width="7.85546875" customWidth="1"/>
    <col min="4" max="5" width="8" customWidth="1"/>
    <col min="6" max="6" width="7.85546875" customWidth="1"/>
    <col min="7" max="7" width="8" customWidth="1"/>
    <col min="8" max="8" width="8.28515625" customWidth="1"/>
    <col min="9" max="9" width="7.7109375" customWidth="1"/>
    <col min="10" max="11" width="8" customWidth="1"/>
    <col min="12" max="12" width="8.140625" customWidth="1"/>
    <col min="13" max="14" width="8" customWidth="1"/>
    <col min="15" max="15" width="7.85546875" customWidth="1"/>
    <col min="16" max="17" width="8" customWidth="1"/>
    <col min="18" max="18" width="7.85546875" customWidth="1"/>
    <col min="19" max="20" width="8" customWidth="1"/>
    <col min="21" max="21" width="7.7109375" customWidth="1"/>
    <col min="22" max="22" width="8" customWidth="1"/>
    <col min="23" max="23" width="8.28515625" customWidth="1"/>
    <col min="24" max="24" width="7.7109375" customWidth="1"/>
    <col min="25" max="25" width="8" customWidth="1"/>
    <col min="26" max="26" width="8.28515625" customWidth="1"/>
    <col min="27" max="27" width="7.7109375" customWidth="1"/>
    <col min="28" max="28" width="7.85546875" customWidth="1"/>
    <col min="29" max="29" width="8.28515625" customWidth="1"/>
    <col min="30" max="30" width="8.140625" customWidth="1"/>
    <col min="31" max="31" width="8" customWidth="1"/>
    <col min="32" max="32" width="8.28515625" customWidth="1"/>
    <col min="33" max="34" width="8" customWidth="1"/>
    <col min="35" max="35" width="8.28515625" customWidth="1"/>
    <col min="36" max="36" width="7.85546875" customWidth="1"/>
    <col min="37" max="37" width="8" customWidth="1"/>
    <col min="38" max="38" width="8.28515625" customWidth="1"/>
    <col min="39" max="39" width="7.85546875" customWidth="1"/>
    <col min="40" max="40" width="8.85546875" customWidth="1"/>
    <col min="41" max="41" width="9" customWidth="1"/>
    <col min="42" max="42" width="8.7109375" customWidth="1"/>
    <col min="43" max="43" width="11.7109375" bestFit="1" customWidth="1"/>
  </cols>
  <sheetData>
    <row r="1" spans="1:42" s="1" customFormat="1" ht="29.25">
      <c r="A1" s="20" t="s">
        <v>285</v>
      </c>
      <c r="B1" s="8"/>
      <c r="C1" s="19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2" s="1" customFormat="1" ht="3.75" customHeight="1" thickBo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2" s="1" customFormat="1" ht="18">
      <c r="A3" s="92" t="s">
        <v>188</v>
      </c>
      <c r="B3" s="93"/>
      <c r="C3" s="96" t="s">
        <v>189</v>
      </c>
      <c r="D3" s="85" t="s">
        <v>2</v>
      </c>
      <c r="E3" s="86"/>
      <c r="F3" s="91"/>
      <c r="G3" s="85" t="s">
        <v>3</v>
      </c>
      <c r="H3" s="86"/>
      <c r="I3" s="91"/>
      <c r="J3" s="85" t="s">
        <v>4</v>
      </c>
      <c r="K3" s="86"/>
      <c r="L3" s="91"/>
      <c r="M3" s="85" t="s">
        <v>5</v>
      </c>
      <c r="N3" s="86"/>
      <c r="O3" s="91"/>
      <c r="P3" s="85" t="s">
        <v>6</v>
      </c>
      <c r="Q3" s="86"/>
      <c r="R3" s="91"/>
      <c r="S3" s="85" t="s">
        <v>7</v>
      </c>
      <c r="T3" s="86"/>
      <c r="U3" s="91"/>
      <c r="V3" s="85" t="s">
        <v>8</v>
      </c>
      <c r="W3" s="86"/>
      <c r="X3" s="91"/>
      <c r="Y3" s="85" t="s">
        <v>9</v>
      </c>
      <c r="Z3" s="86"/>
      <c r="AA3" s="91"/>
      <c r="AB3" s="85" t="s">
        <v>10</v>
      </c>
      <c r="AC3" s="86"/>
      <c r="AD3" s="91"/>
      <c r="AE3" s="85" t="s">
        <v>11</v>
      </c>
      <c r="AF3" s="86"/>
      <c r="AG3" s="91"/>
      <c r="AH3" s="85" t="s">
        <v>12</v>
      </c>
      <c r="AI3" s="86"/>
      <c r="AJ3" s="91"/>
      <c r="AK3" s="85" t="s">
        <v>13</v>
      </c>
      <c r="AL3" s="86"/>
      <c r="AM3" s="87"/>
      <c r="AN3" s="88" t="s">
        <v>14</v>
      </c>
      <c r="AO3" s="89"/>
      <c r="AP3" s="90"/>
    </row>
    <row r="4" spans="1:42" s="1" customFormat="1" ht="18.75" thickBot="1">
      <c r="A4" s="94"/>
      <c r="B4" s="95"/>
      <c r="C4" s="97"/>
      <c r="D4" s="21" t="s">
        <v>15</v>
      </c>
      <c r="E4" s="21" t="s">
        <v>16</v>
      </c>
      <c r="F4" s="21" t="s">
        <v>17</v>
      </c>
      <c r="G4" s="21" t="s">
        <v>15</v>
      </c>
      <c r="H4" s="21" t="s">
        <v>16</v>
      </c>
      <c r="I4" s="21" t="s">
        <v>17</v>
      </c>
      <c r="J4" s="21" t="s">
        <v>15</v>
      </c>
      <c r="K4" s="21" t="s">
        <v>16</v>
      </c>
      <c r="L4" s="21" t="s">
        <v>17</v>
      </c>
      <c r="M4" s="21" t="s">
        <v>15</v>
      </c>
      <c r="N4" s="21" t="s">
        <v>16</v>
      </c>
      <c r="O4" s="21" t="s">
        <v>17</v>
      </c>
      <c r="P4" s="21" t="s">
        <v>15</v>
      </c>
      <c r="Q4" s="21" t="s">
        <v>16</v>
      </c>
      <c r="R4" s="21" t="s">
        <v>17</v>
      </c>
      <c r="S4" s="21" t="s">
        <v>15</v>
      </c>
      <c r="T4" s="21" t="s">
        <v>16</v>
      </c>
      <c r="U4" s="21" t="s">
        <v>17</v>
      </c>
      <c r="V4" s="21" t="s">
        <v>15</v>
      </c>
      <c r="W4" s="21" t="s">
        <v>16</v>
      </c>
      <c r="X4" s="21" t="s">
        <v>17</v>
      </c>
      <c r="Y4" s="21" t="s">
        <v>15</v>
      </c>
      <c r="Z4" s="21" t="s">
        <v>16</v>
      </c>
      <c r="AA4" s="21" t="s">
        <v>17</v>
      </c>
      <c r="AB4" s="21" t="s">
        <v>15</v>
      </c>
      <c r="AC4" s="21" t="s">
        <v>16</v>
      </c>
      <c r="AD4" s="21" t="s">
        <v>17</v>
      </c>
      <c r="AE4" s="21" t="s">
        <v>15</v>
      </c>
      <c r="AF4" s="21" t="s">
        <v>16</v>
      </c>
      <c r="AG4" s="21" t="s">
        <v>17</v>
      </c>
      <c r="AH4" s="21" t="s">
        <v>15</v>
      </c>
      <c r="AI4" s="21" t="s">
        <v>16</v>
      </c>
      <c r="AJ4" s="21" t="s">
        <v>17</v>
      </c>
      <c r="AK4" s="21" t="s">
        <v>15</v>
      </c>
      <c r="AL4" s="21" t="s">
        <v>16</v>
      </c>
      <c r="AM4" s="24" t="s">
        <v>17</v>
      </c>
      <c r="AN4" s="26" t="s">
        <v>15</v>
      </c>
      <c r="AO4" s="27" t="s">
        <v>16</v>
      </c>
      <c r="AP4" s="28" t="s">
        <v>17</v>
      </c>
    </row>
    <row r="5" spans="1:42" ht="15.75" thickBot="1">
      <c r="A5" s="44" t="s">
        <v>18</v>
      </c>
      <c r="B5" s="73" t="s">
        <v>200</v>
      </c>
      <c r="C5" s="42" t="s">
        <v>201</v>
      </c>
      <c r="D5" s="6">
        <v>14</v>
      </c>
      <c r="E5" s="6">
        <v>35</v>
      </c>
      <c r="F5" s="6">
        <v>26.540434782608699</v>
      </c>
      <c r="G5" s="6">
        <v>15</v>
      </c>
      <c r="H5" s="6">
        <v>40</v>
      </c>
      <c r="I5" s="6">
        <v>25.230799999999999</v>
      </c>
      <c r="J5" s="6">
        <v>15</v>
      </c>
      <c r="K5" s="6">
        <v>30</v>
      </c>
      <c r="L5" s="6">
        <v>21.322187499999998</v>
      </c>
      <c r="M5" s="6">
        <v>16</v>
      </c>
      <c r="N5" s="6">
        <v>55</v>
      </c>
      <c r="O5" s="6">
        <v>38.764516129032302</v>
      </c>
      <c r="P5" s="6">
        <v>34</v>
      </c>
      <c r="Q5" s="6">
        <v>80</v>
      </c>
      <c r="R5" s="6">
        <v>54.056896551724101</v>
      </c>
      <c r="S5" s="6">
        <v>32</v>
      </c>
      <c r="T5" s="6">
        <v>75</v>
      </c>
      <c r="U5" s="6">
        <v>56.27</v>
      </c>
      <c r="V5" s="6">
        <v>25</v>
      </c>
      <c r="W5" s="6">
        <v>70</v>
      </c>
      <c r="X5" s="6">
        <v>36.851724137931001</v>
      </c>
      <c r="Y5" s="6">
        <v>24</v>
      </c>
      <c r="Z5" s="6">
        <v>50</v>
      </c>
      <c r="AA5" s="6">
        <v>36.399310344827597</v>
      </c>
      <c r="AB5" s="6">
        <v>18</v>
      </c>
      <c r="AC5" s="6">
        <v>50</v>
      </c>
      <c r="AD5" s="6">
        <v>37.845185185185201</v>
      </c>
      <c r="AE5" s="6">
        <v>25</v>
      </c>
      <c r="AF5" s="6">
        <v>50</v>
      </c>
      <c r="AG5" s="6">
        <v>31.821428571428601</v>
      </c>
      <c r="AH5" s="6">
        <v>25</v>
      </c>
      <c r="AI5" s="6">
        <v>45</v>
      </c>
      <c r="AJ5" s="6">
        <v>31.251249999999999</v>
      </c>
      <c r="AK5" s="6">
        <v>30</v>
      </c>
      <c r="AL5" s="6">
        <v>60</v>
      </c>
      <c r="AM5" s="25">
        <v>39.963214285714301</v>
      </c>
      <c r="AN5" s="23">
        <v>14</v>
      </c>
      <c r="AO5" s="23">
        <v>80</v>
      </c>
      <c r="AP5" s="23">
        <v>36.35974562403765</v>
      </c>
    </row>
    <row r="6" spans="1:42" ht="15.75" thickBot="1">
      <c r="A6" s="44" t="s">
        <v>20</v>
      </c>
      <c r="B6" s="74" t="s">
        <v>195</v>
      </c>
      <c r="C6" s="42" t="s">
        <v>201</v>
      </c>
      <c r="D6" s="6">
        <v>12</v>
      </c>
      <c r="E6" s="6">
        <v>45</v>
      </c>
      <c r="F6" s="6">
        <v>29.348260869565198</v>
      </c>
      <c r="G6" s="6">
        <v>14</v>
      </c>
      <c r="H6" s="6">
        <v>48</v>
      </c>
      <c r="I6" s="6">
        <v>28.206399999999999</v>
      </c>
      <c r="J6" s="6">
        <v>10</v>
      </c>
      <c r="K6" s="6">
        <v>28</v>
      </c>
      <c r="L6" s="6">
        <v>17.100312500000001</v>
      </c>
      <c r="M6" s="6">
        <v>12</v>
      </c>
      <c r="N6" s="6">
        <v>40</v>
      </c>
      <c r="O6" s="6">
        <v>27.7209677419355</v>
      </c>
      <c r="P6" s="6">
        <v>22</v>
      </c>
      <c r="Q6" s="6">
        <v>65</v>
      </c>
      <c r="R6" s="6">
        <v>41.115483870967701</v>
      </c>
      <c r="S6" s="6">
        <v>28</v>
      </c>
      <c r="T6" s="6">
        <v>75</v>
      </c>
      <c r="U6" s="6">
        <v>49.3510344827586</v>
      </c>
      <c r="V6" s="6">
        <v>18</v>
      </c>
      <c r="W6" s="6">
        <v>60</v>
      </c>
      <c r="X6" s="6">
        <v>33.506206896551703</v>
      </c>
      <c r="Y6" s="6">
        <v>15</v>
      </c>
      <c r="Z6" s="6">
        <v>35</v>
      </c>
      <c r="AA6" s="6">
        <v>25.781724137931</v>
      </c>
      <c r="AB6" s="6">
        <v>16</v>
      </c>
      <c r="AC6" s="6">
        <v>45</v>
      </c>
      <c r="AD6" s="6">
        <v>32.886071428571398</v>
      </c>
      <c r="AE6" s="6">
        <v>14</v>
      </c>
      <c r="AF6" s="6">
        <v>32</v>
      </c>
      <c r="AG6" s="6">
        <v>21.3367857142857</v>
      </c>
      <c r="AH6" s="6">
        <v>12</v>
      </c>
      <c r="AI6" s="6">
        <v>40</v>
      </c>
      <c r="AJ6" s="6">
        <v>19.61</v>
      </c>
      <c r="AK6" s="6">
        <v>25</v>
      </c>
      <c r="AL6" s="6">
        <v>60</v>
      </c>
      <c r="AM6" s="25">
        <v>42.617142857142902</v>
      </c>
      <c r="AN6" s="23">
        <v>10</v>
      </c>
      <c r="AO6" s="23">
        <v>75</v>
      </c>
      <c r="AP6" s="23">
        <v>30.715032541642472</v>
      </c>
    </row>
    <row r="7" spans="1:42" ht="15.75" thickBot="1">
      <c r="A7" s="44" t="s">
        <v>22</v>
      </c>
      <c r="B7" s="73" t="s">
        <v>202</v>
      </c>
      <c r="C7" s="42" t="s">
        <v>201</v>
      </c>
      <c r="D7" s="6">
        <v>24</v>
      </c>
      <c r="E7" s="6">
        <v>30</v>
      </c>
      <c r="F7" s="6">
        <v>27.6239130434783</v>
      </c>
      <c r="G7" s="6">
        <v>24</v>
      </c>
      <c r="H7" s="6">
        <v>35</v>
      </c>
      <c r="I7" s="6">
        <v>30.936800000000002</v>
      </c>
      <c r="J7" s="6">
        <v>35</v>
      </c>
      <c r="K7" s="6">
        <v>46</v>
      </c>
      <c r="L7" s="6">
        <v>38.988437500000003</v>
      </c>
      <c r="M7" s="6">
        <v>36</v>
      </c>
      <c r="N7" s="6">
        <v>50</v>
      </c>
      <c r="O7" s="6">
        <v>42.751612903225798</v>
      </c>
      <c r="P7" s="6">
        <v>44</v>
      </c>
      <c r="Q7" s="6">
        <v>56</v>
      </c>
      <c r="R7" s="6">
        <v>46.973548387096798</v>
      </c>
      <c r="S7" s="6">
        <v>44</v>
      </c>
      <c r="T7" s="6">
        <v>55</v>
      </c>
      <c r="U7" s="6">
        <v>48.7972413793103</v>
      </c>
      <c r="V7" s="6">
        <v>39</v>
      </c>
      <c r="W7" s="6">
        <v>70</v>
      </c>
      <c r="X7" s="6">
        <v>48.048620689655202</v>
      </c>
      <c r="Y7" s="6">
        <v>28</v>
      </c>
      <c r="Z7" s="6">
        <v>44</v>
      </c>
      <c r="AA7" s="6">
        <v>36.566206896551698</v>
      </c>
      <c r="AB7" s="6">
        <v>18</v>
      </c>
      <c r="AC7" s="6">
        <v>32</v>
      </c>
      <c r="AD7" s="6">
        <v>23.434999999999999</v>
      </c>
      <c r="AE7" s="6">
        <v>18</v>
      </c>
      <c r="AF7" s="6">
        <v>24</v>
      </c>
      <c r="AG7" s="6">
        <v>20.519642857142902</v>
      </c>
      <c r="AH7" s="6">
        <v>16</v>
      </c>
      <c r="AI7" s="6">
        <v>20</v>
      </c>
      <c r="AJ7" s="6">
        <v>18.896249999999998</v>
      </c>
      <c r="AK7" s="6">
        <v>14</v>
      </c>
      <c r="AL7" s="6">
        <v>20</v>
      </c>
      <c r="AM7" s="25">
        <v>17.627857142857099</v>
      </c>
      <c r="AN7" s="23">
        <v>14</v>
      </c>
      <c r="AO7" s="23">
        <v>70</v>
      </c>
      <c r="AP7" s="23">
        <v>33.430427566609843</v>
      </c>
    </row>
    <row r="8" spans="1:42" ht="15.75" thickBot="1">
      <c r="A8" s="44" t="s">
        <v>24</v>
      </c>
      <c r="B8" s="74" t="s">
        <v>203</v>
      </c>
      <c r="C8" s="42" t="s">
        <v>201</v>
      </c>
      <c r="D8" s="6">
        <v>20</v>
      </c>
      <c r="E8" s="6">
        <v>26</v>
      </c>
      <c r="F8" s="6">
        <v>23.5378260869565</v>
      </c>
      <c r="G8" s="6">
        <v>23</v>
      </c>
      <c r="H8" s="6">
        <v>31</v>
      </c>
      <c r="I8" s="6">
        <v>26.697199999999999</v>
      </c>
      <c r="J8" s="6">
        <v>29</v>
      </c>
      <c r="K8" s="6">
        <v>48</v>
      </c>
      <c r="L8" s="6">
        <v>32.39</v>
      </c>
      <c r="M8" s="6">
        <v>30</v>
      </c>
      <c r="N8" s="6">
        <v>42</v>
      </c>
      <c r="O8" s="6">
        <v>32.923548387096801</v>
      </c>
      <c r="P8" s="6">
        <v>35</v>
      </c>
      <c r="Q8" s="6">
        <v>52</v>
      </c>
      <c r="R8" s="6">
        <v>39.559354838709702</v>
      </c>
      <c r="S8" s="6">
        <v>34</v>
      </c>
      <c r="T8" s="6">
        <v>50</v>
      </c>
      <c r="U8" s="6">
        <v>39.421724137931001</v>
      </c>
      <c r="V8" s="6">
        <v>31</v>
      </c>
      <c r="W8" s="6">
        <v>60</v>
      </c>
      <c r="X8" s="6">
        <v>42.575517241379302</v>
      </c>
      <c r="Y8" s="6">
        <v>22</v>
      </c>
      <c r="Z8" s="6">
        <v>40</v>
      </c>
      <c r="AA8" s="6">
        <v>32.78</v>
      </c>
      <c r="AB8" s="6">
        <v>17</v>
      </c>
      <c r="AC8" s="6">
        <v>25</v>
      </c>
      <c r="AD8" s="6">
        <v>20.549629629629599</v>
      </c>
      <c r="AE8" s="6">
        <v>16</v>
      </c>
      <c r="AF8" s="6">
        <v>20</v>
      </c>
      <c r="AG8" s="6">
        <v>18.308571428571401</v>
      </c>
      <c r="AH8" s="6">
        <v>14</v>
      </c>
      <c r="AI8" s="6">
        <v>18</v>
      </c>
      <c r="AJ8" s="6">
        <v>16.422499999999999</v>
      </c>
      <c r="AK8" s="6">
        <v>10</v>
      </c>
      <c r="AL8" s="6">
        <v>17</v>
      </c>
      <c r="AM8" s="25">
        <v>14.0460714285714</v>
      </c>
      <c r="AN8" s="23">
        <v>10</v>
      </c>
      <c r="AO8" s="23">
        <v>60</v>
      </c>
      <c r="AP8" s="23">
        <v>28.267661931570476</v>
      </c>
    </row>
    <row r="9" spans="1:42" ht="15.75" thickBot="1">
      <c r="A9" s="44" t="s">
        <v>26</v>
      </c>
      <c r="B9" s="73" t="s">
        <v>205</v>
      </c>
      <c r="C9" s="42" t="s">
        <v>201</v>
      </c>
      <c r="D9" s="6">
        <v>27</v>
      </c>
      <c r="E9" s="6">
        <v>35</v>
      </c>
      <c r="F9" s="6">
        <v>28.918260869565199</v>
      </c>
      <c r="G9" s="6">
        <v>27</v>
      </c>
      <c r="H9" s="6">
        <v>33</v>
      </c>
      <c r="I9" s="6">
        <v>29.680399999999999</v>
      </c>
      <c r="J9" s="6">
        <v>33</v>
      </c>
      <c r="K9" s="6">
        <v>50</v>
      </c>
      <c r="L9" s="6">
        <v>41.914999999999999</v>
      </c>
      <c r="M9" s="6">
        <v>40</v>
      </c>
      <c r="N9" s="6">
        <v>48</v>
      </c>
      <c r="O9" s="6">
        <v>44.411290322580598</v>
      </c>
      <c r="P9" s="6">
        <v>38</v>
      </c>
      <c r="Q9" s="6">
        <v>42</v>
      </c>
      <c r="R9" s="6">
        <v>39.876129032258099</v>
      </c>
      <c r="S9" s="6">
        <v>34</v>
      </c>
      <c r="T9" s="6">
        <v>41</v>
      </c>
      <c r="U9" s="6">
        <v>37.761034482758603</v>
      </c>
      <c r="V9" s="6">
        <v>35</v>
      </c>
      <c r="W9" s="6">
        <v>46</v>
      </c>
      <c r="X9" s="6">
        <v>41.443448275862103</v>
      </c>
      <c r="Y9" s="6">
        <v>34</v>
      </c>
      <c r="Z9" s="6">
        <v>42</v>
      </c>
      <c r="AA9" s="6">
        <v>39.018275862068997</v>
      </c>
      <c r="AB9" s="6">
        <v>35</v>
      </c>
      <c r="AC9" s="6">
        <v>46</v>
      </c>
      <c r="AD9" s="6">
        <v>40.787500000000001</v>
      </c>
      <c r="AE9" s="6">
        <v>34</v>
      </c>
      <c r="AF9" s="6">
        <v>40</v>
      </c>
      <c r="AG9" s="6">
        <v>37.627499999999998</v>
      </c>
      <c r="AH9" s="6">
        <v>35</v>
      </c>
      <c r="AI9" s="6">
        <v>43</v>
      </c>
      <c r="AJ9" s="6">
        <v>39.921666666666702</v>
      </c>
      <c r="AK9" s="6">
        <v>31</v>
      </c>
      <c r="AL9" s="6">
        <v>42</v>
      </c>
      <c r="AM9" s="25">
        <v>35.175714285714299</v>
      </c>
      <c r="AN9" s="23">
        <v>27</v>
      </c>
      <c r="AO9" s="23">
        <v>50</v>
      </c>
      <c r="AP9" s="23">
        <v>38.044684983122885</v>
      </c>
    </row>
    <row r="10" spans="1:42" ht="15.75" thickBot="1">
      <c r="A10" s="44" t="s">
        <v>28</v>
      </c>
      <c r="B10" s="74" t="s">
        <v>27</v>
      </c>
      <c r="C10" s="42" t="s">
        <v>201</v>
      </c>
      <c r="D10" s="6">
        <v>30</v>
      </c>
      <c r="E10" s="6">
        <v>45</v>
      </c>
      <c r="F10" s="6">
        <v>39.020000000000003</v>
      </c>
      <c r="G10" s="6">
        <v>35</v>
      </c>
      <c r="H10" s="6">
        <v>45</v>
      </c>
      <c r="I10" s="6">
        <v>40.833599999999997</v>
      </c>
      <c r="J10" s="6">
        <v>50</v>
      </c>
      <c r="K10" s="6">
        <v>90</v>
      </c>
      <c r="L10" s="6">
        <v>70.744375000000005</v>
      </c>
      <c r="M10" s="6">
        <v>60</v>
      </c>
      <c r="N10" s="6">
        <v>90</v>
      </c>
      <c r="O10" s="6">
        <v>73.566774193548397</v>
      </c>
      <c r="P10" s="6">
        <v>60</v>
      </c>
      <c r="Q10" s="6">
        <v>100</v>
      </c>
      <c r="R10" s="6">
        <v>78.311666666666696</v>
      </c>
      <c r="S10" s="6">
        <v>60</v>
      </c>
      <c r="T10" s="6">
        <v>100</v>
      </c>
      <c r="U10" s="6">
        <v>78.688148148148102</v>
      </c>
      <c r="V10" s="6">
        <v>60</v>
      </c>
      <c r="W10" s="6">
        <v>100</v>
      </c>
      <c r="X10" s="6">
        <v>80.901071428571399</v>
      </c>
      <c r="Y10" s="6">
        <v>35</v>
      </c>
      <c r="Z10" s="6">
        <v>80</v>
      </c>
      <c r="AA10" s="6">
        <v>55.580344827586202</v>
      </c>
      <c r="AB10" s="6">
        <v>35</v>
      </c>
      <c r="AC10" s="6">
        <v>60</v>
      </c>
      <c r="AD10" s="6">
        <v>44.938928571428598</v>
      </c>
      <c r="AE10" s="6">
        <v>20</v>
      </c>
      <c r="AF10" s="6">
        <v>55</v>
      </c>
      <c r="AG10" s="6">
        <v>34.517857142857103</v>
      </c>
      <c r="AH10" s="6">
        <v>20</v>
      </c>
      <c r="AI10" s="6">
        <v>30</v>
      </c>
      <c r="AJ10" s="6">
        <v>24.000833333333301</v>
      </c>
      <c r="AK10" s="6">
        <v>13</v>
      </c>
      <c r="AL10" s="6">
        <v>38</v>
      </c>
      <c r="AM10" s="25">
        <v>23.4514285714286</v>
      </c>
      <c r="AN10" s="23">
        <v>13</v>
      </c>
      <c r="AO10" s="23">
        <v>100</v>
      </c>
      <c r="AP10" s="23">
        <v>53.712918990297375</v>
      </c>
    </row>
    <row r="11" spans="1:42" ht="15.75" thickBot="1">
      <c r="A11" s="44" t="s">
        <v>30</v>
      </c>
      <c r="B11" s="73" t="s">
        <v>29</v>
      </c>
      <c r="C11" s="42" t="s">
        <v>201</v>
      </c>
      <c r="D11" s="6">
        <v>15</v>
      </c>
      <c r="E11" s="6">
        <v>28</v>
      </c>
      <c r="F11" s="6">
        <v>20.8408695652174</v>
      </c>
      <c r="G11" s="6">
        <v>16</v>
      </c>
      <c r="H11" s="6">
        <v>30</v>
      </c>
      <c r="I11" s="6">
        <v>23.423200000000001</v>
      </c>
      <c r="J11" s="6">
        <v>25</v>
      </c>
      <c r="K11" s="6">
        <v>48</v>
      </c>
      <c r="L11" s="6">
        <v>35.837187499999999</v>
      </c>
      <c r="M11" s="6">
        <v>12</v>
      </c>
      <c r="N11" s="6">
        <v>30</v>
      </c>
      <c r="O11" s="6">
        <v>20.879032258064498</v>
      </c>
      <c r="P11" s="6">
        <v>10</v>
      </c>
      <c r="Q11" s="6">
        <v>24</v>
      </c>
      <c r="R11" s="6">
        <v>14.329032258064499</v>
      </c>
      <c r="S11" s="6">
        <v>12</v>
      </c>
      <c r="T11" s="6">
        <v>30</v>
      </c>
      <c r="U11" s="6">
        <v>19.893928571428599</v>
      </c>
      <c r="V11" s="6">
        <v>16</v>
      </c>
      <c r="W11" s="6">
        <v>30</v>
      </c>
      <c r="X11" s="6">
        <v>21.52</v>
      </c>
      <c r="Y11" s="6">
        <v>10</v>
      </c>
      <c r="Z11" s="6">
        <v>24</v>
      </c>
      <c r="AA11" s="6">
        <v>17.223448275862101</v>
      </c>
      <c r="AB11" s="6">
        <v>8</v>
      </c>
      <c r="AC11" s="6">
        <v>22</v>
      </c>
      <c r="AD11" s="6">
        <v>14.7860714285714</v>
      </c>
      <c r="AE11" s="6">
        <v>9</v>
      </c>
      <c r="AF11" s="6">
        <v>20</v>
      </c>
      <c r="AG11" s="6">
        <v>13.3485714285714</v>
      </c>
      <c r="AH11" s="6">
        <v>8</v>
      </c>
      <c r="AI11" s="6">
        <v>20</v>
      </c>
      <c r="AJ11" s="6">
        <v>13.112500000000001</v>
      </c>
      <c r="AK11" s="6">
        <v>7</v>
      </c>
      <c r="AL11" s="6">
        <v>16</v>
      </c>
      <c r="AM11" s="25">
        <v>11.526785714285699</v>
      </c>
      <c r="AN11" s="23">
        <v>7</v>
      </c>
      <c r="AO11" s="23">
        <v>48</v>
      </c>
      <c r="AP11" s="23">
        <v>18.893385583338798</v>
      </c>
    </row>
    <row r="12" spans="1:42" ht="15.75" thickBot="1">
      <c r="A12" s="44" t="s">
        <v>32</v>
      </c>
      <c r="B12" s="73" t="s">
        <v>31</v>
      </c>
      <c r="C12" s="42" t="s">
        <v>201</v>
      </c>
      <c r="D12" s="6">
        <v>20</v>
      </c>
      <c r="E12" s="6">
        <v>50</v>
      </c>
      <c r="F12" s="6">
        <v>40.023913043478302</v>
      </c>
      <c r="G12" s="6">
        <v>35</v>
      </c>
      <c r="H12" s="6">
        <v>60</v>
      </c>
      <c r="I12" s="6">
        <v>45.565600000000003</v>
      </c>
      <c r="J12" s="6">
        <v>25</v>
      </c>
      <c r="K12" s="6">
        <v>55</v>
      </c>
      <c r="L12" s="6">
        <v>39.260624999999997</v>
      </c>
      <c r="M12" s="6">
        <v>20</v>
      </c>
      <c r="N12" s="6">
        <v>60</v>
      </c>
      <c r="O12" s="6">
        <v>42.962258064516099</v>
      </c>
      <c r="P12" s="6">
        <v>30</v>
      </c>
      <c r="Q12" s="6">
        <v>80</v>
      </c>
      <c r="R12" s="6">
        <v>50.330645161290299</v>
      </c>
      <c r="S12" s="6">
        <v>35</v>
      </c>
      <c r="T12" s="6">
        <v>100</v>
      </c>
      <c r="U12" s="6">
        <v>59.2386206896552</v>
      </c>
      <c r="V12" s="6">
        <v>15</v>
      </c>
      <c r="W12" s="6">
        <v>60</v>
      </c>
      <c r="X12" s="6">
        <v>36.042758620689703</v>
      </c>
      <c r="Y12" s="6">
        <v>15</v>
      </c>
      <c r="Z12" s="6">
        <v>60</v>
      </c>
      <c r="AA12" s="6">
        <v>29.163448275862098</v>
      </c>
      <c r="AB12" s="6">
        <v>16</v>
      </c>
      <c r="AC12" s="6">
        <v>50</v>
      </c>
      <c r="AD12" s="6">
        <v>34.0053571428571</v>
      </c>
      <c r="AE12" s="6">
        <v>14</v>
      </c>
      <c r="AF12" s="6">
        <v>32</v>
      </c>
      <c r="AG12" s="6">
        <v>23.1778571428571</v>
      </c>
      <c r="AH12" s="6">
        <v>8</v>
      </c>
      <c r="AI12" s="6">
        <v>25</v>
      </c>
      <c r="AJ12" s="6">
        <v>15.9483333333333</v>
      </c>
      <c r="AK12" s="6">
        <v>10</v>
      </c>
      <c r="AL12" s="6">
        <v>40</v>
      </c>
      <c r="AM12" s="25">
        <v>19.933928571428599</v>
      </c>
      <c r="AN12" s="23">
        <v>8</v>
      </c>
      <c r="AO12" s="23">
        <v>100</v>
      </c>
      <c r="AP12" s="23">
        <v>36.304445420497323</v>
      </c>
    </row>
    <row r="13" spans="1:42" ht="15.75" thickBot="1">
      <c r="A13" s="44" t="s">
        <v>34</v>
      </c>
      <c r="B13" s="74" t="s">
        <v>33</v>
      </c>
      <c r="C13" s="42" t="s">
        <v>201</v>
      </c>
      <c r="D13" s="6">
        <v>20</v>
      </c>
      <c r="E13" s="6">
        <v>35</v>
      </c>
      <c r="F13" s="6">
        <v>24.825652173912999</v>
      </c>
      <c r="G13" s="6">
        <v>20</v>
      </c>
      <c r="H13" s="6">
        <v>30</v>
      </c>
      <c r="I13" s="6">
        <v>24.666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>
        <v>18</v>
      </c>
      <c r="W13" s="6">
        <v>20</v>
      </c>
      <c r="X13" s="6">
        <v>19</v>
      </c>
      <c r="Y13" s="6"/>
      <c r="Z13" s="6"/>
      <c r="AA13" s="6"/>
      <c r="AB13" s="6">
        <v>10</v>
      </c>
      <c r="AC13" s="6">
        <v>40</v>
      </c>
      <c r="AD13" s="6">
        <v>26.210526315789501</v>
      </c>
      <c r="AE13" s="6">
        <v>12</v>
      </c>
      <c r="AF13" s="6">
        <v>25</v>
      </c>
      <c r="AG13" s="6">
        <v>18.262857142857101</v>
      </c>
      <c r="AH13" s="6">
        <v>4</v>
      </c>
      <c r="AI13" s="6">
        <v>20</v>
      </c>
      <c r="AJ13" s="6">
        <v>11.4154545454545</v>
      </c>
      <c r="AK13" s="6">
        <v>10</v>
      </c>
      <c r="AL13" s="6">
        <v>30</v>
      </c>
      <c r="AM13" s="25">
        <v>15.884499999999999</v>
      </c>
      <c r="AN13" s="23">
        <v>4</v>
      </c>
      <c r="AO13" s="23">
        <v>40</v>
      </c>
      <c r="AP13" s="23">
        <v>20.037855739716299</v>
      </c>
    </row>
    <row r="14" spans="1:42" ht="15.75" thickBot="1">
      <c r="A14" s="44" t="s">
        <v>35</v>
      </c>
      <c r="B14" s="74" t="s">
        <v>204</v>
      </c>
      <c r="C14" s="42" t="s">
        <v>201</v>
      </c>
      <c r="D14" s="6">
        <v>30</v>
      </c>
      <c r="E14" s="6">
        <v>35</v>
      </c>
      <c r="F14" s="6">
        <v>32.6082608695652</v>
      </c>
      <c r="G14" s="6">
        <v>30</v>
      </c>
      <c r="H14" s="6">
        <v>35</v>
      </c>
      <c r="I14" s="6">
        <v>32.5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>
        <v>25</v>
      </c>
      <c r="W14" s="6">
        <v>50</v>
      </c>
      <c r="X14" s="6">
        <v>41.366842105263203</v>
      </c>
      <c r="Y14" s="6">
        <v>25</v>
      </c>
      <c r="Z14" s="6">
        <v>50</v>
      </c>
      <c r="AA14" s="6">
        <v>34.473333333333301</v>
      </c>
      <c r="AB14" s="6">
        <v>25</v>
      </c>
      <c r="AC14" s="6">
        <v>40</v>
      </c>
      <c r="AD14" s="6">
        <v>29.851111111111098</v>
      </c>
      <c r="AE14" s="6">
        <v>25</v>
      </c>
      <c r="AF14" s="6">
        <v>35</v>
      </c>
      <c r="AG14" s="6">
        <v>28.5032142857143</v>
      </c>
      <c r="AH14" s="6">
        <v>20</v>
      </c>
      <c r="AI14" s="6">
        <v>35</v>
      </c>
      <c r="AJ14" s="6">
        <v>28.915500000000002</v>
      </c>
      <c r="AK14" s="6">
        <v>25</v>
      </c>
      <c r="AL14" s="6">
        <v>50</v>
      </c>
      <c r="AM14" s="25">
        <v>40.147368421052597</v>
      </c>
      <c r="AN14" s="23">
        <v>20</v>
      </c>
      <c r="AO14" s="23">
        <v>50</v>
      </c>
      <c r="AP14" s="23">
        <v>33.545703765754965</v>
      </c>
    </row>
    <row r="15" spans="1:42" ht="15.75" thickBot="1">
      <c r="A15" s="44" t="s">
        <v>37</v>
      </c>
      <c r="B15" s="74" t="s">
        <v>206</v>
      </c>
      <c r="C15" s="42" t="s">
        <v>201</v>
      </c>
      <c r="D15" s="6">
        <v>15</v>
      </c>
      <c r="E15" s="6">
        <v>25</v>
      </c>
      <c r="F15" s="6">
        <v>18.6417391304348</v>
      </c>
      <c r="G15" s="6">
        <v>18</v>
      </c>
      <c r="H15" s="6">
        <v>32</v>
      </c>
      <c r="I15" s="6">
        <v>24.085599999999999</v>
      </c>
      <c r="J15" s="6">
        <v>12</v>
      </c>
      <c r="K15" s="6">
        <v>40</v>
      </c>
      <c r="L15" s="6">
        <v>26.5315625</v>
      </c>
      <c r="M15" s="6">
        <v>5</v>
      </c>
      <c r="N15" s="6">
        <v>20</v>
      </c>
      <c r="O15" s="6">
        <v>11.509354838709701</v>
      </c>
      <c r="P15" s="6">
        <v>8</v>
      </c>
      <c r="Q15" s="6">
        <v>20</v>
      </c>
      <c r="R15" s="6">
        <v>14.4525806451613</v>
      </c>
      <c r="S15" s="6">
        <v>12</v>
      </c>
      <c r="T15" s="6">
        <v>70</v>
      </c>
      <c r="U15" s="6">
        <v>32.111724137930999</v>
      </c>
      <c r="V15" s="6">
        <v>12</v>
      </c>
      <c r="W15" s="6">
        <v>35</v>
      </c>
      <c r="X15" s="6">
        <v>21.808965517241401</v>
      </c>
      <c r="Y15" s="6">
        <v>10</v>
      </c>
      <c r="Z15" s="6">
        <v>22</v>
      </c>
      <c r="AA15" s="6">
        <v>16.647931034482799</v>
      </c>
      <c r="AB15" s="6">
        <v>10</v>
      </c>
      <c r="AC15" s="6">
        <v>20</v>
      </c>
      <c r="AD15" s="6">
        <v>15.4922222222222</v>
      </c>
      <c r="AE15" s="6">
        <v>8</v>
      </c>
      <c r="AF15" s="6">
        <v>25</v>
      </c>
      <c r="AG15" s="6">
        <v>14.457857142857099</v>
      </c>
      <c r="AH15" s="6">
        <v>8</v>
      </c>
      <c r="AI15" s="6">
        <v>18</v>
      </c>
      <c r="AJ15" s="6">
        <v>12.71125</v>
      </c>
      <c r="AK15" s="6">
        <v>5</v>
      </c>
      <c r="AL15" s="6">
        <v>30</v>
      </c>
      <c r="AM15" s="25">
        <v>19.988571428571401</v>
      </c>
      <c r="AN15" s="23">
        <v>5</v>
      </c>
      <c r="AO15" s="23">
        <v>70</v>
      </c>
      <c r="AP15" s="23">
        <v>19.036613216467643</v>
      </c>
    </row>
    <row r="16" spans="1:42" ht="15.75" thickBot="1">
      <c r="A16" s="44" t="s">
        <v>38</v>
      </c>
      <c r="B16" s="73" t="s">
        <v>163</v>
      </c>
      <c r="C16" s="42" t="s">
        <v>201</v>
      </c>
      <c r="D16" s="6">
        <v>15</v>
      </c>
      <c r="E16" s="6">
        <v>28</v>
      </c>
      <c r="F16" s="6">
        <v>20.683913043478299</v>
      </c>
      <c r="G16" s="6">
        <v>15</v>
      </c>
      <c r="H16" s="6">
        <v>30</v>
      </c>
      <c r="I16" s="6">
        <v>23.219200000000001</v>
      </c>
      <c r="J16" s="6">
        <v>14</v>
      </c>
      <c r="K16" s="6">
        <v>26</v>
      </c>
      <c r="L16" s="6">
        <v>19.026562500000001</v>
      </c>
      <c r="M16" s="6">
        <v>12</v>
      </c>
      <c r="N16" s="6">
        <v>25</v>
      </c>
      <c r="O16" s="6">
        <v>16.083870967741898</v>
      </c>
      <c r="P16" s="6">
        <v>14</v>
      </c>
      <c r="Q16" s="6">
        <v>28</v>
      </c>
      <c r="R16" s="6">
        <v>20.1764516129032</v>
      </c>
      <c r="S16" s="6">
        <v>14</v>
      </c>
      <c r="T16" s="6">
        <v>35</v>
      </c>
      <c r="U16" s="6">
        <v>24.3416</v>
      </c>
      <c r="V16" s="6">
        <v>16</v>
      </c>
      <c r="W16" s="6">
        <v>60</v>
      </c>
      <c r="X16" s="6">
        <v>30.421428571428599</v>
      </c>
      <c r="Y16" s="6">
        <v>20</v>
      </c>
      <c r="Z16" s="6">
        <v>40</v>
      </c>
      <c r="AA16" s="6">
        <v>30.0453571428571</v>
      </c>
      <c r="AB16" s="6">
        <v>24</v>
      </c>
      <c r="AC16" s="6">
        <v>45</v>
      </c>
      <c r="AD16" s="6">
        <v>34.521428571428601</v>
      </c>
      <c r="AE16" s="6">
        <v>32</v>
      </c>
      <c r="AF16" s="6">
        <v>55</v>
      </c>
      <c r="AG16" s="6">
        <v>42.430714285714302</v>
      </c>
      <c r="AH16" s="6">
        <v>30</v>
      </c>
      <c r="AI16" s="6">
        <v>55</v>
      </c>
      <c r="AJ16" s="6">
        <v>36.397500000000001</v>
      </c>
      <c r="AK16" s="6">
        <v>18</v>
      </c>
      <c r="AL16" s="6">
        <v>55</v>
      </c>
      <c r="AM16" s="25">
        <v>28.861428571428601</v>
      </c>
      <c r="AN16" s="23">
        <v>12</v>
      </c>
      <c r="AO16" s="23">
        <v>60</v>
      </c>
      <c r="AP16" s="23">
        <v>27.184121272248387</v>
      </c>
    </row>
    <row r="17" spans="1:42" ht="15.75" thickBot="1">
      <c r="A17" s="44" t="s">
        <v>39</v>
      </c>
      <c r="B17" s="74" t="s">
        <v>164</v>
      </c>
      <c r="C17" s="42" t="s">
        <v>201</v>
      </c>
      <c r="D17" s="6">
        <v>28</v>
      </c>
      <c r="E17" s="6">
        <v>35</v>
      </c>
      <c r="F17" s="6">
        <v>30.984999999999999</v>
      </c>
      <c r="G17" s="6">
        <v>28</v>
      </c>
      <c r="H17" s="6">
        <v>40</v>
      </c>
      <c r="I17" s="6">
        <v>32.539200000000001</v>
      </c>
      <c r="J17" s="6">
        <v>28</v>
      </c>
      <c r="K17" s="6">
        <v>40</v>
      </c>
      <c r="L17" s="6">
        <v>30.3584</v>
      </c>
      <c r="M17" s="6">
        <v>20</v>
      </c>
      <c r="N17" s="6">
        <v>36</v>
      </c>
      <c r="O17" s="6">
        <v>27.384827586206899</v>
      </c>
      <c r="P17" s="6">
        <v>18</v>
      </c>
      <c r="Q17" s="6">
        <v>40</v>
      </c>
      <c r="R17" s="6">
        <v>28.282173913043501</v>
      </c>
      <c r="S17" s="6">
        <v>30</v>
      </c>
      <c r="T17" s="6">
        <v>40</v>
      </c>
      <c r="U17" s="6">
        <v>34.624499999999998</v>
      </c>
      <c r="V17" s="6">
        <v>25</v>
      </c>
      <c r="W17" s="6">
        <v>40</v>
      </c>
      <c r="X17" s="6">
        <v>34.262500000000003</v>
      </c>
      <c r="Y17" s="6">
        <v>30</v>
      </c>
      <c r="Z17" s="6">
        <v>45</v>
      </c>
      <c r="AA17" s="6">
        <v>35.453636363636399</v>
      </c>
      <c r="AB17" s="6">
        <v>25</v>
      </c>
      <c r="AC17" s="6">
        <v>40</v>
      </c>
      <c r="AD17" s="6">
        <v>35.6159259259259</v>
      </c>
      <c r="AE17" s="6">
        <v>30</v>
      </c>
      <c r="AF17" s="6">
        <v>50</v>
      </c>
      <c r="AG17" s="6">
        <v>42.490833333333299</v>
      </c>
      <c r="AH17" s="6">
        <v>30</v>
      </c>
      <c r="AI17" s="6">
        <v>55</v>
      </c>
      <c r="AJ17" s="6">
        <v>39.766086956521697</v>
      </c>
      <c r="AK17" s="6">
        <v>30</v>
      </c>
      <c r="AL17" s="6">
        <v>55</v>
      </c>
      <c r="AM17" s="25">
        <v>43.560952380952401</v>
      </c>
      <c r="AN17" s="23">
        <v>18</v>
      </c>
      <c r="AO17" s="23">
        <v>55</v>
      </c>
      <c r="AP17" s="23">
        <v>34.610336371635007</v>
      </c>
    </row>
    <row r="18" spans="1:42" ht="15.75" thickBot="1">
      <c r="A18" s="44" t="s">
        <v>40</v>
      </c>
      <c r="B18" s="75" t="s">
        <v>165</v>
      </c>
      <c r="C18" s="42" t="s">
        <v>201</v>
      </c>
      <c r="D18" s="6">
        <v>35</v>
      </c>
      <c r="E18" s="6">
        <v>90</v>
      </c>
      <c r="F18" s="6">
        <v>58.767391304347797</v>
      </c>
      <c r="G18" s="6">
        <v>25</v>
      </c>
      <c r="H18" s="6">
        <v>55</v>
      </c>
      <c r="I18" s="6">
        <v>39.452800000000003</v>
      </c>
      <c r="J18" s="6">
        <v>25</v>
      </c>
      <c r="K18" s="6">
        <v>60</v>
      </c>
      <c r="L18" s="6">
        <v>39.845624999999998</v>
      </c>
      <c r="M18" s="6">
        <v>18</v>
      </c>
      <c r="N18" s="6">
        <v>50</v>
      </c>
      <c r="O18" s="6">
        <v>34.561290322580597</v>
      </c>
      <c r="P18" s="6">
        <v>20</v>
      </c>
      <c r="Q18" s="6">
        <v>60</v>
      </c>
      <c r="R18" s="6">
        <v>46.0693548387097</v>
      </c>
      <c r="S18" s="6">
        <v>25</v>
      </c>
      <c r="T18" s="6">
        <v>80</v>
      </c>
      <c r="U18" s="6">
        <v>51.344285714285697</v>
      </c>
      <c r="V18" s="6">
        <v>40</v>
      </c>
      <c r="W18" s="6">
        <v>85</v>
      </c>
      <c r="X18" s="6">
        <v>66.219259259259303</v>
      </c>
      <c r="Y18" s="6">
        <v>28</v>
      </c>
      <c r="Z18" s="6">
        <v>70</v>
      </c>
      <c r="AA18" s="6">
        <v>44.6124137931034</v>
      </c>
      <c r="AB18" s="6">
        <v>35</v>
      </c>
      <c r="AC18" s="6">
        <v>55</v>
      </c>
      <c r="AD18" s="6">
        <v>46.732962962963001</v>
      </c>
      <c r="AE18" s="6">
        <v>45</v>
      </c>
      <c r="AF18" s="6">
        <v>65</v>
      </c>
      <c r="AG18" s="6">
        <v>55</v>
      </c>
      <c r="AH18" s="6">
        <v>100</v>
      </c>
      <c r="AI18" s="6">
        <v>110</v>
      </c>
      <c r="AJ18" s="6">
        <v>105</v>
      </c>
      <c r="AK18" s="6">
        <v>45</v>
      </c>
      <c r="AL18" s="6">
        <v>120</v>
      </c>
      <c r="AM18" s="25">
        <v>81.911785714285699</v>
      </c>
      <c r="AN18" s="23">
        <v>18</v>
      </c>
      <c r="AO18" s="23">
        <v>120</v>
      </c>
      <c r="AP18" s="23">
        <v>55.793097409127938</v>
      </c>
    </row>
    <row r="19" spans="1:42" ht="15.75" thickBot="1">
      <c r="A19" s="44" t="s">
        <v>41</v>
      </c>
      <c r="B19" s="74" t="s">
        <v>166</v>
      </c>
      <c r="C19" s="42" t="s">
        <v>201</v>
      </c>
      <c r="D19" s="6">
        <v>35</v>
      </c>
      <c r="E19" s="6">
        <v>60</v>
      </c>
      <c r="F19" s="6">
        <v>46.193913043478297</v>
      </c>
      <c r="G19" s="6">
        <v>55</v>
      </c>
      <c r="H19" s="6">
        <v>100</v>
      </c>
      <c r="I19" s="6">
        <v>72.600399999999993</v>
      </c>
      <c r="J19" s="6">
        <v>100</v>
      </c>
      <c r="K19" s="6">
        <v>110</v>
      </c>
      <c r="L19" s="6">
        <v>105.11133333333331</v>
      </c>
      <c r="M19" s="6"/>
      <c r="N19" s="6"/>
      <c r="O19" s="6"/>
      <c r="P19" s="6">
        <v>55</v>
      </c>
      <c r="Q19" s="6">
        <v>60</v>
      </c>
      <c r="R19" s="6">
        <v>56.67</v>
      </c>
      <c r="S19" s="6">
        <v>90</v>
      </c>
      <c r="T19" s="6">
        <v>160</v>
      </c>
      <c r="U19" s="6">
        <v>116.224</v>
      </c>
      <c r="V19" s="6">
        <v>65</v>
      </c>
      <c r="W19" s="6">
        <v>160</v>
      </c>
      <c r="X19" s="6">
        <v>86.606551724137901</v>
      </c>
      <c r="Y19" s="6">
        <v>50</v>
      </c>
      <c r="Z19" s="6">
        <v>100</v>
      </c>
      <c r="AA19" s="6">
        <v>78.343103448275897</v>
      </c>
      <c r="AB19" s="6">
        <v>50</v>
      </c>
      <c r="AC19" s="6">
        <v>80</v>
      </c>
      <c r="AD19" s="6">
        <v>60.991785714285697</v>
      </c>
      <c r="AE19" s="6">
        <v>45</v>
      </c>
      <c r="AF19" s="6">
        <v>75</v>
      </c>
      <c r="AG19" s="6">
        <v>55.2046428571429</v>
      </c>
      <c r="AH19" s="6">
        <v>45</v>
      </c>
      <c r="AI19" s="6">
        <v>60</v>
      </c>
      <c r="AJ19" s="6">
        <v>55.132083333333298</v>
      </c>
      <c r="AK19" s="6">
        <v>25</v>
      </c>
      <c r="AL19" s="6">
        <v>55</v>
      </c>
      <c r="AM19" s="25">
        <v>41.061071428571402</v>
      </c>
      <c r="AN19" s="23">
        <v>25</v>
      </c>
      <c r="AO19" s="23">
        <v>160</v>
      </c>
      <c r="AP19" s="23">
        <v>70.376262262050787</v>
      </c>
    </row>
    <row r="20" spans="1:42" ht="15.75" thickBot="1">
      <c r="A20" s="44" t="s">
        <v>42</v>
      </c>
      <c r="B20" s="73" t="s">
        <v>167</v>
      </c>
      <c r="C20" s="42" t="s">
        <v>201</v>
      </c>
      <c r="D20" s="6">
        <v>30</v>
      </c>
      <c r="E20" s="6">
        <v>70</v>
      </c>
      <c r="F20" s="6">
        <v>47.456086956521702</v>
      </c>
      <c r="G20" s="6">
        <v>30</v>
      </c>
      <c r="H20" s="6">
        <v>70</v>
      </c>
      <c r="I20" s="6">
        <v>45.715600000000002</v>
      </c>
      <c r="J20" s="6">
        <v>25</v>
      </c>
      <c r="K20" s="6">
        <v>70</v>
      </c>
      <c r="L20" s="6">
        <v>41.550322580645201</v>
      </c>
      <c r="M20" s="6">
        <v>18</v>
      </c>
      <c r="N20" s="6">
        <v>60</v>
      </c>
      <c r="O20" s="6">
        <v>40.583225806451601</v>
      </c>
      <c r="P20" s="6">
        <v>30</v>
      </c>
      <c r="Q20" s="6">
        <v>65</v>
      </c>
      <c r="R20" s="6">
        <v>52.211290322580602</v>
      </c>
      <c r="S20" s="6">
        <v>25</v>
      </c>
      <c r="T20" s="6">
        <v>75</v>
      </c>
      <c r="U20" s="6">
        <v>48.7542857142857</v>
      </c>
      <c r="V20" s="6">
        <v>35</v>
      </c>
      <c r="W20" s="6">
        <v>65</v>
      </c>
      <c r="X20" s="6">
        <v>46.597499999999997</v>
      </c>
      <c r="Y20" s="6">
        <v>30</v>
      </c>
      <c r="Z20" s="6">
        <v>65</v>
      </c>
      <c r="AA20" s="6">
        <v>44.334137931034498</v>
      </c>
      <c r="AB20" s="6">
        <v>30</v>
      </c>
      <c r="AC20" s="6">
        <v>60</v>
      </c>
      <c r="AD20" s="6">
        <v>48.917857142857102</v>
      </c>
      <c r="AE20" s="6">
        <v>30</v>
      </c>
      <c r="AF20" s="6">
        <v>60</v>
      </c>
      <c r="AG20" s="6">
        <v>43.344285714285697</v>
      </c>
      <c r="AH20" s="6">
        <v>40</v>
      </c>
      <c r="AI20" s="6">
        <v>80</v>
      </c>
      <c r="AJ20" s="6">
        <v>56.329166666666701</v>
      </c>
      <c r="AK20" s="6">
        <v>28</v>
      </c>
      <c r="AL20" s="6">
        <v>75</v>
      </c>
      <c r="AM20" s="25">
        <v>47.591785714285699</v>
      </c>
      <c r="AN20" s="23">
        <v>18</v>
      </c>
      <c r="AO20" s="23">
        <v>80</v>
      </c>
      <c r="AP20" s="23">
        <v>46.948795379134545</v>
      </c>
    </row>
    <row r="21" spans="1:42" ht="15.75" thickBot="1">
      <c r="A21" s="44" t="s">
        <v>43</v>
      </c>
      <c r="B21" s="73" t="s">
        <v>168</v>
      </c>
      <c r="C21" s="42" t="s">
        <v>201</v>
      </c>
      <c r="D21" s="6">
        <v>40</v>
      </c>
      <c r="E21" s="6">
        <v>70</v>
      </c>
      <c r="F21" s="6">
        <v>56.978749999999998</v>
      </c>
      <c r="G21" s="6"/>
      <c r="H21" s="6"/>
      <c r="I21" s="6"/>
      <c r="J21" s="6">
        <v>100</v>
      </c>
      <c r="K21" s="6">
        <v>150</v>
      </c>
      <c r="L21" s="6">
        <v>121.7668</v>
      </c>
      <c r="M21" s="6">
        <v>100</v>
      </c>
      <c r="N21" s="6">
        <v>130</v>
      </c>
      <c r="O21" s="6">
        <v>110.389</v>
      </c>
      <c r="P21" s="6">
        <v>100</v>
      </c>
      <c r="Q21" s="6">
        <v>120</v>
      </c>
      <c r="R21" s="6">
        <v>106.25</v>
      </c>
      <c r="S21" s="6">
        <v>40</v>
      </c>
      <c r="T21" s="6">
        <v>110</v>
      </c>
      <c r="U21" s="6">
        <v>83.167199999999994</v>
      </c>
      <c r="V21" s="6">
        <v>40</v>
      </c>
      <c r="W21" s="6">
        <v>100</v>
      </c>
      <c r="X21" s="6">
        <v>71.290416666666701</v>
      </c>
      <c r="Y21" s="6">
        <v>40</v>
      </c>
      <c r="Z21" s="6">
        <v>100</v>
      </c>
      <c r="AA21" s="6">
        <v>65.17</v>
      </c>
      <c r="AB21" s="6">
        <v>30</v>
      </c>
      <c r="AC21" s="6">
        <v>60</v>
      </c>
      <c r="AD21" s="6">
        <v>48.453333333333298</v>
      </c>
      <c r="AE21" s="6">
        <v>30</v>
      </c>
      <c r="AF21" s="6">
        <v>44</v>
      </c>
      <c r="AG21" s="6">
        <v>37.760357142857103</v>
      </c>
      <c r="AH21" s="6">
        <v>30</v>
      </c>
      <c r="AI21" s="6">
        <v>90</v>
      </c>
      <c r="AJ21" s="6">
        <v>53.303750000000001</v>
      </c>
      <c r="AK21" s="6">
        <v>15</v>
      </c>
      <c r="AL21" s="6">
        <v>100</v>
      </c>
      <c r="AM21" s="25">
        <v>41.24</v>
      </c>
      <c r="AN21" s="23">
        <v>15</v>
      </c>
      <c r="AO21" s="23">
        <v>150</v>
      </c>
      <c r="AP21" s="23">
        <v>72.342691558441558</v>
      </c>
    </row>
    <row r="22" spans="1:42" ht="15.75" thickBot="1">
      <c r="A22" s="44" t="s">
        <v>44</v>
      </c>
      <c r="B22" s="74" t="s">
        <v>169</v>
      </c>
      <c r="C22" s="42" t="s">
        <v>201</v>
      </c>
      <c r="D22" s="6"/>
      <c r="E22" s="6"/>
      <c r="F22" s="6"/>
      <c r="G22" s="6">
        <v>60</v>
      </c>
      <c r="H22" s="6">
        <v>120</v>
      </c>
      <c r="I22" s="6">
        <v>84.85</v>
      </c>
      <c r="J22" s="6">
        <v>35</v>
      </c>
      <c r="K22" s="6">
        <v>70</v>
      </c>
      <c r="L22" s="6">
        <v>46.541874999999997</v>
      </c>
      <c r="M22" s="6">
        <v>40</v>
      </c>
      <c r="N22" s="6">
        <v>80</v>
      </c>
      <c r="O22" s="6">
        <v>54.45</v>
      </c>
      <c r="P22" s="6">
        <v>30</v>
      </c>
      <c r="Q22" s="6">
        <v>60</v>
      </c>
      <c r="R22" s="6">
        <v>50.541612903225797</v>
      </c>
      <c r="S22" s="6">
        <v>40</v>
      </c>
      <c r="T22" s="6">
        <v>50</v>
      </c>
      <c r="U22" s="6">
        <v>45.828400000000002</v>
      </c>
      <c r="V22" s="6">
        <v>40</v>
      </c>
      <c r="W22" s="6">
        <v>70</v>
      </c>
      <c r="X22" s="6">
        <v>48.266923076923099</v>
      </c>
      <c r="Y22" s="6"/>
      <c r="Z22" s="6"/>
      <c r="AA22" s="6"/>
      <c r="AB22" s="6">
        <v>150</v>
      </c>
      <c r="AC22" s="6">
        <v>160</v>
      </c>
      <c r="AD22" s="6">
        <v>155</v>
      </c>
      <c r="AE22" s="6"/>
      <c r="AF22" s="6"/>
      <c r="AG22" s="6"/>
      <c r="AH22" s="6"/>
      <c r="AI22" s="6"/>
      <c r="AJ22" s="6"/>
      <c r="AK22" s="6"/>
      <c r="AL22" s="6"/>
      <c r="AM22" s="25"/>
      <c r="AN22" s="23">
        <v>30</v>
      </c>
      <c r="AO22" s="23">
        <v>160</v>
      </c>
      <c r="AP22" s="23">
        <v>69.354115854306983</v>
      </c>
    </row>
    <row r="23" spans="1:42" ht="15.75" thickBot="1">
      <c r="A23" s="44" t="s">
        <v>46</v>
      </c>
      <c r="B23" s="74" t="s">
        <v>45</v>
      </c>
      <c r="C23" s="42" t="s">
        <v>201</v>
      </c>
      <c r="D23" s="6">
        <v>20</v>
      </c>
      <c r="E23" s="6">
        <v>95</v>
      </c>
      <c r="F23" s="6">
        <v>50.623913043478296</v>
      </c>
      <c r="G23" s="6">
        <v>18</v>
      </c>
      <c r="H23" s="6">
        <v>50</v>
      </c>
      <c r="I23" s="6">
        <v>29.242799999999999</v>
      </c>
      <c r="J23" s="6">
        <v>14</v>
      </c>
      <c r="K23" s="6">
        <v>45</v>
      </c>
      <c r="L23" s="6">
        <v>24.883749999999999</v>
      </c>
      <c r="M23" s="6">
        <v>18</v>
      </c>
      <c r="N23" s="6">
        <v>40</v>
      </c>
      <c r="O23" s="6">
        <v>30.0290322580645</v>
      </c>
      <c r="P23" s="6">
        <v>18</v>
      </c>
      <c r="Q23" s="6">
        <v>60</v>
      </c>
      <c r="R23" s="6">
        <v>38.060322580645199</v>
      </c>
      <c r="S23" s="6">
        <v>20</v>
      </c>
      <c r="T23" s="6">
        <v>65</v>
      </c>
      <c r="U23" s="6">
        <v>49.3110344827586</v>
      </c>
      <c r="V23" s="6">
        <v>45</v>
      </c>
      <c r="W23" s="6">
        <v>90</v>
      </c>
      <c r="X23" s="6">
        <v>67.151538461538493</v>
      </c>
      <c r="Y23" s="6">
        <v>30</v>
      </c>
      <c r="Z23" s="6">
        <v>80</v>
      </c>
      <c r="AA23" s="6">
        <v>63.595172413793101</v>
      </c>
      <c r="AB23" s="6">
        <v>50</v>
      </c>
      <c r="AC23" s="6">
        <v>120</v>
      </c>
      <c r="AD23" s="6">
        <v>81.888214285714298</v>
      </c>
      <c r="AE23" s="6">
        <v>70</v>
      </c>
      <c r="AF23" s="6">
        <v>180</v>
      </c>
      <c r="AG23" s="6">
        <v>108.0220833333333</v>
      </c>
      <c r="AH23" s="6">
        <v>65</v>
      </c>
      <c r="AI23" s="6">
        <v>160</v>
      </c>
      <c r="AJ23" s="6">
        <v>117.2986956521739</v>
      </c>
      <c r="AK23" s="6">
        <v>60</v>
      </c>
      <c r="AL23" s="6">
        <v>120</v>
      </c>
      <c r="AM23" s="25">
        <v>83.8728571428571</v>
      </c>
      <c r="AN23" s="23">
        <v>14</v>
      </c>
      <c r="AO23" s="23">
        <v>180</v>
      </c>
      <c r="AP23" s="23">
        <v>61.998284471196392</v>
      </c>
    </row>
    <row r="24" spans="1:42" ht="15.75" thickBot="1">
      <c r="A24" s="44" t="s">
        <v>48</v>
      </c>
      <c r="B24" s="73" t="s">
        <v>47</v>
      </c>
      <c r="C24" s="42" t="s">
        <v>201</v>
      </c>
      <c r="D24" s="6">
        <v>20</v>
      </c>
      <c r="E24" s="6">
        <v>40</v>
      </c>
      <c r="F24" s="6">
        <v>33.707826086956501</v>
      </c>
      <c r="G24" s="6">
        <v>20</v>
      </c>
      <c r="H24" s="6">
        <v>45</v>
      </c>
      <c r="I24" s="6">
        <v>32.951599999999999</v>
      </c>
      <c r="J24" s="6">
        <v>15</v>
      </c>
      <c r="K24" s="6">
        <v>40</v>
      </c>
      <c r="L24" s="6">
        <v>26.8909375</v>
      </c>
      <c r="M24" s="6">
        <v>12</v>
      </c>
      <c r="N24" s="6">
        <v>30</v>
      </c>
      <c r="O24" s="6">
        <v>23.014516129032302</v>
      </c>
      <c r="P24" s="6">
        <v>14</v>
      </c>
      <c r="Q24" s="6">
        <v>45</v>
      </c>
      <c r="R24" s="6">
        <v>28.916774193548399</v>
      </c>
      <c r="S24" s="6">
        <v>20</v>
      </c>
      <c r="T24" s="6">
        <v>40</v>
      </c>
      <c r="U24" s="6">
        <v>29.062068965517199</v>
      </c>
      <c r="V24" s="6">
        <v>25</v>
      </c>
      <c r="W24" s="6">
        <v>50</v>
      </c>
      <c r="X24" s="6">
        <v>37.744799999999998</v>
      </c>
      <c r="Y24" s="6">
        <v>20</v>
      </c>
      <c r="Z24" s="6">
        <v>40</v>
      </c>
      <c r="AA24" s="6">
        <v>29.5453571428571</v>
      </c>
      <c r="AB24" s="6">
        <v>25</v>
      </c>
      <c r="AC24" s="6">
        <v>45</v>
      </c>
      <c r="AD24" s="6">
        <v>38.569642857142902</v>
      </c>
      <c r="AE24" s="6">
        <v>38</v>
      </c>
      <c r="AF24" s="6">
        <v>50</v>
      </c>
      <c r="AG24" s="6">
        <v>43.1217857142857</v>
      </c>
      <c r="AH24" s="6">
        <v>30</v>
      </c>
      <c r="AI24" s="6">
        <v>45</v>
      </c>
      <c r="AJ24" s="6">
        <v>39.405000000000001</v>
      </c>
      <c r="AK24" s="6">
        <v>25</v>
      </c>
      <c r="AL24" s="6">
        <v>45</v>
      </c>
      <c r="AM24" s="25">
        <v>36.643571428571398</v>
      </c>
      <c r="AN24" s="23">
        <v>12</v>
      </c>
      <c r="AO24" s="23">
        <v>50</v>
      </c>
      <c r="AP24" s="23">
        <v>33.297823334825956</v>
      </c>
    </row>
    <row r="25" spans="1:42" ht="15.75" thickBot="1">
      <c r="A25" s="44" t="s">
        <v>50</v>
      </c>
      <c r="B25" s="74" t="s">
        <v>49</v>
      </c>
      <c r="C25" s="42" t="s">
        <v>201</v>
      </c>
      <c r="D25" s="6">
        <v>30</v>
      </c>
      <c r="E25" s="6">
        <v>60</v>
      </c>
      <c r="F25" s="6">
        <v>49.85</v>
      </c>
      <c r="G25" s="6">
        <v>28</v>
      </c>
      <c r="H25" s="6">
        <v>60</v>
      </c>
      <c r="I25" s="6">
        <v>39.936399999999999</v>
      </c>
      <c r="J25" s="6">
        <v>25</v>
      </c>
      <c r="K25" s="6">
        <v>44</v>
      </c>
      <c r="L25" s="6">
        <v>35.344374999999999</v>
      </c>
      <c r="M25" s="6">
        <v>28</v>
      </c>
      <c r="N25" s="6">
        <v>50</v>
      </c>
      <c r="O25" s="6">
        <v>34.9174193548387</v>
      </c>
      <c r="P25" s="6">
        <v>28</v>
      </c>
      <c r="Q25" s="6">
        <v>65</v>
      </c>
      <c r="R25" s="6">
        <v>46.833225806451601</v>
      </c>
      <c r="S25" s="6">
        <v>32</v>
      </c>
      <c r="T25" s="6">
        <v>65</v>
      </c>
      <c r="U25" s="6">
        <v>47.564999999999998</v>
      </c>
      <c r="V25" s="6">
        <v>35</v>
      </c>
      <c r="W25" s="6">
        <v>60</v>
      </c>
      <c r="X25" s="6">
        <v>46.720714285714301</v>
      </c>
      <c r="Y25" s="6">
        <v>35</v>
      </c>
      <c r="Z25" s="6">
        <v>70</v>
      </c>
      <c r="AA25" s="6">
        <v>48.498214285714297</v>
      </c>
      <c r="AB25" s="6">
        <v>40</v>
      </c>
      <c r="AC25" s="6">
        <v>160</v>
      </c>
      <c r="AD25" s="6">
        <v>86.4647826086957</v>
      </c>
      <c r="AE25" s="6">
        <v>120</v>
      </c>
      <c r="AF25" s="6">
        <v>250</v>
      </c>
      <c r="AG25" s="6">
        <v>217.54421052631579</v>
      </c>
      <c r="AH25" s="6">
        <v>100</v>
      </c>
      <c r="AI25" s="6">
        <v>250</v>
      </c>
      <c r="AJ25" s="6">
        <v>195.69499999999999</v>
      </c>
      <c r="AK25" s="6">
        <v>42</v>
      </c>
      <c r="AL25" s="6">
        <v>110</v>
      </c>
      <c r="AM25" s="25">
        <v>63.127857142857103</v>
      </c>
      <c r="AN25" s="23">
        <v>25</v>
      </c>
      <c r="AO25" s="23">
        <v>250</v>
      </c>
      <c r="AP25" s="23">
        <v>76.041433250882292</v>
      </c>
    </row>
    <row r="26" spans="1:42" ht="15.75" thickBot="1">
      <c r="A26" s="44" t="s">
        <v>51</v>
      </c>
      <c r="B26" s="74" t="s">
        <v>170</v>
      </c>
      <c r="C26" s="42" t="s">
        <v>201</v>
      </c>
      <c r="D26" s="6">
        <v>40</v>
      </c>
      <c r="E26" s="6">
        <v>70</v>
      </c>
      <c r="F26" s="6">
        <v>60.0745454545455</v>
      </c>
      <c r="G26" s="6">
        <v>38</v>
      </c>
      <c r="H26" s="6">
        <v>60</v>
      </c>
      <c r="I26" s="6">
        <v>47.915199999999999</v>
      </c>
      <c r="J26" s="6">
        <v>18</v>
      </c>
      <c r="K26" s="6">
        <v>40</v>
      </c>
      <c r="L26" s="6">
        <v>26.583225806451601</v>
      </c>
      <c r="M26" s="6">
        <v>18</v>
      </c>
      <c r="N26" s="6">
        <v>30</v>
      </c>
      <c r="O26" s="6">
        <v>23.749354838709699</v>
      </c>
      <c r="P26" s="6">
        <v>18</v>
      </c>
      <c r="Q26" s="6">
        <v>40</v>
      </c>
      <c r="R26" s="6">
        <v>28.242142857142898</v>
      </c>
      <c r="S26" s="6">
        <v>25</v>
      </c>
      <c r="T26" s="6">
        <v>45</v>
      </c>
      <c r="U26" s="6">
        <v>36.347142857142899</v>
      </c>
      <c r="V26" s="6"/>
      <c r="W26" s="6"/>
      <c r="X26" s="6"/>
      <c r="Y26" s="6"/>
      <c r="Z26" s="6"/>
      <c r="AA26" s="6"/>
      <c r="AB26" s="6">
        <v>40</v>
      </c>
      <c r="AC26" s="6">
        <v>45</v>
      </c>
      <c r="AD26" s="6">
        <v>42.5</v>
      </c>
      <c r="AE26" s="6"/>
      <c r="AF26" s="6"/>
      <c r="AG26" s="6"/>
      <c r="AH26" s="6">
        <v>45</v>
      </c>
      <c r="AI26" s="6">
        <v>50</v>
      </c>
      <c r="AJ26" s="6">
        <v>48.33</v>
      </c>
      <c r="AK26" s="6"/>
      <c r="AL26" s="6"/>
      <c r="AM26" s="25"/>
      <c r="AN26" s="23">
        <v>18</v>
      </c>
      <c r="AO26" s="23">
        <v>70</v>
      </c>
      <c r="AP26" s="23">
        <v>39.21770147674907</v>
      </c>
    </row>
    <row r="27" spans="1:42" ht="15.75" thickBot="1">
      <c r="A27" s="44" t="s">
        <v>52</v>
      </c>
      <c r="B27" s="74" t="s">
        <v>171</v>
      </c>
      <c r="C27" s="42" t="s">
        <v>201</v>
      </c>
      <c r="D27" s="6">
        <v>30</v>
      </c>
      <c r="E27" s="6">
        <v>100</v>
      </c>
      <c r="F27" s="6">
        <v>55.0726086956522</v>
      </c>
      <c r="G27" s="6">
        <v>20</v>
      </c>
      <c r="H27" s="6">
        <v>60</v>
      </c>
      <c r="I27" s="6">
        <v>37.286799999999999</v>
      </c>
      <c r="J27" s="6">
        <v>15</v>
      </c>
      <c r="K27" s="6">
        <v>48</v>
      </c>
      <c r="L27" s="6">
        <v>25.630666666666698</v>
      </c>
      <c r="M27" s="6">
        <v>8</v>
      </c>
      <c r="N27" s="6">
        <v>40</v>
      </c>
      <c r="O27" s="6">
        <v>20.194666666666699</v>
      </c>
      <c r="P27" s="6">
        <v>10</v>
      </c>
      <c r="Q27" s="6">
        <v>40</v>
      </c>
      <c r="R27" s="6">
        <v>28.740645161290299</v>
      </c>
      <c r="S27" s="6">
        <v>30</v>
      </c>
      <c r="T27" s="6">
        <v>60</v>
      </c>
      <c r="U27" s="6">
        <v>46.433333333333302</v>
      </c>
      <c r="V27" s="6">
        <v>40</v>
      </c>
      <c r="W27" s="6">
        <v>80</v>
      </c>
      <c r="X27" s="6">
        <v>58.004444444444403</v>
      </c>
      <c r="Y27" s="6">
        <v>40</v>
      </c>
      <c r="Z27" s="6">
        <v>60</v>
      </c>
      <c r="AA27" s="6">
        <v>53.748333333333299</v>
      </c>
      <c r="AB27" s="6">
        <v>110</v>
      </c>
      <c r="AC27" s="6">
        <v>120</v>
      </c>
      <c r="AD27" s="6">
        <v>115.83499999999999</v>
      </c>
      <c r="AE27" s="6">
        <v>55</v>
      </c>
      <c r="AF27" s="6">
        <v>100</v>
      </c>
      <c r="AG27" s="6">
        <v>92.293000000000006</v>
      </c>
      <c r="AH27" s="6">
        <v>45</v>
      </c>
      <c r="AI27" s="6">
        <v>100</v>
      </c>
      <c r="AJ27" s="6">
        <v>86.218461538461497</v>
      </c>
      <c r="AK27" s="6">
        <v>40</v>
      </c>
      <c r="AL27" s="6">
        <v>85</v>
      </c>
      <c r="AM27" s="25">
        <v>63.605789473684197</v>
      </c>
      <c r="AN27" s="23">
        <v>8</v>
      </c>
      <c r="AO27" s="23">
        <v>120</v>
      </c>
      <c r="AP27" s="23">
        <v>56.921979109461041</v>
      </c>
    </row>
    <row r="28" spans="1:42" ht="15.75" thickBot="1">
      <c r="A28" s="44" t="s">
        <v>53</v>
      </c>
      <c r="B28" s="74" t="s">
        <v>207</v>
      </c>
      <c r="C28" s="42" t="s">
        <v>201</v>
      </c>
      <c r="D28" s="6">
        <v>35</v>
      </c>
      <c r="E28" s="6">
        <v>55</v>
      </c>
      <c r="F28" s="6">
        <v>47.487142857142899</v>
      </c>
      <c r="G28" s="6">
        <v>28</v>
      </c>
      <c r="H28" s="6">
        <v>50</v>
      </c>
      <c r="I28" s="6">
        <v>43.014545454545498</v>
      </c>
      <c r="J28" s="6">
        <v>20</v>
      </c>
      <c r="K28" s="6">
        <v>55</v>
      </c>
      <c r="L28" s="6">
        <v>41.451666666666704</v>
      </c>
      <c r="M28" s="6">
        <v>16</v>
      </c>
      <c r="N28" s="6">
        <v>40</v>
      </c>
      <c r="O28" s="6">
        <v>24.230645161290301</v>
      </c>
      <c r="P28" s="6">
        <v>20</v>
      </c>
      <c r="Q28" s="6">
        <v>80</v>
      </c>
      <c r="R28" s="6">
        <v>41.486428571428597</v>
      </c>
      <c r="S28" s="6">
        <v>40</v>
      </c>
      <c r="T28" s="6">
        <v>60</v>
      </c>
      <c r="U28" s="6">
        <v>50.176428571428602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>
        <v>60</v>
      </c>
      <c r="AL28" s="6">
        <v>65</v>
      </c>
      <c r="AM28" s="25">
        <v>62.5</v>
      </c>
      <c r="AN28" s="23">
        <v>16</v>
      </c>
      <c r="AO28" s="23">
        <v>80</v>
      </c>
      <c r="AP28" s="23">
        <v>44.335265326071799</v>
      </c>
    </row>
    <row r="29" spans="1:42" ht="15.75" thickBot="1">
      <c r="A29" s="44" t="s">
        <v>55</v>
      </c>
      <c r="B29" s="74" t="s">
        <v>54</v>
      </c>
      <c r="C29" s="42" t="s">
        <v>201</v>
      </c>
      <c r="D29" s="6">
        <v>18</v>
      </c>
      <c r="E29" s="6">
        <v>26</v>
      </c>
      <c r="F29" s="6">
        <v>21.850434782608701</v>
      </c>
      <c r="G29" s="6">
        <v>20</v>
      </c>
      <c r="H29" s="6">
        <v>25</v>
      </c>
      <c r="I29" s="6">
        <v>22.629200000000001</v>
      </c>
      <c r="J29" s="6">
        <v>20</v>
      </c>
      <c r="K29" s="6">
        <v>26</v>
      </c>
      <c r="L29" s="6">
        <v>23.144375</v>
      </c>
      <c r="M29" s="6">
        <v>22</v>
      </c>
      <c r="N29" s="6">
        <v>30</v>
      </c>
      <c r="O29" s="6">
        <v>25.333225806451601</v>
      </c>
      <c r="P29" s="6">
        <v>24</v>
      </c>
      <c r="Q29" s="6">
        <v>36</v>
      </c>
      <c r="R29" s="6">
        <v>28.624285714285701</v>
      </c>
      <c r="S29" s="6">
        <v>22</v>
      </c>
      <c r="T29" s="6">
        <v>38</v>
      </c>
      <c r="U29" s="6">
        <v>29.780434782608701</v>
      </c>
      <c r="V29" s="6">
        <v>14</v>
      </c>
      <c r="W29" s="6">
        <v>40</v>
      </c>
      <c r="X29" s="6">
        <v>24.175714285714299</v>
      </c>
      <c r="Y29" s="6">
        <v>14</v>
      </c>
      <c r="Z29" s="6">
        <v>24</v>
      </c>
      <c r="AA29" s="6">
        <v>16.716785714285699</v>
      </c>
      <c r="AB29" s="6">
        <v>15</v>
      </c>
      <c r="AC29" s="6">
        <v>25</v>
      </c>
      <c r="AD29" s="6">
        <v>19.682857142857099</v>
      </c>
      <c r="AE29" s="6">
        <v>20</v>
      </c>
      <c r="AF29" s="6">
        <v>35</v>
      </c>
      <c r="AG29" s="6">
        <v>28.798214285714302</v>
      </c>
      <c r="AH29" s="6">
        <v>24</v>
      </c>
      <c r="AI29" s="6">
        <v>30</v>
      </c>
      <c r="AJ29" s="6">
        <v>27.047499999999999</v>
      </c>
      <c r="AK29" s="6">
        <v>24</v>
      </c>
      <c r="AL29" s="6">
        <v>40</v>
      </c>
      <c r="AM29" s="25">
        <v>29.399642857142901</v>
      </c>
      <c r="AN29" s="23">
        <v>14</v>
      </c>
      <c r="AO29" s="23">
        <v>40</v>
      </c>
      <c r="AP29" s="23">
        <v>24.765222530972412</v>
      </c>
    </row>
    <row r="30" spans="1:42" ht="15.75" thickBot="1">
      <c r="A30" s="44" t="s">
        <v>57</v>
      </c>
      <c r="B30" s="74" t="s">
        <v>56</v>
      </c>
      <c r="C30" s="42" t="s">
        <v>201</v>
      </c>
      <c r="D30" s="6">
        <v>15</v>
      </c>
      <c r="E30" s="6">
        <v>32</v>
      </c>
      <c r="F30" s="6">
        <v>23.021304347826099</v>
      </c>
      <c r="G30" s="6">
        <v>22</v>
      </c>
      <c r="H30" s="6">
        <v>35</v>
      </c>
      <c r="I30" s="6">
        <v>31.5444</v>
      </c>
      <c r="J30" s="6">
        <v>15</v>
      </c>
      <c r="K30" s="6">
        <v>60</v>
      </c>
      <c r="L30" s="6">
        <v>35.518709677419402</v>
      </c>
      <c r="M30" s="6">
        <v>18</v>
      </c>
      <c r="N30" s="6">
        <v>60</v>
      </c>
      <c r="O30" s="6">
        <v>38.4437931034483</v>
      </c>
      <c r="P30" s="6">
        <v>18</v>
      </c>
      <c r="Q30" s="6">
        <v>50</v>
      </c>
      <c r="R30" s="6">
        <v>36.816129032258097</v>
      </c>
      <c r="S30" s="6">
        <v>22</v>
      </c>
      <c r="T30" s="6">
        <v>40</v>
      </c>
      <c r="U30" s="6">
        <v>29.786923076923099</v>
      </c>
      <c r="V30" s="6">
        <v>16</v>
      </c>
      <c r="W30" s="6">
        <v>45</v>
      </c>
      <c r="X30" s="6">
        <v>36.746666666666698</v>
      </c>
      <c r="Y30" s="6">
        <v>15</v>
      </c>
      <c r="Z30" s="6">
        <v>50</v>
      </c>
      <c r="AA30" s="6">
        <v>31.164999999999999</v>
      </c>
      <c r="AB30" s="6">
        <v>12</v>
      </c>
      <c r="AC30" s="6">
        <v>40</v>
      </c>
      <c r="AD30" s="6">
        <v>18.898928571428598</v>
      </c>
      <c r="AE30" s="6">
        <v>10</v>
      </c>
      <c r="AF30" s="6">
        <v>40</v>
      </c>
      <c r="AG30" s="6">
        <v>19.524999999999999</v>
      </c>
      <c r="AH30" s="6">
        <v>16</v>
      </c>
      <c r="AI30" s="6">
        <v>40</v>
      </c>
      <c r="AJ30" s="6">
        <v>27.137916666666701</v>
      </c>
      <c r="AK30" s="6">
        <v>8</v>
      </c>
      <c r="AL30" s="6">
        <v>32</v>
      </c>
      <c r="AM30" s="25">
        <v>18.441428571428599</v>
      </c>
      <c r="AN30" s="23">
        <v>8</v>
      </c>
      <c r="AO30" s="23">
        <v>60</v>
      </c>
      <c r="AP30" s="23">
        <v>28.920516642838802</v>
      </c>
    </row>
    <row r="31" spans="1:42" ht="15.75" thickBot="1">
      <c r="A31" s="44" t="s">
        <v>59</v>
      </c>
      <c r="B31" s="74" t="s">
        <v>58</v>
      </c>
      <c r="C31" s="42" t="s">
        <v>201</v>
      </c>
      <c r="D31" s="6">
        <v>30</v>
      </c>
      <c r="E31" s="6">
        <v>80</v>
      </c>
      <c r="F31" s="6">
        <v>60.719545454545496</v>
      </c>
      <c r="G31" s="6">
        <v>55</v>
      </c>
      <c r="H31" s="6">
        <v>80</v>
      </c>
      <c r="I31" s="6">
        <v>70.238571428571404</v>
      </c>
      <c r="J31" s="6">
        <v>45</v>
      </c>
      <c r="K31" s="6">
        <v>60</v>
      </c>
      <c r="L31" s="6">
        <v>52.914999999999999</v>
      </c>
      <c r="M31" s="6"/>
      <c r="N31" s="6"/>
      <c r="O31" s="6"/>
      <c r="P31" s="6">
        <v>35</v>
      </c>
      <c r="Q31" s="6">
        <v>40</v>
      </c>
      <c r="R31" s="6">
        <v>37.5</v>
      </c>
      <c r="S31" s="6">
        <v>25</v>
      </c>
      <c r="T31" s="6">
        <v>30</v>
      </c>
      <c r="U31" s="6">
        <v>28.33</v>
      </c>
      <c r="V31" s="6">
        <v>45</v>
      </c>
      <c r="W31" s="6">
        <v>50</v>
      </c>
      <c r="X31" s="6">
        <v>47.5</v>
      </c>
      <c r="Y31" s="6"/>
      <c r="Z31" s="6"/>
      <c r="AA31" s="6"/>
      <c r="AB31" s="6">
        <v>40</v>
      </c>
      <c r="AC31" s="6">
        <v>60</v>
      </c>
      <c r="AD31" s="6">
        <v>55.673333333333296</v>
      </c>
      <c r="AE31" s="6">
        <v>35</v>
      </c>
      <c r="AF31" s="6">
        <v>60</v>
      </c>
      <c r="AG31" s="6">
        <v>57.337307692307697</v>
      </c>
      <c r="AH31" s="6">
        <v>30</v>
      </c>
      <c r="AI31" s="6">
        <v>40</v>
      </c>
      <c r="AJ31" s="6">
        <v>35.917894736842101</v>
      </c>
      <c r="AK31" s="6">
        <v>35</v>
      </c>
      <c r="AL31" s="6">
        <v>60</v>
      </c>
      <c r="AM31" s="25">
        <v>56.1845833333333</v>
      </c>
      <c r="AN31" s="23">
        <v>25</v>
      </c>
      <c r="AO31" s="23">
        <v>80</v>
      </c>
      <c r="AP31" s="23">
        <v>50.231623597893325</v>
      </c>
    </row>
    <row r="32" spans="1:42" ht="15.75" thickBot="1">
      <c r="A32" s="44" t="s">
        <v>60</v>
      </c>
      <c r="B32" s="74" t="s">
        <v>172</v>
      </c>
      <c r="C32" s="42" t="s">
        <v>201</v>
      </c>
      <c r="D32" s="6">
        <v>25</v>
      </c>
      <c r="E32" s="6">
        <v>70</v>
      </c>
      <c r="F32" s="6">
        <v>53.069130434782601</v>
      </c>
      <c r="G32" s="6">
        <v>16</v>
      </c>
      <c r="H32" s="6">
        <v>60</v>
      </c>
      <c r="I32" s="6">
        <v>30.659199999999998</v>
      </c>
      <c r="J32" s="6">
        <v>30</v>
      </c>
      <c r="K32" s="6">
        <v>45</v>
      </c>
      <c r="L32" s="6">
        <v>38.799687499999997</v>
      </c>
      <c r="M32" s="6">
        <v>8</v>
      </c>
      <c r="N32" s="6">
        <v>30</v>
      </c>
      <c r="O32" s="6">
        <v>20.562580645161301</v>
      </c>
      <c r="P32" s="6">
        <v>14</v>
      </c>
      <c r="Q32" s="6">
        <v>60</v>
      </c>
      <c r="R32" s="6">
        <v>40.547333333333299</v>
      </c>
      <c r="S32" s="6">
        <v>30</v>
      </c>
      <c r="T32" s="6">
        <v>70</v>
      </c>
      <c r="U32" s="6">
        <v>48.298400000000001</v>
      </c>
      <c r="V32" s="6">
        <v>60</v>
      </c>
      <c r="W32" s="6">
        <v>90</v>
      </c>
      <c r="X32" s="6">
        <v>72.326666666666696</v>
      </c>
      <c r="Y32" s="6">
        <v>60</v>
      </c>
      <c r="Z32" s="6">
        <v>90</v>
      </c>
      <c r="AA32" s="6">
        <v>74.328461538461497</v>
      </c>
      <c r="AB32" s="6">
        <v>60</v>
      </c>
      <c r="AC32" s="6">
        <v>190</v>
      </c>
      <c r="AD32" s="6">
        <v>112.58499999999999</v>
      </c>
      <c r="AE32" s="6">
        <v>75</v>
      </c>
      <c r="AF32" s="6">
        <v>190</v>
      </c>
      <c r="AG32" s="6">
        <v>119.67440000000001</v>
      </c>
      <c r="AH32" s="6">
        <v>50</v>
      </c>
      <c r="AI32" s="6">
        <v>160</v>
      </c>
      <c r="AJ32" s="6">
        <v>103.6995238095238</v>
      </c>
      <c r="AK32" s="6">
        <v>60</v>
      </c>
      <c r="AL32" s="6">
        <v>110</v>
      </c>
      <c r="AM32" s="25">
        <v>77.762500000000003</v>
      </c>
      <c r="AN32" s="23">
        <v>8</v>
      </c>
      <c r="AO32" s="23">
        <v>190</v>
      </c>
      <c r="AP32" s="23">
        <v>66.026073660660771</v>
      </c>
    </row>
    <row r="33" spans="1:42" ht="15.75" thickBot="1">
      <c r="A33" s="44" t="s">
        <v>61</v>
      </c>
      <c r="B33" s="74" t="s">
        <v>173</v>
      </c>
      <c r="C33" s="42" t="s">
        <v>201</v>
      </c>
      <c r="D33" s="6">
        <v>45</v>
      </c>
      <c r="E33" s="6">
        <v>50</v>
      </c>
      <c r="F33" s="6">
        <v>47.5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>
        <v>45</v>
      </c>
      <c r="T33" s="6">
        <v>80</v>
      </c>
      <c r="U33" s="6">
        <v>55.414999999999999</v>
      </c>
      <c r="V33" s="6">
        <v>25</v>
      </c>
      <c r="W33" s="6">
        <v>80</v>
      </c>
      <c r="X33" s="6">
        <v>39.873181818181799</v>
      </c>
      <c r="Y33" s="6">
        <v>30</v>
      </c>
      <c r="Z33" s="6">
        <v>45</v>
      </c>
      <c r="AA33" s="6">
        <v>39.2485</v>
      </c>
      <c r="AB33" s="6">
        <v>30</v>
      </c>
      <c r="AC33" s="6">
        <v>60</v>
      </c>
      <c r="AD33" s="6">
        <v>42.883461538461503</v>
      </c>
      <c r="AE33" s="6">
        <v>30</v>
      </c>
      <c r="AF33" s="6">
        <v>45</v>
      </c>
      <c r="AG33" s="6">
        <v>34.842857142857099</v>
      </c>
      <c r="AH33" s="6">
        <v>30</v>
      </c>
      <c r="AI33" s="6">
        <v>50</v>
      </c>
      <c r="AJ33" s="6">
        <v>40.982727272727303</v>
      </c>
      <c r="AK33" s="6">
        <v>35</v>
      </c>
      <c r="AL33" s="6">
        <v>55</v>
      </c>
      <c r="AM33" s="25">
        <v>47.082142857142898</v>
      </c>
      <c r="AN33" s="23">
        <v>25</v>
      </c>
      <c r="AO33" s="23">
        <v>80</v>
      </c>
      <c r="AP33" s="23">
        <v>43.47848382867133</v>
      </c>
    </row>
    <row r="34" spans="1:42" ht="15.75" thickBot="1">
      <c r="A34" s="44" t="s">
        <v>63</v>
      </c>
      <c r="B34" s="74" t="s">
        <v>62</v>
      </c>
      <c r="C34" s="42" t="s">
        <v>201</v>
      </c>
      <c r="D34" s="6">
        <v>30</v>
      </c>
      <c r="E34" s="6">
        <v>50</v>
      </c>
      <c r="F34" s="6">
        <v>39.165217391304303</v>
      </c>
      <c r="G34" s="6">
        <v>38</v>
      </c>
      <c r="H34" s="6">
        <v>60</v>
      </c>
      <c r="I34" s="6">
        <v>42.333125000000003</v>
      </c>
      <c r="J34" s="6"/>
      <c r="K34" s="6"/>
      <c r="L34" s="6"/>
      <c r="M34" s="6"/>
      <c r="N34" s="6"/>
      <c r="O34" s="6"/>
      <c r="P34" s="6">
        <v>85</v>
      </c>
      <c r="Q34" s="6">
        <v>95</v>
      </c>
      <c r="R34" s="6">
        <v>90</v>
      </c>
      <c r="S34" s="6">
        <v>40</v>
      </c>
      <c r="T34" s="6">
        <v>100</v>
      </c>
      <c r="U34" s="6">
        <v>69.761111111111106</v>
      </c>
      <c r="V34" s="6">
        <v>15</v>
      </c>
      <c r="W34" s="6">
        <v>45</v>
      </c>
      <c r="X34" s="6">
        <v>26.5835714285714</v>
      </c>
      <c r="Y34" s="6">
        <v>18</v>
      </c>
      <c r="Z34" s="6">
        <v>35</v>
      </c>
      <c r="AA34" s="6">
        <v>26.968399999999999</v>
      </c>
      <c r="AB34" s="6">
        <v>30</v>
      </c>
      <c r="AC34" s="6">
        <v>45</v>
      </c>
      <c r="AD34" s="6">
        <v>37.713846153846198</v>
      </c>
      <c r="AE34" s="6">
        <v>30</v>
      </c>
      <c r="AF34" s="6">
        <v>80</v>
      </c>
      <c r="AG34" s="6">
        <v>36.754615384615398</v>
      </c>
      <c r="AH34" s="6">
        <v>20</v>
      </c>
      <c r="AI34" s="6">
        <v>45</v>
      </c>
      <c r="AJ34" s="6">
        <v>35.460416666666703</v>
      </c>
      <c r="AK34" s="6">
        <v>20</v>
      </c>
      <c r="AL34" s="6">
        <v>45</v>
      </c>
      <c r="AM34" s="25">
        <v>33.542499999999997</v>
      </c>
      <c r="AN34" s="23">
        <v>15</v>
      </c>
      <c r="AO34" s="23">
        <v>100</v>
      </c>
      <c r="AP34" s="23">
        <v>43.828280313611508</v>
      </c>
    </row>
    <row r="35" spans="1:42" ht="15.75" thickBot="1">
      <c r="A35" s="44" t="s">
        <v>64</v>
      </c>
      <c r="B35" s="75" t="s">
        <v>208</v>
      </c>
      <c r="C35" s="42" t="s">
        <v>201</v>
      </c>
      <c r="D35" s="6">
        <v>40</v>
      </c>
      <c r="E35" s="6">
        <v>60</v>
      </c>
      <c r="F35" s="6">
        <v>52.325652173912999</v>
      </c>
      <c r="G35" s="6">
        <v>55</v>
      </c>
      <c r="H35" s="6">
        <v>60</v>
      </c>
      <c r="I35" s="6">
        <v>57.569166666666703</v>
      </c>
      <c r="J35" s="6"/>
      <c r="K35" s="6"/>
      <c r="L35" s="6"/>
      <c r="M35" s="6">
        <v>34</v>
      </c>
      <c r="N35" s="6">
        <v>45</v>
      </c>
      <c r="O35" s="6">
        <v>39.61</v>
      </c>
      <c r="P35" s="6">
        <v>30</v>
      </c>
      <c r="Q35" s="6">
        <v>50</v>
      </c>
      <c r="R35" s="6">
        <v>41.288148148148103</v>
      </c>
      <c r="S35" s="6">
        <v>10</v>
      </c>
      <c r="T35" s="6">
        <v>50</v>
      </c>
      <c r="U35" s="6">
        <v>40.551200000000001</v>
      </c>
      <c r="V35" s="6">
        <v>25</v>
      </c>
      <c r="W35" s="6">
        <v>50</v>
      </c>
      <c r="X35" s="6">
        <v>36.447407407407397</v>
      </c>
      <c r="Y35" s="6">
        <v>25</v>
      </c>
      <c r="Z35" s="6">
        <v>45</v>
      </c>
      <c r="AA35" s="6">
        <v>38.044074074074103</v>
      </c>
      <c r="AB35" s="6">
        <v>35</v>
      </c>
      <c r="AC35" s="6">
        <v>50</v>
      </c>
      <c r="AD35" s="6">
        <v>41.1303571428571</v>
      </c>
      <c r="AE35" s="6">
        <v>25</v>
      </c>
      <c r="AF35" s="6">
        <v>45</v>
      </c>
      <c r="AG35" s="6">
        <v>36.187857142857098</v>
      </c>
      <c r="AH35" s="6">
        <v>30</v>
      </c>
      <c r="AI35" s="6">
        <v>45</v>
      </c>
      <c r="AJ35" s="6">
        <v>35.6933333333333</v>
      </c>
      <c r="AK35" s="6">
        <v>25</v>
      </c>
      <c r="AL35" s="6">
        <v>40</v>
      </c>
      <c r="AM35" s="25">
        <v>31.9714285714286</v>
      </c>
      <c r="AN35" s="23">
        <v>10</v>
      </c>
      <c r="AO35" s="23">
        <v>60</v>
      </c>
      <c r="AP35" s="23">
        <v>40.983511332789583</v>
      </c>
    </row>
    <row r="36" spans="1:42" ht="15.75" thickBot="1">
      <c r="A36" s="44" t="s">
        <v>65</v>
      </c>
      <c r="B36" s="73" t="s">
        <v>209</v>
      </c>
      <c r="C36" s="42" t="s">
        <v>201</v>
      </c>
      <c r="D36" s="6">
        <v>20</v>
      </c>
      <c r="E36" s="6">
        <v>30</v>
      </c>
      <c r="F36" s="6">
        <v>23.75</v>
      </c>
      <c r="G36" s="6">
        <v>30</v>
      </c>
      <c r="H36" s="6">
        <v>60</v>
      </c>
      <c r="I36" s="6">
        <v>47.650909090909103</v>
      </c>
      <c r="J36" s="6">
        <v>25</v>
      </c>
      <c r="K36" s="6">
        <v>50</v>
      </c>
      <c r="L36" s="6">
        <v>37.477499999999999</v>
      </c>
      <c r="M36" s="6">
        <v>18</v>
      </c>
      <c r="N36" s="6">
        <v>40</v>
      </c>
      <c r="O36" s="6">
        <v>33.351935483871003</v>
      </c>
      <c r="P36" s="6">
        <v>10</v>
      </c>
      <c r="Q36" s="6">
        <v>30</v>
      </c>
      <c r="R36" s="6">
        <v>19.4870967741935</v>
      </c>
      <c r="S36" s="6">
        <v>4</v>
      </c>
      <c r="T36" s="6">
        <v>25</v>
      </c>
      <c r="U36" s="6">
        <v>12.0541379310345</v>
      </c>
      <c r="V36" s="6">
        <v>4</v>
      </c>
      <c r="W36" s="6">
        <v>20</v>
      </c>
      <c r="X36" s="6">
        <v>11.5158620689655</v>
      </c>
      <c r="Y36" s="6">
        <v>6</v>
      </c>
      <c r="Z36" s="6">
        <v>50</v>
      </c>
      <c r="AA36" s="6">
        <v>12.428275862069</v>
      </c>
      <c r="AB36" s="6">
        <v>12</v>
      </c>
      <c r="AC36" s="6">
        <v>40</v>
      </c>
      <c r="AD36" s="6">
        <v>26.026250000000001</v>
      </c>
      <c r="AE36" s="6">
        <v>18</v>
      </c>
      <c r="AF36" s="6">
        <v>40</v>
      </c>
      <c r="AG36" s="6">
        <v>28.147500000000001</v>
      </c>
      <c r="AH36" s="6">
        <v>20</v>
      </c>
      <c r="AI36" s="6">
        <v>30</v>
      </c>
      <c r="AJ36" s="6">
        <v>24.090454545454499</v>
      </c>
      <c r="AK36" s="6">
        <v>20</v>
      </c>
      <c r="AL36" s="6">
        <v>45</v>
      </c>
      <c r="AM36" s="25">
        <v>27.906818181818199</v>
      </c>
      <c r="AN36" s="23">
        <v>4</v>
      </c>
      <c r="AO36" s="23">
        <v>60</v>
      </c>
      <c r="AP36" s="23">
        <v>25.323894994859611</v>
      </c>
    </row>
    <row r="37" spans="1:42" ht="15.75" thickBot="1">
      <c r="A37" s="44" t="s">
        <v>67</v>
      </c>
      <c r="B37" s="74" t="s">
        <v>66</v>
      </c>
      <c r="C37" s="42" t="s">
        <v>201</v>
      </c>
      <c r="D37" s="6">
        <v>40</v>
      </c>
      <c r="E37" s="6">
        <v>90</v>
      </c>
      <c r="F37" s="6">
        <v>64.527391304347802</v>
      </c>
      <c r="G37" s="6">
        <v>40</v>
      </c>
      <c r="H37" s="6">
        <v>90</v>
      </c>
      <c r="I37" s="6">
        <v>70.663600000000002</v>
      </c>
      <c r="J37" s="6">
        <v>45</v>
      </c>
      <c r="K37" s="6">
        <v>80</v>
      </c>
      <c r="L37" s="6">
        <v>57.392812499999998</v>
      </c>
      <c r="M37" s="6">
        <v>55</v>
      </c>
      <c r="N37" s="6">
        <v>80</v>
      </c>
      <c r="O37" s="6">
        <v>62.685483870967701</v>
      </c>
      <c r="P37" s="6">
        <v>55</v>
      </c>
      <c r="Q37" s="6">
        <v>75</v>
      </c>
      <c r="R37" s="6">
        <v>58.691333333333297</v>
      </c>
      <c r="S37" s="6">
        <v>40</v>
      </c>
      <c r="T37" s="6">
        <v>75</v>
      </c>
      <c r="U37" s="6">
        <v>57.439310344827597</v>
      </c>
      <c r="V37" s="6">
        <v>30</v>
      </c>
      <c r="W37" s="6">
        <v>60</v>
      </c>
      <c r="X37" s="6">
        <v>46.003793103448302</v>
      </c>
      <c r="Y37" s="6">
        <v>18</v>
      </c>
      <c r="Z37" s="6">
        <v>60</v>
      </c>
      <c r="AA37" s="6">
        <v>35.876551724137897</v>
      </c>
      <c r="AB37" s="6">
        <v>20</v>
      </c>
      <c r="AC37" s="6">
        <v>45</v>
      </c>
      <c r="AD37" s="6">
        <v>33.865714285714297</v>
      </c>
      <c r="AE37" s="6">
        <v>20</v>
      </c>
      <c r="AF37" s="6">
        <v>50</v>
      </c>
      <c r="AG37" s="6">
        <v>32.794642857142897</v>
      </c>
      <c r="AH37" s="6">
        <v>15</v>
      </c>
      <c r="AI37" s="6">
        <v>40</v>
      </c>
      <c r="AJ37" s="6">
        <v>24.1429166666667</v>
      </c>
      <c r="AK37" s="6">
        <v>12</v>
      </c>
      <c r="AL37" s="6">
        <v>60</v>
      </c>
      <c r="AM37" s="25">
        <v>31.663928571428599</v>
      </c>
      <c r="AN37" s="23">
        <v>12</v>
      </c>
      <c r="AO37" s="23">
        <v>90</v>
      </c>
      <c r="AP37" s="23">
        <v>47.978956546834588</v>
      </c>
    </row>
    <row r="38" spans="1:42" ht="15.75" thickBot="1">
      <c r="A38" s="44" t="s">
        <v>68</v>
      </c>
      <c r="B38" s="75" t="s">
        <v>210</v>
      </c>
      <c r="C38" s="42" t="s">
        <v>201</v>
      </c>
      <c r="D38" s="6">
        <v>45</v>
      </c>
      <c r="E38" s="6">
        <v>90</v>
      </c>
      <c r="F38" s="6">
        <v>61.881304347826102</v>
      </c>
      <c r="G38" s="6">
        <v>55</v>
      </c>
      <c r="H38" s="6">
        <v>90</v>
      </c>
      <c r="I38" s="6">
        <v>72.4636</v>
      </c>
      <c r="J38" s="6">
        <v>25</v>
      </c>
      <c r="K38" s="6">
        <v>80</v>
      </c>
      <c r="L38" s="6">
        <v>54.945</v>
      </c>
      <c r="M38" s="6">
        <v>30</v>
      </c>
      <c r="N38" s="6">
        <v>80</v>
      </c>
      <c r="O38" s="6">
        <v>60.346451612903202</v>
      </c>
      <c r="P38" s="6">
        <v>55</v>
      </c>
      <c r="Q38" s="6">
        <v>75</v>
      </c>
      <c r="R38" s="6">
        <v>58.691333333333297</v>
      </c>
      <c r="S38" s="6">
        <v>55</v>
      </c>
      <c r="T38" s="6">
        <v>75</v>
      </c>
      <c r="U38" s="6">
        <v>59.278620689655199</v>
      </c>
      <c r="V38" s="6">
        <v>45</v>
      </c>
      <c r="W38" s="6">
        <v>150</v>
      </c>
      <c r="X38" s="6">
        <v>76.280357142857099</v>
      </c>
      <c r="Y38" s="6">
        <v>10</v>
      </c>
      <c r="Z38" s="6">
        <v>65</v>
      </c>
      <c r="AA38" s="6">
        <v>53.669655172413798</v>
      </c>
      <c r="AB38" s="6">
        <v>35</v>
      </c>
      <c r="AC38" s="6">
        <v>60</v>
      </c>
      <c r="AD38" s="6">
        <v>45.891851851851897</v>
      </c>
      <c r="AE38" s="6">
        <v>35</v>
      </c>
      <c r="AF38" s="6">
        <v>60</v>
      </c>
      <c r="AG38" s="6">
        <v>44.282499999999999</v>
      </c>
      <c r="AH38" s="6">
        <v>14</v>
      </c>
      <c r="AI38" s="6">
        <v>60</v>
      </c>
      <c r="AJ38" s="6">
        <v>34.910869565217403</v>
      </c>
      <c r="AK38" s="6">
        <v>30</v>
      </c>
      <c r="AL38" s="6">
        <v>65</v>
      </c>
      <c r="AM38" s="25">
        <v>44.229285714285702</v>
      </c>
      <c r="AN38" s="23">
        <v>10</v>
      </c>
      <c r="AO38" s="23">
        <v>150</v>
      </c>
      <c r="AP38" s="23">
        <v>55.572569119195322</v>
      </c>
    </row>
    <row r="39" spans="1:42" ht="15.75" thickBot="1">
      <c r="A39" s="44" t="s">
        <v>69</v>
      </c>
      <c r="B39" s="74" t="s">
        <v>211</v>
      </c>
      <c r="C39" s="42" t="s">
        <v>201</v>
      </c>
      <c r="D39" s="6">
        <v>45</v>
      </c>
      <c r="E39" s="6">
        <v>90</v>
      </c>
      <c r="F39" s="6">
        <v>61.881304347826102</v>
      </c>
      <c r="G39" s="6">
        <v>55</v>
      </c>
      <c r="H39" s="6">
        <v>90</v>
      </c>
      <c r="I39" s="6">
        <v>72.4636</v>
      </c>
      <c r="J39" s="6">
        <v>30</v>
      </c>
      <c r="K39" s="6">
        <v>80</v>
      </c>
      <c r="L39" s="6">
        <v>61.088965517241398</v>
      </c>
      <c r="M39" s="6"/>
      <c r="N39" s="6"/>
      <c r="O39" s="6"/>
      <c r="P39" s="6">
        <v>80</v>
      </c>
      <c r="Q39" s="6">
        <v>90</v>
      </c>
      <c r="R39" s="6">
        <v>86.67</v>
      </c>
      <c r="S39" s="6">
        <v>80</v>
      </c>
      <c r="T39" s="6">
        <v>90</v>
      </c>
      <c r="U39" s="6">
        <v>86.546296296296305</v>
      </c>
      <c r="V39" s="6">
        <v>45</v>
      </c>
      <c r="W39" s="6">
        <v>200</v>
      </c>
      <c r="X39" s="6">
        <v>90.226538461538496</v>
      </c>
      <c r="Y39" s="6">
        <v>45</v>
      </c>
      <c r="Z39" s="6">
        <v>90</v>
      </c>
      <c r="AA39" s="6">
        <v>66.205862068965502</v>
      </c>
      <c r="AB39" s="6">
        <v>40</v>
      </c>
      <c r="AC39" s="6">
        <v>60</v>
      </c>
      <c r="AD39" s="6">
        <v>50.443214285714298</v>
      </c>
      <c r="AE39" s="6">
        <v>35</v>
      </c>
      <c r="AF39" s="6">
        <v>75</v>
      </c>
      <c r="AG39" s="6">
        <v>46.604642857142899</v>
      </c>
      <c r="AH39" s="6">
        <v>20</v>
      </c>
      <c r="AI39" s="6">
        <v>60</v>
      </c>
      <c r="AJ39" s="6">
        <v>40.345416666666701</v>
      </c>
      <c r="AK39" s="6">
        <v>30</v>
      </c>
      <c r="AL39" s="6">
        <v>65</v>
      </c>
      <c r="AM39" s="25">
        <v>46.032857142857097</v>
      </c>
      <c r="AN39" s="23">
        <v>20</v>
      </c>
      <c r="AO39" s="23">
        <v>200</v>
      </c>
      <c r="AP39" s="23">
        <v>64.40988160402263</v>
      </c>
    </row>
    <row r="40" spans="1:42" ht="15.75" thickBot="1">
      <c r="A40" s="44" t="s">
        <v>71</v>
      </c>
      <c r="B40" s="75" t="s">
        <v>70</v>
      </c>
      <c r="C40" s="42" t="s">
        <v>201</v>
      </c>
      <c r="D40" s="6">
        <v>45</v>
      </c>
      <c r="E40" s="6">
        <v>80</v>
      </c>
      <c r="F40" s="6">
        <v>54.309130434782602</v>
      </c>
      <c r="G40" s="6">
        <v>40</v>
      </c>
      <c r="H40" s="6">
        <v>80</v>
      </c>
      <c r="I40" s="6">
        <v>55.796799999999998</v>
      </c>
      <c r="J40" s="6">
        <v>20</v>
      </c>
      <c r="K40" s="6">
        <v>80</v>
      </c>
      <c r="L40" s="6">
        <v>49.8648275862069</v>
      </c>
      <c r="M40" s="6">
        <v>30</v>
      </c>
      <c r="N40" s="6">
        <v>60</v>
      </c>
      <c r="O40" s="6">
        <v>47.067096774193502</v>
      </c>
      <c r="P40" s="6">
        <v>30</v>
      </c>
      <c r="Q40" s="6">
        <v>85</v>
      </c>
      <c r="R40" s="6">
        <v>51.3303333333333</v>
      </c>
      <c r="S40" s="6">
        <v>35</v>
      </c>
      <c r="T40" s="6">
        <v>50</v>
      </c>
      <c r="U40" s="6">
        <v>43.422962962962998</v>
      </c>
      <c r="V40" s="6">
        <v>35</v>
      </c>
      <c r="W40" s="6">
        <v>100</v>
      </c>
      <c r="X40" s="6">
        <v>49.492142857142902</v>
      </c>
      <c r="Y40" s="6">
        <v>25</v>
      </c>
      <c r="Z40" s="6">
        <v>50</v>
      </c>
      <c r="AA40" s="6">
        <v>37.698275862069003</v>
      </c>
      <c r="AB40" s="6">
        <v>25</v>
      </c>
      <c r="AC40" s="6">
        <v>40</v>
      </c>
      <c r="AD40" s="6">
        <v>34.848214285714299</v>
      </c>
      <c r="AE40" s="6">
        <v>20</v>
      </c>
      <c r="AF40" s="6">
        <v>45</v>
      </c>
      <c r="AG40" s="6">
        <v>33.984444444444399</v>
      </c>
      <c r="AH40" s="6">
        <v>25</v>
      </c>
      <c r="AI40" s="6">
        <v>60</v>
      </c>
      <c r="AJ40" s="6">
        <v>34.753749999999997</v>
      </c>
      <c r="AK40" s="6">
        <v>20</v>
      </c>
      <c r="AL40" s="6">
        <v>65</v>
      </c>
      <c r="AM40" s="25">
        <v>45.413928571428599</v>
      </c>
      <c r="AN40" s="23">
        <v>20</v>
      </c>
      <c r="AO40" s="23">
        <v>100</v>
      </c>
      <c r="AP40" s="23">
        <v>44.831825592689874</v>
      </c>
    </row>
    <row r="41" spans="1:42" ht="15.75" thickBot="1">
      <c r="A41" s="44" t="s">
        <v>73</v>
      </c>
      <c r="B41" s="74" t="s">
        <v>72</v>
      </c>
      <c r="C41" s="42" t="s">
        <v>201</v>
      </c>
      <c r="D41" s="6">
        <v>45</v>
      </c>
      <c r="E41" s="6">
        <v>90</v>
      </c>
      <c r="F41" s="6">
        <v>63.041304347826099</v>
      </c>
      <c r="G41" s="6">
        <v>55</v>
      </c>
      <c r="H41" s="6">
        <v>90</v>
      </c>
      <c r="I41" s="6">
        <v>72.863600000000005</v>
      </c>
      <c r="J41" s="6">
        <v>40</v>
      </c>
      <c r="K41" s="6">
        <v>70</v>
      </c>
      <c r="L41" s="6">
        <v>58.561666666666703</v>
      </c>
      <c r="M41" s="6"/>
      <c r="N41" s="6"/>
      <c r="O41" s="6"/>
      <c r="P41" s="6"/>
      <c r="Q41" s="6"/>
      <c r="R41" s="6"/>
      <c r="S41" s="6">
        <v>55</v>
      </c>
      <c r="T41" s="6">
        <v>100</v>
      </c>
      <c r="U41" s="6">
        <v>82.084999999999994</v>
      </c>
      <c r="V41" s="6">
        <v>70</v>
      </c>
      <c r="W41" s="6">
        <v>140</v>
      </c>
      <c r="X41" s="6">
        <v>88.9769230769231</v>
      </c>
      <c r="Y41" s="6">
        <v>45</v>
      </c>
      <c r="Z41" s="6">
        <v>90</v>
      </c>
      <c r="AA41" s="6">
        <v>62.440344827586202</v>
      </c>
      <c r="AB41" s="6">
        <v>35</v>
      </c>
      <c r="AC41" s="6">
        <v>60</v>
      </c>
      <c r="AD41" s="6">
        <v>52.586071428571401</v>
      </c>
      <c r="AE41" s="6">
        <v>40</v>
      </c>
      <c r="AF41" s="6">
        <v>75</v>
      </c>
      <c r="AG41" s="6">
        <v>49.688518518518499</v>
      </c>
      <c r="AH41" s="6">
        <v>40</v>
      </c>
      <c r="AI41" s="6">
        <v>60</v>
      </c>
      <c r="AJ41" s="6">
        <v>54.128260869565203</v>
      </c>
      <c r="AK41" s="6">
        <v>35</v>
      </c>
      <c r="AL41" s="6">
        <v>65</v>
      </c>
      <c r="AM41" s="25">
        <v>54.729642857142899</v>
      </c>
      <c r="AN41" s="23">
        <v>35</v>
      </c>
      <c r="AO41" s="23">
        <v>140</v>
      </c>
      <c r="AP41" s="23">
        <v>63.910133259280009</v>
      </c>
    </row>
    <row r="42" spans="1:42" ht="15.75" thickBot="1">
      <c r="A42" s="44" t="s">
        <v>75</v>
      </c>
      <c r="B42" s="74" t="s">
        <v>74</v>
      </c>
      <c r="C42" s="42" t="s">
        <v>201</v>
      </c>
      <c r="D42" s="6">
        <v>20</v>
      </c>
      <c r="E42" s="6">
        <v>60</v>
      </c>
      <c r="F42" s="6">
        <v>32.056086956521703</v>
      </c>
      <c r="G42" s="6">
        <v>30</v>
      </c>
      <c r="H42" s="6">
        <v>50</v>
      </c>
      <c r="I42" s="6">
        <v>44.448</v>
      </c>
      <c r="J42" s="6">
        <v>30</v>
      </c>
      <c r="K42" s="6">
        <v>60</v>
      </c>
      <c r="L42" s="6">
        <v>46.690624999999997</v>
      </c>
      <c r="M42" s="6">
        <v>35</v>
      </c>
      <c r="N42" s="6">
        <v>60</v>
      </c>
      <c r="O42" s="6">
        <v>48.247666666666703</v>
      </c>
      <c r="P42" s="6">
        <v>45</v>
      </c>
      <c r="Q42" s="6">
        <v>75</v>
      </c>
      <c r="R42" s="6">
        <v>57.685161290322597</v>
      </c>
      <c r="S42" s="6">
        <v>55</v>
      </c>
      <c r="T42" s="6">
        <v>90</v>
      </c>
      <c r="U42" s="6">
        <v>64.633200000000002</v>
      </c>
      <c r="V42" s="6">
        <v>40</v>
      </c>
      <c r="W42" s="6">
        <v>70</v>
      </c>
      <c r="X42" s="6">
        <v>57.113846153846197</v>
      </c>
      <c r="Y42" s="6">
        <v>38</v>
      </c>
      <c r="Z42" s="6">
        <v>80</v>
      </c>
      <c r="AA42" s="6">
        <v>50.037931034482803</v>
      </c>
      <c r="AB42" s="6">
        <v>40</v>
      </c>
      <c r="AC42" s="6">
        <v>70</v>
      </c>
      <c r="AD42" s="6">
        <v>50.3846428571429</v>
      </c>
      <c r="AE42" s="6">
        <v>38</v>
      </c>
      <c r="AF42" s="6">
        <v>80</v>
      </c>
      <c r="AG42" s="6">
        <v>54.722499999999997</v>
      </c>
      <c r="AH42" s="6">
        <v>30</v>
      </c>
      <c r="AI42" s="6">
        <v>45</v>
      </c>
      <c r="AJ42" s="6">
        <v>36.102083333333297</v>
      </c>
      <c r="AK42" s="6">
        <v>25</v>
      </c>
      <c r="AL42" s="6">
        <v>60</v>
      </c>
      <c r="AM42" s="25">
        <v>33.611428571428597</v>
      </c>
      <c r="AN42" s="23">
        <v>20</v>
      </c>
      <c r="AO42" s="23">
        <v>90</v>
      </c>
      <c r="AP42" s="23">
        <v>47.977764321978725</v>
      </c>
    </row>
    <row r="43" spans="1:42" ht="15.75" thickBot="1">
      <c r="A43" s="44" t="s">
        <v>76</v>
      </c>
      <c r="B43" s="74" t="s">
        <v>212</v>
      </c>
      <c r="C43" s="42" t="s">
        <v>201</v>
      </c>
      <c r="D43" s="6">
        <v>18</v>
      </c>
      <c r="E43" s="6">
        <v>50</v>
      </c>
      <c r="F43" s="6">
        <v>32.799999999999997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>
        <v>70</v>
      </c>
      <c r="W43" s="6">
        <v>100</v>
      </c>
      <c r="X43" s="6">
        <v>82.78</v>
      </c>
      <c r="Y43" s="6">
        <v>24</v>
      </c>
      <c r="Z43" s="6">
        <v>80</v>
      </c>
      <c r="AA43" s="6">
        <v>67.044444444444395</v>
      </c>
      <c r="AB43" s="6">
        <v>45</v>
      </c>
      <c r="AC43" s="6">
        <v>70</v>
      </c>
      <c r="AD43" s="6">
        <v>55.187407407407399</v>
      </c>
      <c r="AE43" s="6">
        <v>30</v>
      </c>
      <c r="AF43" s="6">
        <v>65</v>
      </c>
      <c r="AG43" s="6">
        <v>41.052962962963001</v>
      </c>
      <c r="AH43" s="6">
        <v>28</v>
      </c>
      <c r="AI43" s="6">
        <v>40</v>
      </c>
      <c r="AJ43" s="6">
        <v>33.577894736842097</v>
      </c>
      <c r="AK43" s="6">
        <v>20</v>
      </c>
      <c r="AL43" s="6">
        <v>40</v>
      </c>
      <c r="AM43" s="25">
        <v>29.566071428571401</v>
      </c>
      <c r="AN43" s="23">
        <v>18</v>
      </c>
      <c r="AO43" s="23">
        <v>100</v>
      </c>
      <c r="AP43" s="23">
        <v>48.858397282889761</v>
      </c>
    </row>
    <row r="44" spans="1:42" ht="15.75" thickBot="1">
      <c r="A44" s="44" t="s">
        <v>78</v>
      </c>
      <c r="B44" s="74" t="s">
        <v>77</v>
      </c>
      <c r="C44" s="42" t="s">
        <v>201</v>
      </c>
      <c r="D44" s="6">
        <v>32</v>
      </c>
      <c r="E44" s="6">
        <v>36</v>
      </c>
      <c r="F44" s="6">
        <v>34.568823529411802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>
        <v>45</v>
      </c>
      <c r="T44" s="6">
        <v>60</v>
      </c>
      <c r="U44" s="6">
        <v>51.11</v>
      </c>
      <c r="V44" s="6">
        <v>25</v>
      </c>
      <c r="W44" s="6">
        <v>60</v>
      </c>
      <c r="X44" s="6">
        <v>40.963076923076898</v>
      </c>
      <c r="Y44" s="6">
        <v>20</v>
      </c>
      <c r="Z44" s="6">
        <v>35</v>
      </c>
      <c r="AA44" s="6">
        <v>28.899310344827601</v>
      </c>
      <c r="AB44" s="6">
        <v>18</v>
      </c>
      <c r="AC44" s="6">
        <v>40</v>
      </c>
      <c r="AD44" s="6">
        <v>26.6546428571429</v>
      </c>
      <c r="AE44" s="6">
        <v>20</v>
      </c>
      <c r="AF44" s="6">
        <v>32</v>
      </c>
      <c r="AG44" s="6">
        <v>27.995000000000001</v>
      </c>
      <c r="AH44" s="6">
        <v>24</v>
      </c>
      <c r="AI44" s="6">
        <v>32</v>
      </c>
      <c r="AJ44" s="6">
        <v>28.304090909090899</v>
      </c>
      <c r="AK44" s="6">
        <v>20</v>
      </c>
      <c r="AL44" s="6">
        <v>35</v>
      </c>
      <c r="AM44" s="25">
        <v>28.3248</v>
      </c>
      <c r="AN44" s="23">
        <v>18</v>
      </c>
      <c r="AO44" s="23">
        <v>60</v>
      </c>
      <c r="AP44" s="23">
        <v>33.352468070443763</v>
      </c>
    </row>
    <row r="45" spans="1:42" ht="15.75" thickBot="1">
      <c r="A45" s="44" t="s">
        <v>80</v>
      </c>
      <c r="B45" s="74" t="s">
        <v>79</v>
      </c>
      <c r="C45" s="42" t="s">
        <v>201</v>
      </c>
      <c r="D45" s="6">
        <v>100</v>
      </c>
      <c r="E45" s="6">
        <v>180</v>
      </c>
      <c r="F45" s="6">
        <v>143.49739130434779</v>
      </c>
      <c r="G45" s="6">
        <v>140</v>
      </c>
      <c r="H45" s="6">
        <v>200</v>
      </c>
      <c r="I45" s="6">
        <v>162.03399999999999</v>
      </c>
      <c r="J45" s="6">
        <v>130</v>
      </c>
      <c r="K45" s="6">
        <v>250</v>
      </c>
      <c r="L45" s="6">
        <v>183.26593750000001</v>
      </c>
      <c r="M45" s="6">
        <v>140</v>
      </c>
      <c r="N45" s="6">
        <v>200</v>
      </c>
      <c r="O45" s="6">
        <v>163.57064516129029</v>
      </c>
      <c r="P45" s="6">
        <v>150</v>
      </c>
      <c r="Q45" s="6">
        <v>250</v>
      </c>
      <c r="R45" s="6">
        <v>175.1132258064516</v>
      </c>
      <c r="S45" s="6">
        <v>100</v>
      </c>
      <c r="T45" s="6">
        <v>400</v>
      </c>
      <c r="U45" s="6">
        <v>167.6844827586207</v>
      </c>
      <c r="V45" s="6">
        <v>110</v>
      </c>
      <c r="W45" s="6">
        <v>200</v>
      </c>
      <c r="X45" s="6">
        <v>143.0989655172414</v>
      </c>
      <c r="Y45" s="6">
        <v>110</v>
      </c>
      <c r="Z45" s="6">
        <v>200</v>
      </c>
      <c r="AA45" s="6">
        <v>149.69034482758619</v>
      </c>
      <c r="AB45" s="6">
        <v>80</v>
      </c>
      <c r="AC45" s="6">
        <v>190</v>
      </c>
      <c r="AD45" s="6">
        <v>129.435</v>
      </c>
      <c r="AE45" s="6">
        <v>75</v>
      </c>
      <c r="AF45" s="6">
        <v>120</v>
      </c>
      <c r="AG45" s="6">
        <v>98.340357142857101</v>
      </c>
      <c r="AH45" s="6">
        <v>70</v>
      </c>
      <c r="AI45" s="6">
        <v>150</v>
      </c>
      <c r="AJ45" s="6">
        <v>95.717500000000001</v>
      </c>
      <c r="AK45" s="6">
        <v>75</v>
      </c>
      <c r="AL45" s="6">
        <v>170</v>
      </c>
      <c r="AM45" s="25">
        <v>122.1789285714286</v>
      </c>
      <c r="AN45" s="23">
        <v>70</v>
      </c>
      <c r="AO45" s="23">
        <v>400</v>
      </c>
      <c r="AP45" s="23">
        <v>144.46889821581863</v>
      </c>
    </row>
    <row r="46" spans="1:42" ht="15.75" thickBot="1">
      <c r="A46" s="44" t="s">
        <v>140</v>
      </c>
      <c r="B46" s="74" t="s">
        <v>213</v>
      </c>
      <c r="C46" s="42" t="s">
        <v>201</v>
      </c>
      <c r="D46" s="6">
        <v>180</v>
      </c>
      <c r="E46" s="6">
        <v>300</v>
      </c>
      <c r="F46" s="6">
        <v>218.51391304347831</v>
      </c>
      <c r="G46" s="6">
        <v>150</v>
      </c>
      <c r="H46" s="6">
        <v>250</v>
      </c>
      <c r="I46" s="6">
        <v>186.9324</v>
      </c>
      <c r="J46" s="6">
        <v>100</v>
      </c>
      <c r="K46" s="6">
        <v>200</v>
      </c>
      <c r="L46" s="6">
        <v>146.88193548387099</v>
      </c>
      <c r="M46" s="6">
        <v>120</v>
      </c>
      <c r="N46" s="6">
        <v>300</v>
      </c>
      <c r="O46" s="6">
        <v>171.07580645161289</v>
      </c>
      <c r="P46" s="6">
        <v>60</v>
      </c>
      <c r="Q46" s="6">
        <v>400</v>
      </c>
      <c r="R46" s="6">
        <v>288.54838709677421</v>
      </c>
      <c r="S46" s="6">
        <v>250</v>
      </c>
      <c r="T46" s="6">
        <v>450</v>
      </c>
      <c r="U46" s="6">
        <v>338.74639999999999</v>
      </c>
      <c r="V46" s="6">
        <v>200</v>
      </c>
      <c r="W46" s="6">
        <v>300</v>
      </c>
      <c r="X46" s="6">
        <v>238.75</v>
      </c>
      <c r="Y46" s="6">
        <v>500</v>
      </c>
      <c r="Z46" s="6">
        <v>600</v>
      </c>
      <c r="AA46" s="6">
        <v>565</v>
      </c>
      <c r="AB46" s="6"/>
      <c r="AC46" s="6"/>
      <c r="AD46" s="6"/>
      <c r="AE46" s="6"/>
      <c r="AF46" s="6"/>
      <c r="AG46" s="6"/>
      <c r="AH46" s="6"/>
      <c r="AI46" s="6"/>
      <c r="AJ46" s="6"/>
      <c r="AK46" s="6">
        <v>300</v>
      </c>
      <c r="AL46" s="6">
        <v>700</v>
      </c>
      <c r="AM46" s="25">
        <v>479.12714285714293</v>
      </c>
      <c r="AN46" s="23">
        <v>60</v>
      </c>
      <c r="AO46" s="23">
        <v>700</v>
      </c>
      <c r="AP46" s="23">
        <v>292.61955388143105</v>
      </c>
    </row>
    <row r="47" spans="1:42" ht="15.75" thickBot="1">
      <c r="A47" s="44" t="s">
        <v>141</v>
      </c>
      <c r="B47" s="74" t="s">
        <v>214</v>
      </c>
      <c r="C47" s="42" t="s">
        <v>201</v>
      </c>
      <c r="D47" s="6">
        <v>40</v>
      </c>
      <c r="E47" s="6">
        <v>70</v>
      </c>
      <c r="F47" s="6">
        <v>57.971739130434798</v>
      </c>
      <c r="G47" s="6">
        <v>50</v>
      </c>
      <c r="H47" s="6">
        <v>70</v>
      </c>
      <c r="I47" s="6">
        <v>58.132800000000003</v>
      </c>
      <c r="J47" s="6">
        <v>45</v>
      </c>
      <c r="K47" s="6">
        <v>70</v>
      </c>
      <c r="L47" s="6">
        <v>56.120689655172399</v>
      </c>
      <c r="M47" s="6">
        <v>50</v>
      </c>
      <c r="N47" s="6">
        <v>70</v>
      </c>
      <c r="O47" s="6">
        <v>55.618064516129003</v>
      </c>
      <c r="P47" s="6">
        <v>25</v>
      </c>
      <c r="Q47" s="6">
        <v>90</v>
      </c>
      <c r="R47" s="6">
        <v>58.091290322580598</v>
      </c>
      <c r="S47" s="6">
        <v>50</v>
      </c>
      <c r="T47" s="6">
        <v>70</v>
      </c>
      <c r="U47" s="6">
        <v>56.25</v>
      </c>
      <c r="V47" s="6">
        <v>30</v>
      </c>
      <c r="W47" s="6">
        <v>70</v>
      </c>
      <c r="X47" s="6">
        <v>47.393571428571398</v>
      </c>
      <c r="Y47" s="6">
        <v>90</v>
      </c>
      <c r="Z47" s="6">
        <v>100</v>
      </c>
      <c r="AA47" s="6">
        <v>95</v>
      </c>
      <c r="AB47" s="6"/>
      <c r="AC47" s="6"/>
      <c r="AD47" s="6"/>
      <c r="AE47" s="6"/>
      <c r="AF47" s="6"/>
      <c r="AG47" s="6"/>
      <c r="AH47" s="6"/>
      <c r="AI47" s="6"/>
      <c r="AJ47" s="6"/>
      <c r="AK47" s="6">
        <v>45</v>
      </c>
      <c r="AL47" s="6">
        <v>55</v>
      </c>
      <c r="AM47" s="25">
        <v>48.957500000000003</v>
      </c>
      <c r="AN47" s="23">
        <v>25</v>
      </c>
      <c r="AO47" s="23">
        <v>100</v>
      </c>
      <c r="AP47" s="23">
        <v>59.281739450320906</v>
      </c>
    </row>
    <row r="48" spans="1:42" ht="15.75" thickBot="1">
      <c r="A48" s="44" t="s">
        <v>142</v>
      </c>
      <c r="B48" s="74" t="s">
        <v>183</v>
      </c>
      <c r="C48" s="42" t="s">
        <v>201</v>
      </c>
      <c r="D48" s="6">
        <v>30</v>
      </c>
      <c r="E48" s="6">
        <v>100</v>
      </c>
      <c r="F48" s="6">
        <v>67.765909090909105</v>
      </c>
      <c r="G48" s="6">
        <v>60</v>
      </c>
      <c r="H48" s="6">
        <v>140</v>
      </c>
      <c r="I48" s="6">
        <v>99.201999999999998</v>
      </c>
      <c r="J48" s="6">
        <v>110</v>
      </c>
      <c r="K48" s="6">
        <v>200</v>
      </c>
      <c r="L48" s="6">
        <v>137.7788888888889</v>
      </c>
      <c r="M48" s="6">
        <v>120</v>
      </c>
      <c r="N48" s="6">
        <v>200</v>
      </c>
      <c r="O48" s="6">
        <v>173.33333333333329</v>
      </c>
      <c r="P48" s="6">
        <v>120</v>
      </c>
      <c r="Q48" s="6">
        <v>200</v>
      </c>
      <c r="R48" s="6">
        <v>152.5556666666667</v>
      </c>
      <c r="S48" s="6">
        <v>100</v>
      </c>
      <c r="T48" s="6">
        <v>200</v>
      </c>
      <c r="U48" s="6">
        <v>154.53703703703701</v>
      </c>
      <c r="V48" s="6">
        <v>50</v>
      </c>
      <c r="W48" s="6">
        <v>175</v>
      </c>
      <c r="X48" s="6">
        <v>110.8744827586207</v>
      </c>
      <c r="Y48" s="6">
        <v>35</v>
      </c>
      <c r="Z48" s="6">
        <v>60</v>
      </c>
      <c r="AA48" s="6">
        <v>46.394482758620697</v>
      </c>
      <c r="AB48" s="6">
        <v>30</v>
      </c>
      <c r="AC48" s="6">
        <v>70</v>
      </c>
      <c r="AD48" s="6">
        <v>48.737857142857102</v>
      </c>
      <c r="AE48" s="6">
        <v>25</v>
      </c>
      <c r="AF48" s="6">
        <v>60</v>
      </c>
      <c r="AG48" s="6">
        <v>35.468928571428599</v>
      </c>
      <c r="AH48" s="6">
        <v>25</v>
      </c>
      <c r="AI48" s="6">
        <v>60</v>
      </c>
      <c r="AJ48" s="6">
        <v>38.875</v>
      </c>
      <c r="AK48" s="6">
        <v>20</v>
      </c>
      <c r="AL48" s="6">
        <v>60</v>
      </c>
      <c r="AM48" s="25">
        <v>37.151071428571399</v>
      </c>
      <c r="AN48" s="23">
        <v>20</v>
      </c>
      <c r="AO48" s="23">
        <v>200</v>
      </c>
      <c r="AP48" s="23">
        <v>91.889554806411127</v>
      </c>
    </row>
    <row r="49" spans="1:42" ht="15.75" thickBot="1">
      <c r="A49" s="44" t="s">
        <v>143</v>
      </c>
      <c r="B49" s="74" t="s">
        <v>215</v>
      </c>
      <c r="C49" s="42" t="s">
        <v>201</v>
      </c>
      <c r="D49" s="6">
        <v>40</v>
      </c>
      <c r="E49" s="6">
        <v>70</v>
      </c>
      <c r="F49" s="6">
        <v>52.753043478260899</v>
      </c>
      <c r="G49" s="6">
        <v>40</v>
      </c>
      <c r="H49" s="6">
        <v>70</v>
      </c>
      <c r="I49" s="6">
        <v>55.1383333333333</v>
      </c>
      <c r="J49" s="6">
        <v>45</v>
      </c>
      <c r="K49" s="6">
        <v>70</v>
      </c>
      <c r="L49" s="6">
        <v>58.241111111111103</v>
      </c>
      <c r="M49" s="6">
        <v>50</v>
      </c>
      <c r="N49" s="6">
        <v>80</v>
      </c>
      <c r="O49" s="6">
        <v>65.055666666666696</v>
      </c>
      <c r="P49" s="6">
        <v>60</v>
      </c>
      <c r="Q49" s="6">
        <v>80</v>
      </c>
      <c r="R49" s="6">
        <v>65.3333333333333</v>
      </c>
      <c r="S49" s="6">
        <v>60</v>
      </c>
      <c r="T49" s="6">
        <v>80</v>
      </c>
      <c r="U49" s="6">
        <v>65.192307692307693</v>
      </c>
      <c r="V49" s="6">
        <v>60</v>
      </c>
      <c r="W49" s="6">
        <v>100</v>
      </c>
      <c r="X49" s="6">
        <v>82.18</v>
      </c>
      <c r="Y49" s="6">
        <v>55</v>
      </c>
      <c r="Z49" s="6">
        <v>120</v>
      </c>
      <c r="AA49" s="6">
        <v>86.137272727272702</v>
      </c>
      <c r="AB49" s="6">
        <v>50</v>
      </c>
      <c r="AC49" s="6">
        <v>90</v>
      </c>
      <c r="AD49" s="6">
        <v>69.167500000000004</v>
      </c>
      <c r="AE49" s="6">
        <v>50</v>
      </c>
      <c r="AF49" s="6">
        <v>70</v>
      </c>
      <c r="AG49" s="6">
        <v>64.049285714285702</v>
      </c>
      <c r="AH49" s="6">
        <v>45</v>
      </c>
      <c r="AI49" s="6">
        <v>60</v>
      </c>
      <c r="AJ49" s="6">
        <v>54.409583333333302</v>
      </c>
      <c r="AK49" s="6">
        <v>40</v>
      </c>
      <c r="AL49" s="6">
        <v>70</v>
      </c>
      <c r="AM49" s="25">
        <v>49.606428571428602</v>
      </c>
      <c r="AN49" s="23">
        <v>40</v>
      </c>
      <c r="AO49" s="23">
        <v>120</v>
      </c>
      <c r="AP49" s="23">
        <v>63.938655496777763</v>
      </c>
    </row>
    <row r="50" spans="1:42" ht="15.75" thickBot="1">
      <c r="A50" s="44" t="s">
        <v>144</v>
      </c>
      <c r="B50" s="74" t="s">
        <v>174</v>
      </c>
      <c r="C50" s="42" t="s">
        <v>201</v>
      </c>
      <c r="D50" s="6">
        <v>40</v>
      </c>
      <c r="E50" s="6">
        <v>90</v>
      </c>
      <c r="F50" s="6">
        <v>58.8917391304348</v>
      </c>
      <c r="G50" s="6">
        <v>45</v>
      </c>
      <c r="H50" s="6">
        <v>60</v>
      </c>
      <c r="I50" s="6">
        <v>56.7852380952381</v>
      </c>
      <c r="J50" s="6">
        <v>55</v>
      </c>
      <c r="K50" s="6">
        <v>70</v>
      </c>
      <c r="L50" s="6">
        <v>58.4375</v>
      </c>
      <c r="M50" s="6"/>
      <c r="N50" s="6"/>
      <c r="O50" s="6"/>
      <c r="P50" s="6"/>
      <c r="Q50" s="6"/>
      <c r="R50" s="6"/>
      <c r="S50" s="6">
        <v>110</v>
      </c>
      <c r="T50" s="6">
        <v>200</v>
      </c>
      <c r="U50" s="6">
        <v>151.42857142857139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>
        <v>190</v>
      </c>
      <c r="AI50" s="6">
        <v>200</v>
      </c>
      <c r="AJ50" s="6">
        <v>195</v>
      </c>
      <c r="AK50" s="6">
        <v>60</v>
      </c>
      <c r="AL50" s="6">
        <v>210</v>
      </c>
      <c r="AM50" s="25">
        <v>136.8948</v>
      </c>
      <c r="AN50" s="23">
        <v>40</v>
      </c>
      <c r="AO50" s="23">
        <v>210</v>
      </c>
      <c r="AP50" s="23">
        <v>109.57297477570738</v>
      </c>
    </row>
    <row r="51" spans="1:42" ht="15.75" thickBot="1">
      <c r="A51" s="44" t="s">
        <v>145</v>
      </c>
      <c r="B51" s="74" t="s">
        <v>175</v>
      </c>
      <c r="C51" s="42" t="s">
        <v>201</v>
      </c>
      <c r="D51" s="6">
        <v>55</v>
      </c>
      <c r="E51" s="6">
        <v>110</v>
      </c>
      <c r="F51" s="6">
        <v>78.111333333333306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>
        <v>130</v>
      </c>
      <c r="AI51" s="6">
        <v>250</v>
      </c>
      <c r="AJ51" s="6">
        <v>209</v>
      </c>
      <c r="AK51" s="6">
        <v>40</v>
      </c>
      <c r="AL51" s="6">
        <v>160</v>
      </c>
      <c r="AM51" s="25">
        <v>76.162916666666703</v>
      </c>
      <c r="AN51" s="23">
        <v>40</v>
      </c>
      <c r="AO51" s="23">
        <v>250</v>
      </c>
      <c r="AP51" s="23">
        <v>121.09141666666669</v>
      </c>
    </row>
    <row r="52" spans="1:42" ht="15.75" thickBot="1">
      <c r="A52" s="44" t="s">
        <v>146</v>
      </c>
      <c r="B52" s="74" t="s">
        <v>184</v>
      </c>
      <c r="C52" s="42" t="s">
        <v>201</v>
      </c>
      <c r="D52" s="6">
        <v>40</v>
      </c>
      <c r="E52" s="6">
        <v>80</v>
      </c>
      <c r="F52" s="6">
        <v>63.201578947368397</v>
      </c>
      <c r="G52" s="6">
        <v>45</v>
      </c>
      <c r="H52" s="6">
        <v>70</v>
      </c>
      <c r="I52" s="6">
        <v>55.555416666666702</v>
      </c>
      <c r="J52" s="6">
        <v>50</v>
      </c>
      <c r="K52" s="6">
        <v>200</v>
      </c>
      <c r="L52" s="6">
        <v>70.7938095238095</v>
      </c>
      <c r="M52" s="6">
        <v>90</v>
      </c>
      <c r="N52" s="6">
        <v>160</v>
      </c>
      <c r="O52" s="6">
        <v>123.2776666666667</v>
      </c>
      <c r="P52" s="6">
        <v>90</v>
      </c>
      <c r="Q52" s="6">
        <v>150</v>
      </c>
      <c r="R52" s="6">
        <v>101</v>
      </c>
      <c r="S52" s="6">
        <v>80</v>
      </c>
      <c r="T52" s="6">
        <v>130</v>
      </c>
      <c r="U52" s="6">
        <v>97.466800000000006</v>
      </c>
      <c r="V52" s="6">
        <v>80</v>
      </c>
      <c r="W52" s="6">
        <v>120</v>
      </c>
      <c r="X52" s="6">
        <v>97.1</v>
      </c>
      <c r="Y52" s="6">
        <v>80</v>
      </c>
      <c r="Z52" s="6">
        <v>200</v>
      </c>
      <c r="AA52" s="6">
        <v>150.5394117647059</v>
      </c>
      <c r="AB52" s="6">
        <v>140</v>
      </c>
      <c r="AC52" s="6">
        <v>250</v>
      </c>
      <c r="AD52" s="6">
        <v>186.3636363636364</v>
      </c>
      <c r="AE52" s="6">
        <v>70</v>
      </c>
      <c r="AF52" s="6">
        <v>150</v>
      </c>
      <c r="AG52" s="6">
        <v>97.592962962963</v>
      </c>
      <c r="AH52" s="6">
        <v>50</v>
      </c>
      <c r="AI52" s="6">
        <v>110</v>
      </c>
      <c r="AJ52" s="6">
        <v>79.098749999999995</v>
      </c>
      <c r="AK52" s="6">
        <v>40</v>
      </c>
      <c r="AL52" s="6">
        <v>100</v>
      </c>
      <c r="AM52" s="25">
        <v>70.514230769230807</v>
      </c>
      <c r="AN52" s="23">
        <v>40</v>
      </c>
      <c r="AO52" s="23">
        <v>250</v>
      </c>
      <c r="AP52" s="23">
        <v>99.375355305420612</v>
      </c>
    </row>
    <row r="53" spans="1:42" ht="15.75" thickBot="1">
      <c r="A53" s="44" t="s">
        <v>147</v>
      </c>
      <c r="B53" s="73" t="s">
        <v>176</v>
      </c>
      <c r="C53" s="42" t="s">
        <v>201</v>
      </c>
      <c r="D53" s="6">
        <v>45</v>
      </c>
      <c r="E53" s="6">
        <v>100</v>
      </c>
      <c r="F53" s="6">
        <v>71.883913043478302</v>
      </c>
      <c r="G53" s="6">
        <v>65</v>
      </c>
      <c r="H53" s="6">
        <v>100</v>
      </c>
      <c r="I53" s="6">
        <v>84.767200000000003</v>
      </c>
      <c r="J53" s="6">
        <v>50</v>
      </c>
      <c r="K53" s="6">
        <v>80</v>
      </c>
      <c r="L53" s="6">
        <v>65.154062499999995</v>
      </c>
      <c r="M53" s="6">
        <v>55</v>
      </c>
      <c r="N53" s="6">
        <v>80</v>
      </c>
      <c r="O53" s="6">
        <v>64.998750000000001</v>
      </c>
      <c r="P53" s="6">
        <v>45</v>
      </c>
      <c r="Q53" s="6">
        <v>75</v>
      </c>
      <c r="R53" s="6">
        <v>57.9522727272727</v>
      </c>
      <c r="S53" s="6">
        <v>55</v>
      </c>
      <c r="T53" s="6">
        <v>75</v>
      </c>
      <c r="U53" s="6">
        <v>59.318148148148097</v>
      </c>
      <c r="V53" s="6">
        <v>55</v>
      </c>
      <c r="W53" s="6">
        <v>100</v>
      </c>
      <c r="X53" s="6">
        <v>77.294799999999995</v>
      </c>
      <c r="Y53" s="6">
        <v>50</v>
      </c>
      <c r="Z53" s="6">
        <v>100</v>
      </c>
      <c r="AA53" s="6">
        <v>70.689310344827604</v>
      </c>
      <c r="AB53" s="6">
        <v>45</v>
      </c>
      <c r="AC53" s="6">
        <v>60</v>
      </c>
      <c r="AD53" s="6">
        <v>57.883928571428598</v>
      </c>
      <c r="AE53" s="6">
        <v>55</v>
      </c>
      <c r="AF53" s="6">
        <v>100</v>
      </c>
      <c r="AG53" s="6">
        <v>86.729285714285695</v>
      </c>
      <c r="AH53" s="6">
        <v>55</v>
      </c>
      <c r="AI53" s="6">
        <v>250</v>
      </c>
      <c r="AJ53" s="6">
        <v>90.905000000000001</v>
      </c>
      <c r="AK53" s="6">
        <v>25</v>
      </c>
      <c r="AL53" s="6">
        <v>60</v>
      </c>
      <c r="AM53" s="25">
        <v>42.744814814814802</v>
      </c>
      <c r="AN53" s="23">
        <v>25</v>
      </c>
      <c r="AO53" s="23">
        <v>250</v>
      </c>
      <c r="AP53" s="23">
        <v>69.19345715535465</v>
      </c>
    </row>
    <row r="54" spans="1:42" ht="15.75" thickBot="1">
      <c r="A54" s="44" t="s">
        <v>148</v>
      </c>
      <c r="B54" s="74" t="s">
        <v>185</v>
      </c>
      <c r="C54" s="42" t="s">
        <v>201</v>
      </c>
      <c r="D54" s="6">
        <v>45</v>
      </c>
      <c r="E54" s="6">
        <v>80</v>
      </c>
      <c r="F54" s="6">
        <v>55.0365217391304</v>
      </c>
      <c r="G54" s="6">
        <v>45</v>
      </c>
      <c r="H54" s="6">
        <v>60</v>
      </c>
      <c r="I54" s="6">
        <v>56.533200000000001</v>
      </c>
      <c r="J54" s="6">
        <v>45</v>
      </c>
      <c r="K54" s="6">
        <v>60</v>
      </c>
      <c r="L54" s="6">
        <v>48.652307692307701</v>
      </c>
      <c r="M54" s="6"/>
      <c r="N54" s="6"/>
      <c r="O54" s="6"/>
      <c r="P54" s="6"/>
      <c r="Q54" s="6"/>
      <c r="R54" s="6"/>
      <c r="S54" s="6"/>
      <c r="T54" s="6"/>
      <c r="U54" s="6"/>
      <c r="V54" s="6">
        <v>80</v>
      </c>
      <c r="W54" s="6">
        <v>90</v>
      </c>
      <c r="X54" s="6">
        <v>86.67</v>
      </c>
      <c r="Y54" s="6"/>
      <c r="Z54" s="6"/>
      <c r="AA54" s="6"/>
      <c r="AB54" s="6">
        <v>30</v>
      </c>
      <c r="AC54" s="6">
        <v>42</v>
      </c>
      <c r="AD54" s="6">
        <v>36.908148148148101</v>
      </c>
      <c r="AE54" s="6">
        <v>25</v>
      </c>
      <c r="AF54" s="6">
        <v>40</v>
      </c>
      <c r="AG54" s="6">
        <v>34.476785714285697</v>
      </c>
      <c r="AH54" s="6">
        <v>20</v>
      </c>
      <c r="AI54" s="6">
        <v>40</v>
      </c>
      <c r="AJ54" s="6">
        <v>32.671250000000001</v>
      </c>
      <c r="AK54" s="6">
        <v>35</v>
      </c>
      <c r="AL54" s="6">
        <v>45</v>
      </c>
      <c r="AM54" s="25">
        <v>39.164999999999999</v>
      </c>
      <c r="AN54" s="23">
        <v>20</v>
      </c>
      <c r="AO54" s="23">
        <v>90</v>
      </c>
      <c r="AP54" s="23">
        <v>48.764151661733997</v>
      </c>
    </row>
    <row r="55" spans="1:42" ht="15.75" thickBot="1">
      <c r="A55" s="44" t="s">
        <v>149</v>
      </c>
      <c r="B55" s="73" t="s">
        <v>177</v>
      </c>
      <c r="C55" s="42" t="s">
        <v>201</v>
      </c>
      <c r="D55" s="6">
        <v>90</v>
      </c>
      <c r="E55" s="6">
        <v>130</v>
      </c>
      <c r="F55" s="6">
        <v>111.81130434782609</v>
      </c>
      <c r="G55" s="6">
        <v>90</v>
      </c>
      <c r="H55" s="6">
        <v>130</v>
      </c>
      <c r="I55" s="6">
        <v>112.53319999999999</v>
      </c>
      <c r="J55" s="6">
        <v>80</v>
      </c>
      <c r="K55" s="6">
        <v>130</v>
      </c>
      <c r="L55" s="6">
        <v>98.656129032258093</v>
      </c>
      <c r="M55" s="6">
        <v>90</v>
      </c>
      <c r="N55" s="6">
        <v>130</v>
      </c>
      <c r="O55" s="6">
        <v>105</v>
      </c>
      <c r="P55" s="6">
        <v>80</v>
      </c>
      <c r="Q55" s="6">
        <v>120</v>
      </c>
      <c r="R55" s="6">
        <v>105.5566666666667</v>
      </c>
      <c r="S55" s="6">
        <v>100</v>
      </c>
      <c r="T55" s="6">
        <v>130</v>
      </c>
      <c r="U55" s="6">
        <v>115.07260869565221</v>
      </c>
      <c r="V55" s="6">
        <v>50</v>
      </c>
      <c r="W55" s="6">
        <v>120</v>
      </c>
      <c r="X55" s="6">
        <v>106.4285714285714</v>
      </c>
      <c r="Y55" s="6">
        <v>100</v>
      </c>
      <c r="Z55" s="6">
        <v>150</v>
      </c>
      <c r="AA55" s="6">
        <v>142.5</v>
      </c>
      <c r="AB55" s="6">
        <v>140</v>
      </c>
      <c r="AC55" s="6">
        <v>150</v>
      </c>
      <c r="AD55" s="6">
        <v>145.1192857142857</v>
      </c>
      <c r="AE55" s="6">
        <v>100</v>
      </c>
      <c r="AF55" s="6">
        <v>150</v>
      </c>
      <c r="AG55" s="6">
        <v>126.1314285714286</v>
      </c>
      <c r="AH55" s="6">
        <v>110</v>
      </c>
      <c r="AI55" s="6">
        <v>130</v>
      </c>
      <c r="AJ55" s="6">
        <v>116.3204166666667</v>
      </c>
      <c r="AK55" s="6">
        <v>60</v>
      </c>
      <c r="AL55" s="6">
        <v>120</v>
      </c>
      <c r="AM55" s="25">
        <v>80.803333333333299</v>
      </c>
      <c r="AN55" s="23">
        <v>50</v>
      </c>
      <c r="AO55" s="23">
        <v>150</v>
      </c>
      <c r="AP55" s="23">
        <v>113.82774537139075</v>
      </c>
    </row>
    <row r="56" spans="1:42" ht="15.75" thickBot="1">
      <c r="A56" s="44" t="s">
        <v>150</v>
      </c>
      <c r="B56" s="75" t="s">
        <v>178</v>
      </c>
      <c r="C56" s="42" t="s">
        <v>201</v>
      </c>
      <c r="D56" s="6">
        <v>120</v>
      </c>
      <c r="E56" s="6">
        <v>200</v>
      </c>
      <c r="F56" s="6">
        <v>144.05739130434779</v>
      </c>
      <c r="G56" s="6">
        <v>110</v>
      </c>
      <c r="H56" s="6">
        <v>150</v>
      </c>
      <c r="I56" s="6">
        <v>132.6</v>
      </c>
      <c r="J56" s="6">
        <v>80</v>
      </c>
      <c r="K56" s="6">
        <v>150</v>
      </c>
      <c r="L56" s="6">
        <v>110.1077419354839</v>
      </c>
      <c r="M56" s="6">
        <v>90</v>
      </c>
      <c r="N56" s="6">
        <v>120</v>
      </c>
      <c r="O56" s="6">
        <v>105</v>
      </c>
      <c r="P56" s="6"/>
      <c r="Q56" s="6"/>
      <c r="R56" s="6"/>
      <c r="S56" s="6"/>
      <c r="T56" s="6"/>
      <c r="U56" s="6"/>
      <c r="V56" s="6"/>
      <c r="W56" s="6"/>
      <c r="X56" s="6"/>
      <c r="Y56" s="6">
        <v>100</v>
      </c>
      <c r="Z56" s="6">
        <v>160</v>
      </c>
      <c r="AA56" s="6">
        <v>142.91678571428571</v>
      </c>
      <c r="AB56" s="6">
        <v>140</v>
      </c>
      <c r="AC56" s="6">
        <v>150</v>
      </c>
      <c r="AD56" s="6">
        <v>145.23857142857139</v>
      </c>
      <c r="AE56" s="6">
        <v>110</v>
      </c>
      <c r="AF56" s="6">
        <v>180</v>
      </c>
      <c r="AG56" s="6">
        <v>154.5242857142857</v>
      </c>
      <c r="AH56" s="6">
        <v>150</v>
      </c>
      <c r="AI56" s="6">
        <v>190</v>
      </c>
      <c r="AJ56" s="6">
        <v>164.93125000000001</v>
      </c>
      <c r="AK56" s="6">
        <v>55</v>
      </c>
      <c r="AL56" s="6">
        <v>170</v>
      </c>
      <c r="AM56" s="25">
        <v>134.44518518518521</v>
      </c>
      <c r="AN56" s="23">
        <v>55</v>
      </c>
      <c r="AO56" s="23">
        <v>200</v>
      </c>
      <c r="AP56" s="23">
        <v>137.09124569801776</v>
      </c>
    </row>
    <row r="57" spans="1:42" ht="15.75" thickBot="1">
      <c r="A57" s="44" t="s">
        <v>151</v>
      </c>
      <c r="B57" s="74" t="s">
        <v>186</v>
      </c>
      <c r="C57" s="42" t="s">
        <v>201</v>
      </c>
      <c r="D57" s="6">
        <v>45</v>
      </c>
      <c r="E57" s="6">
        <v>80</v>
      </c>
      <c r="F57" s="6">
        <v>62.878181818181801</v>
      </c>
      <c r="G57" s="6">
        <v>55</v>
      </c>
      <c r="H57" s="6">
        <v>80</v>
      </c>
      <c r="I57" s="6">
        <v>70.930800000000005</v>
      </c>
      <c r="J57" s="6">
        <v>45</v>
      </c>
      <c r="K57" s="6">
        <v>80</v>
      </c>
      <c r="L57" s="6">
        <v>61.8</v>
      </c>
      <c r="M57" s="6">
        <v>55</v>
      </c>
      <c r="N57" s="6">
        <v>80</v>
      </c>
      <c r="O57" s="6">
        <v>64.634375000000006</v>
      </c>
      <c r="P57" s="6"/>
      <c r="Q57" s="6"/>
      <c r="R57" s="6"/>
      <c r="S57" s="6">
        <v>55</v>
      </c>
      <c r="T57" s="6">
        <v>90</v>
      </c>
      <c r="U57" s="6">
        <v>80.834999999999994</v>
      </c>
      <c r="V57" s="6">
        <v>55</v>
      </c>
      <c r="W57" s="6">
        <v>100</v>
      </c>
      <c r="X57" s="6">
        <v>81.802000000000007</v>
      </c>
      <c r="Y57" s="6">
        <v>50</v>
      </c>
      <c r="Z57" s="6">
        <v>90</v>
      </c>
      <c r="AA57" s="6">
        <v>67.125517241379299</v>
      </c>
      <c r="AB57" s="6">
        <v>30</v>
      </c>
      <c r="AC57" s="6">
        <v>60</v>
      </c>
      <c r="AD57" s="6">
        <v>54.759285714285703</v>
      </c>
      <c r="AE57" s="6">
        <v>35</v>
      </c>
      <c r="AF57" s="6">
        <v>200</v>
      </c>
      <c r="AG57" s="6">
        <v>61.425714285714299</v>
      </c>
      <c r="AH57" s="6">
        <v>35</v>
      </c>
      <c r="AI57" s="6">
        <v>75</v>
      </c>
      <c r="AJ57" s="6">
        <v>57.8960869565217</v>
      </c>
      <c r="AK57" s="6">
        <v>40</v>
      </c>
      <c r="AL57" s="6">
        <v>65</v>
      </c>
      <c r="AM57" s="25">
        <v>56.633333333333297</v>
      </c>
      <c r="AN57" s="23">
        <v>30</v>
      </c>
      <c r="AO57" s="23">
        <v>200</v>
      </c>
      <c r="AP57" s="23">
        <v>65.520026759037819</v>
      </c>
    </row>
    <row r="58" spans="1:42" ht="15.75" thickBot="1">
      <c r="A58" s="44" t="s">
        <v>152</v>
      </c>
      <c r="B58" s="73" t="s">
        <v>216</v>
      </c>
      <c r="C58" s="42" t="s">
        <v>201</v>
      </c>
      <c r="D58" s="6">
        <v>55</v>
      </c>
      <c r="E58" s="6">
        <v>220</v>
      </c>
      <c r="F58" s="6">
        <v>149.94521739130431</v>
      </c>
      <c r="G58" s="6">
        <v>90</v>
      </c>
      <c r="H58" s="6">
        <v>180</v>
      </c>
      <c r="I58" s="6">
        <v>148.40039999999999</v>
      </c>
      <c r="J58" s="6">
        <v>80</v>
      </c>
      <c r="K58" s="6">
        <v>160</v>
      </c>
      <c r="L58" s="6">
        <v>136.0556666666667</v>
      </c>
      <c r="M58" s="6">
        <v>90</v>
      </c>
      <c r="N58" s="6">
        <v>150</v>
      </c>
      <c r="O58" s="6">
        <v>116.7223333333333</v>
      </c>
      <c r="P58" s="6">
        <v>100</v>
      </c>
      <c r="Q58" s="6">
        <v>150</v>
      </c>
      <c r="R58" s="6">
        <v>132.47322580645161</v>
      </c>
      <c r="S58" s="6">
        <v>110</v>
      </c>
      <c r="T58" s="6">
        <v>130</v>
      </c>
      <c r="U58" s="6">
        <v>120.00043478260871</v>
      </c>
      <c r="V58" s="6">
        <v>110</v>
      </c>
      <c r="W58" s="6">
        <v>200</v>
      </c>
      <c r="X58" s="6">
        <v>144.0279166666667</v>
      </c>
      <c r="Y58" s="6">
        <v>180</v>
      </c>
      <c r="Z58" s="6">
        <v>225</v>
      </c>
      <c r="AA58" s="6">
        <v>193.7068965517241</v>
      </c>
      <c r="AB58" s="6">
        <v>160</v>
      </c>
      <c r="AC58" s="6">
        <v>200</v>
      </c>
      <c r="AD58" s="6">
        <v>194.81518518518519</v>
      </c>
      <c r="AE58" s="6">
        <v>55</v>
      </c>
      <c r="AF58" s="6">
        <v>200</v>
      </c>
      <c r="AG58" s="6">
        <v>190.29785714285711</v>
      </c>
      <c r="AH58" s="6">
        <v>190</v>
      </c>
      <c r="AI58" s="6">
        <v>200</v>
      </c>
      <c r="AJ58" s="6">
        <v>195.41749999999999</v>
      </c>
      <c r="AK58" s="6">
        <v>90</v>
      </c>
      <c r="AL58" s="6">
        <v>200</v>
      </c>
      <c r="AM58" s="25">
        <v>159.93851851851849</v>
      </c>
      <c r="AN58" s="23">
        <v>55</v>
      </c>
      <c r="AO58" s="23">
        <v>225</v>
      </c>
      <c r="AP58" s="23">
        <v>156.81676267044301</v>
      </c>
    </row>
    <row r="59" spans="1:42" ht="15.75" thickBot="1">
      <c r="A59" s="44" t="s">
        <v>153</v>
      </c>
      <c r="B59" s="73" t="s">
        <v>217</v>
      </c>
      <c r="C59" s="42" t="s">
        <v>201</v>
      </c>
      <c r="D59" s="6">
        <v>40</v>
      </c>
      <c r="E59" s="6">
        <v>70</v>
      </c>
      <c r="F59" s="6">
        <v>51.232173913043503</v>
      </c>
      <c r="G59" s="6">
        <v>45</v>
      </c>
      <c r="H59" s="6">
        <v>60</v>
      </c>
      <c r="I59" s="6">
        <v>54.133200000000002</v>
      </c>
      <c r="J59" s="6">
        <v>45</v>
      </c>
      <c r="K59" s="6">
        <v>60</v>
      </c>
      <c r="L59" s="6">
        <v>49.499333333333297</v>
      </c>
      <c r="M59" s="6"/>
      <c r="N59" s="6"/>
      <c r="O59" s="6"/>
      <c r="P59" s="6">
        <v>35</v>
      </c>
      <c r="Q59" s="6">
        <v>60</v>
      </c>
      <c r="R59" s="6">
        <v>42.43</v>
      </c>
      <c r="S59" s="6">
        <v>40</v>
      </c>
      <c r="T59" s="6">
        <v>50</v>
      </c>
      <c r="U59" s="6">
        <v>45.396666666666697</v>
      </c>
      <c r="V59" s="6">
        <v>40</v>
      </c>
      <c r="W59" s="6">
        <v>70</v>
      </c>
      <c r="X59" s="6">
        <v>51.415999999999997</v>
      </c>
      <c r="Y59" s="6">
        <v>45</v>
      </c>
      <c r="Z59" s="6">
        <v>60</v>
      </c>
      <c r="AA59" s="6">
        <v>56.861379310344802</v>
      </c>
      <c r="AB59" s="6">
        <v>50</v>
      </c>
      <c r="AC59" s="6">
        <v>60</v>
      </c>
      <c r="AD59" s="6">
        <v>57.467037037037002</v>
      </c>
      <c r="AE59" s="6">
        <v>55</v>
      </c>
      <c r="AF59" s="6">
        <v>120</v>
      </c>
      <c r="AG59" s="6">
        <v>60.265357142857098</v>
      </c>
      <c r="AH59" s="6">
        <v>50</v>
      </c>
      <c r="AI59" s="6">
        <v>75</v>
      </c>
      <c r="AJ59" s="6">
        <v>58.660416666666698</v>
      </c>
      <c r="AK59" s="6">
        <v>50</v>
      </c>
      <c r="AL59" s="6">
        <v>60</v>
      </c>
      <c r="AM59" s="25">
        <v>57.398000000000003</v>
      </c>
      <c r="AN59" s="23">
        <v>35</v>
      </c>
      <c r="AO59" s="23">
        <v>120</v>
      </c>
      <c r="AP59" s="23">
        <v>53.159960369995382</v>
      </c>
    </row>
    <row r="60" spans="1:42" ht="15.75" thickBot="1">
      <c r="A60" s="44" t="s">
        <v>269</v>
      </c>
      <c r="B60" s="74" t="s">
        <v>270</v>
      </c>
      <c r="C60" s="42" t="s">
        <v>201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>
        <v>70</v>
      </c>
      <c r="AF60" s="6">
        <v>75</v>
      </c>
      <c r="AG60" s="6">
        <v>71.67</v>
      </c>
      <c r="AH60" s="6"/>
      <c r="AI60" s="6"/>
      <c r="AJ60" s="6"/>
      <c r="AK60" s="6"/>
      <c r="AL60" s="6"/>
      <c r="AM60" s="25"/>
      <c r="AN60" s="23">
        <v>70</v>
      </c>
      <c r="AO60" s="23">
        <v>75</v>
      </c>
      <c r="AP60" s="23">
        <v>71.67</v>
      </c>
    </row>
    <row r="61" spans="1:42" ht="15.75" thickBot="1">
      <c r="A61" s="44" t="s">
        <v>276</v>
      </c>
      <c r="B61" s="74" t="s">
        <v>181</v>
      </c>
      <c r="C61" s="43" t="s">
        <v>201</v>
      </c>
      <c r="D61" s="6">
        <v>70</v>
      </c>
      <c r="E61" s="6">
        <v>80</v>
      </c>
      <c r="F61" s="6">
        <v>75.798695652173905</v>
      </c>
      <c r="G61" s="6">
        <v>70</v>
      </c>
      <c r="H61" s="6">
        <v>80</v>
      </c>
      <c r="I61" s="6">
        <v>76.502799999999993</v>
      </c>
      <c r="J61" s="6">
        <v>70</v>
      </c>
      <c r="K61" s="6">
        <v>90</v>
      </c>
      <c r="L61" s="6">
        <v>83.408124999999998</v>
      </c>
      <c r="M61" s="6">
        <v>80</v>
      </c>
      <c r="N61" s="6">
        <v>100</v>
      </c>
      <c r="O61" s="6">
        <v>91.2703225806452</v>
      </c>
      <c r="P61" s="6">
        <v>90</v>
      </c>
      <c r="Q61" s="6">
        <v>100</v>
      </c>
      <c r="R61" s="6">
        <v>96.303225806451593</v>
      </c>
      <c r="S61" s="6">
        <v>90</v>
      </c>
      <c r="T61" s="6">
        <v>100</v>
      </c>
      <c r="U61" s="6">
        <v>96.52</v>
      </c>
      <c r="V61" s="6">
        <v>90</v>
      </c>
      <c r="W61" s="6">
        <v>100</v>
      </c>
      <c r="X61" s="6">
        <v>96.266551724137898</v>
      </c>
      <c r="Y61" s="6">
        <v>90</v>
      </c>
      <c r="Z61" s="6">
        <v>100</v>
      </c>
      <c r="AA61" s="6">
        <v>96.292592592592598</v>
      </c>
      <c r="AB61" s="6">
        <v>90</v>
      </c>
      <c r="AC61" s="6">
        <v>100</v>
      </c>
      <c r="AD61" s="6">
        <v>96.466785714285706</v>
      </c>
      <c r="AE61" s="6">
        <v>90</v>
      </c>
      <c r="AF61" s="6">
        <v>120</v>
      </c>
      <c r="AG61" s="6">
        <v>110.7992857142857</v>
      </c>
      <c r="AH61" s="6">
        <v>100</v>
      </c>
      <c r="AI61" s="6">
        <v>120</v>
      </c>
      <c r="AJ61" s="6">
        <v>116.0720833333333</v>
      </c>
      <c r="AK61" s="6">
        <v>100</v>
      </c>
      <c r="AL61" s="6">
        <v>110</v>
      </c>
      <c r="AM61" s="25">
        <v>105.93962962962959</v>
      </c>
      <c r="AN61" s="23">
        <v>70</v>
      </c>
      <c r="AO61" s="23">
        <v>120</v>
      </c>
      <c r="AP61" s="23">
        <v>95.136674812294629</v>
      </c>
    </row>
    <row r="62" spans="1:42" ht="15.75" thickBot="1">
      <c r="A62" s="44" t="s">
        <v>161</v>
      </c>
      <c r="B62" s="74" t="s">
        <v>182</v>
      </c>
      <c r="C62" s="42" t="s">
        <v>201</v>
      </c>
      <c r="D62" s="6">
        <v>140</v>
      </c>
      <c r="E62" s="6">
        <v>160</v>
      </c>
      <c r="F62" s="6">
        <v>150.72652173913039</v>
      </c>
      <c r="G62" s="6">
        <v>120</v>
      </c>
      <c r="H62" s="6">
        <v>150</v>
      </c>
      <c r="I62" s="6">
        <v>134.80199999999999</v>
      </c>
      <c r="J62" s="6">
        <v>120</v>
      </c>
      <c r="K62" s="6">
        <v>140</v>
      </c>
      <c r="L62" s="6">
        <v>133.56937500000001</v>
      </c>
      <c r="M62" s="6">
        <v>80</v>
      </c>
      <c r="N62" s="6">
        <v>140</v>
      </c>
      <c r="O62" s="6">
        <v>131.7274193548387</v>
      </c>
      <c r="P62" s="6">
        <v>60</v>
      </c>
      <c r="Q62" s="6">
        <v>90</v>
      </c>
      <c r="R62" s="6">
        <v>72.367419354838702</v>
      </c>
      <c r="S62" s="6">
        <v>60</v>
      </c>
      <c r="T62" s="6">
        <v>70</v>
      </c>
      <c r="U62" s="6">
        <v>66.232413793103404</v>
      </c>
      <c r="V62" s="6">
        <v>60</v>
      </c>
      <c r="W62" s="6">
        <v>80</v>
      </c>
      <c r="X62" s="6">
        <v>73.812413793103403</v>
      </c>
      <c r="Y62" s="6">
        <v>60</v>
      </c>
      <c r="Z62" s="6">
        <v>90</v>
      </c>
      <c r="AA62" s="6">
        <v>76.41</v>
      </c>
      <c r="AB62" s="6">
        <v>60</v>
      </c>
      <c r="AC62" s="6">
        <v>90</v>
      </c>
      <c r="AD62" s="6">
        <v>76.293928571428594</v>
      </c>
      <c r="AE62" s="6">
        <v>60</v>
      </c>
      <c r="AF62" s="6">
        <v>100</v>
      </c>
      <c r="AG62" s="6">
        <v>71.826071428571396</v>
      </c>
      <c r="AH62" s="6">
        <v>60</v>
      </c>
      <c r="AI62" s="6">
        <v>70</v>
      </c>
      <c r="AJ62" s="6">
        <v>66.057500000000005</v>
      </c>
      <c r="AK62" s="6">
        <v>50</v>
      </c>
      <c r="AL62" s="6">
        <v>110</v>
      </c>
      <c r="AM62" s="25">
        <v>66.457777777777807</v>
      </c>
      <c r="AN62" s="23">
        <v>50</v>
      </c>
      <c r="AO62" s="23">
        <v>160</v>
      </c>
      <c r="AP62" s="23">
        <v>93.356903401066049</v>
      </c>
    </row>
    <row r="63" spans="1:42" ht="15.75" thickBot="1">
      <c r="A63" s="44" t="s">
        <v>162</v>
      </c>
      <c r="B63" s="74" t="s">
        <v>218</v>
      </c>
      <c r="C63" s="42" t="s">
        <v>201</v>
      </c>
      <c r="D63" s="6">
        <v>60</v>
      </c>
      <c r="E63" s="6">
        <v>70</v>
      </c>
      <c r="F63" s="6">
        <v>65.072608695652207</v>
      </c>
      <c r="G63" s="6">
        <v>60</v>
      </c>
      <c r="H63" s="6">
        <v>140</v>
      </c>
      <c r="I63" s="6">
        <v>67.8</v>
      </c>
      <c r="J63" s="6">
        <v>60</v>
      </c>
      <c r="K63" s="6">
        <v>70</v>
      </c>
      <c r="L63" s="6">
        <v>64.892258064516099</v>
      </c>
      <c r="M63" s="6">
        <v>60</v>
      </c>
      <c r="N63" s="6">
        <v>200</v>
      </c>
      <c r="O63" s="6">
        <v>73.387096774193495</v>
      </c>
      <c r="P63" s="6">
        <v>60</v>
      </c>
      <c r="Q63" s="6">
        <v>200</v>
      </c>
      <c r="R63" s="6">
        <v>69.193548387096797</v>
      </c>
      <c r="S63" s="6">
        <v>60</v>
      </c>
      <c r="T63" s="6">
        <v>70</v>
      </c>
      <c r="U63" s="6">
        <v>65.1789285714286</v>
      </c>
      <c r="V63" s="6">
        <v>60</v>
      </c>
      <c r="W63" s="6">
        <v>80</v>
      </c>
      <c r="X63" s="6">
        <v>65.977586206896603</v>
      </c>
      <c r="Y63" s="6">
        <v>60</v>
      </c>
      <c r="Z63" s="6">
        <v>75</v>
      </c>
      <c r="AA63" s="6">
        <v>65.463333333333296</v>
      </c>
      <c r="AB63" s="6">
        <v>60</v>
      </c>
      <c r="AC63" s="6">
        <v>70</v>
      </c>
      <c r="AD63" s="6">
        <v>65.3578571428571</v>
      </c>
      <c r="AE63" s="6">
        <v>60</v>
      </c>
      <c r="AF63" s="6">
        <v>90</v>
      </c>
      <c r="AG63" s="6">
        <v>76.251071428571393</v>
      </c>
      <c r="AH63" s="6">
        <v>80</v>
      </c>
      <c r="AI63" s="6">
        <v>90</v>
      </c>
      <c r="AJ63" s="6">
        <v>85.695833333333297</v>
      </c>
      <c r="AK63" s="6">
        <v>50</v>
      </c>
      <c r="AL63" s="6">
        <v>80</v>
      </c>
      <c r="AM63" s="25">
        <v>64.590740740740699</v>
      </c>
      <c r="AN63" s="23">
        <v>50</v>
      </c>
      <c r="AO63" s="23">
        <v>200</v>
      </c>
      <c r="AP63" s="23">
        <v>69.071738556551637</v>
      </c>
    </row>
    <row r="64" spans="1:42" ht="15.75" thickBot="1">
      <c r="A64" s="44" t="s">
        <v>271</v>
      </c>
      <c r="B64" s="74" t="s">
        <v>272</v>
      </c>
      <c r="C64" s="42" t="s">
        <v>201</v>
      </c>
      <c r="D64" s="6">
        <v>90</v>
      </c>
      <c r="E64" s="6">
        <v>200</v>
      </c>
      <c r="F64" s="6">
        <v>185.5791304347826</v>
      </c>
      <c r="G64" s="6">
        <v>190</v>
      </c>
      <c r="H64" s="6">
        <v>200</v>
      </c>
      <c r="I64" s="6">
        <v>195</v>
      </c>
      <c r="J64" s="6">
        <v>180</v>
      </c>
      <c r="K64" s="6">
        <v>200</v>
      </c>
      <c r="L64" s="6">
        <v>194.67741935483869</v>
      </c>
      <c r="M64" s="6">
        <v>60</v>
      </c>
      <c r="N64" s="6">
        <v>200</v>
      </c>
      <c r="O64" s="6">
        <v>190.5556666666667</v>
      </c>
      <c r="P64" s="6">
        <v>180</v>
      </c>
      <c r="Q64" s="6">
        <v>200</v>
      </c>
      <c r="R64" s="6">
        <v>194.83870967741939</v>
      </c>
      <c r="S64" s="6">
        <v>60</v>
      </c>
      <c r="T64" s="6">
        <v>200</v>
      </c>
      <c r="U64" s="6">
        <v>181.3195833333333</v>
      </c>
      <c r="V64" s="6">
        <v>185</v>
      </c>
      <c r="W64" s="6">
        <v>200</v>
      </c>
      <c r="X64" s="6">
        <v>194.64285714285711</v>
      </c>
      <c r="Y64" s="6">
        <v>190</v>
      </c>
      <c r="Z64" s="6">
        <v>200</v>
      </c>
      <c r="AA64" s="6">
        <v>195</v>
      </c>
      <c r="AB64" s="6">
        <v>190</v>
      </c>
      <c r="AC64" s="6">
        <v>200</v>
      </c>
      <c r="AD64" s="6">
        <v>195.12846153846149</v>
      </c>
      <c r="AE64" s="6">
        <v>150</v>
      </c>
      <c r="AF64" s="6">
        <v>180</v>
      </c>
      <c r="AG64" s="6">
        <v>173.53</v>
      </c>
      <c r="AH64" s="6">
        <v>80</v>
      </c>
      <c r="AI64" s="6">
        <v>180</v>
      </c>
      <c r="AJ64" s="6">
        <v>171.7404347826087</v>
      </c>
      <c r="AK64" s="6">
        <v>160</v>
      </c>
      <c r="AL64" s="6">
        <v>200</v>
      </c>
      <c r="AM64" s="25">
        <v>188.9107692307692</v>
      </c>
      <c r="AN64" s="23">
        <v>60</v>
      </c>
      <c r="AO64" s="23">
        <v>200</v>
      </c>
      <c r="AP64" s="23">
        <v>188.41025268014479</v>
      </c>
    </row>
    <row r="65" spans="1:42" ht="15.75" thickBot="1">
      <c r="A65" s="44" t="s">
        <v>82</v>
      </c>
      <c r="B65" s="74" t="s">
        <v>81</v>
      </c>
      <c r="C65" s="42" t="s">
        <v>201</v>
      </c>
      <c r="D65" s="6">
        <v>100</v>
      </c>
      <c r="E65" s="6">
        <v>130</v>
      </c>
      <c r="F65" s="6">
        <v>121.3760869565217</v>
      </c>
      <c r="G65" s="6">
        <v>90</v>
      </c>
      <c r="H65" s="6">
        <v>200</v>
      </c>
      <c r="I65" s="6">
        <v>136.53360000000001</v>
      </c>
      <c r="J65" s="6">
        <v>180</v>
      </c>
      <c r="K65" s="6">
        <v>250</v>
      </c>
      <c r="L65" s="6">
        <v>204.4271875</v>
      </c>
      <c r="M65" s="6">
        <v>100</v>
      </c>
      <c r="N65" s="6">
        <v>280</v>
      </c>
      <c r="O65" s="6">
        <v>209.67741935483869</v>
      </c>
      <c r="P65" s="6">
        <v>80</v>
      </c>
      <c r="Q65" s="6">
        <v>130</v>
      </c>
      <c r="R65" s="6">
        <v>104.5703225806452</v>
      </c>
      <c r="S65" s="6">
        <v>100</v>
      </c>
      <c r="T65" s="6">
        <v>140</v>
      </c>
      <c r="U65" s="6">
        <v>118.9662068965517</v>
      </c>
      <c r="V65" s="6">
        <v>100</v>
      </c>
      <c r="W65" s="6">
        <v>145</v>
      </c>
      <c r="X65" s="6">
        <v>121.6527586206897</v>
      </c>
      <c r="Y65" s="6">
        <v>100</v>
      </c>
      <c r="Z65" s="6">
        <v>150</v>
      </c>
      <c r="AA65" s="6">
        <v>110.518275862069</v>
      </c>
      <c r="AB65" s="6">
        <v>100</v>
      </c>
      <c r="AC65" s="6">
        <v>120</v>
      </c>
      <c r="AD65" s="6">
        <v>107.44107142857141</v>
      </c>
      <c r="AE65" s="6">
        <v>100</v>
      </c>
      <c r="AF65" s="6">
        <v>110</v>
      </c>
      <c r="AG65" s="6">
        <v>105</v>
      </c>
      <c r="AH65" s="6">
        <v>90</v>
      </c>
      <c r="AI65" s="6">
        <v>110</v>
      </c>
      <c r="AJ65" s="6">
        <v>101.2508333333333</v>
      </c>
      <c r="AK65" s="6">
        <v>90</v>
      </c>
      <c r="AL65" s="6">
        <v>120</v>
      </c>
      <c r="AM65" s="25">
        <v>105.6174074074074</v>
      </c>
      <c r="AN65" s="23">
        <v>80</v>
      </c>
      <c r="AO65" s="23">
        <v>280</v>
      </c>
      <c r="AP65" s="23">
        <v>128.91926416171901</v>
      </c>
    </row>
    <row r="66" spans="1:42" ht="15.75" thickBot="1">
      <c r="A66" s="44" t="s">
        <v>84</v>
      </c>
      <c r="B66" s="73" t="s">
        <v>83</v>
      </c>
      <c r="C66" s="42" t="s">
        <v>219</v>
      </c>
      <c r="D66" s="6">
        <v>60</v>
      </c>
      <c r="E66" s="6">
        <v>100</v>
      </c>
      <c r="F66" s="6">
        <v>84.710434782608701</v>
      </c>
      <c r="G66" s="6">
        <v>70</v>
      </c>
      <c r="H66" s="6">
        <v>130</v>
      </c>
      <c r="I66" s="6">
        <v>96</v>
      </c>
      <c r="J66" s="6">
        <v>70</v>
      </c>
      <c r="K66" s="6">
        <v>90</v>
      </c>
      <c r="L66" s="6">
        <v>83.802187500000002</v>
      </c>
      <c r="M66" s="6">
        <v>60</v>
      </c>
      <c r="N66" s="6">
        <v>100</v>
      </c>
      <c r="O66" s="6">
        <v>75.055666666666696</v>
      </c>
      <c r="P66" s="6">
        <v>40</v>
      </c>
      <c r="Q66" s="6">
        <v>70</v>
      </c>
      <c r="R66" s="6">
        <v>55.752258064516099</v>
      </c>
      <c r="S66" s="6">
        <v>40</v>
      </c>
      <c r="T66" s="6">
        <v>70</v>
      </c>
      <c r="U66" s="6">
        <v>52.930689655172401</v>
      </c>
      <c r="V66" s="6">
        <v>50</v>
      </c>
      <c r="W66" s="6">
        <v>70</v>
      </c>
      <c r="X66" s="6">
        <v>57.672068965517198</v>
      </c>
      <c r="Y66" s="6">
        <v>50</v>
      </c>
      <c r="Z66" s="6">
        <v>70</v>
      </c>
      <c r="AA66" s="6">
        <v>56.378275862069003</v>
      </c>
      <c r="AB66" s="6">
        <v>45</v>
      </c>
      <c r="AC66" s="6">
        <v>65</v>
      </c>
      <c r="AD66" s="6">
        <v>55.475000000000001</v>
      </c>
      <c r="AE66" s="6">
        <v>48</v>
      </c>
      <c r="AF66" s="6">
        <v>70</v>
      </c>
      <c r="AG66" s="6">
        <v>56.571428571428598</v>
      </c>
      <c r="AH66" s="6">
        <v>50</v>
      </c>
      <c r="AI66" s="6">
        <v>80</v>
      </c>
      <c r="AJ66" s="6">
        <v>66.042500000000004</v>
      </c>
      <c r="AK66" s="6">
        <v>55</v>
      </c>
      <c r="AL66" s="6">
        <v>80</v>
      </c>
      <c r="AM66" s="25">
        <v>65.524814814814803</v>
      </c>
      <c r="AN66" s="23">
        <v>40</v>
      </c>
      <c r="AO66" s="23">
        <v>130</v>
      </c>
      <c r="AP66" s="23">
        <v>67.159610406899446</v>
      </c>
    </row>
    <row r="67" spans="1:42" ht="15.75" thickBot="1">
      <c r="A67" s="44" t="s">
        <v>86</v>
      </c>
      <c r="B67" s="73" t="s">
        <v>85</v>
      </c>
      <c r="C67" s="42" t="s">
        <v>220</v>
      </c>
      <c r="D67" s="6">
        <v>300</v>
      </c>
      <c r="E67" s="6">
        <v>700</v>
      </c>
      <c r="F67" s="6">
        <v>559.42130434782609</v>
      </c>
      <c r="G67" s="6">
        <v>400</v>
      </c>
      <c r="H67" s="6">
        <v>700</v>
      </c>
      <c r="I67" s="6">
        <v>535.33479999999997</v>
      </c>
      <c r="J67" s="6">
        <v>200</v>
      </c>
      <c r="K67" s="6">
        <v>500</v>
      </c>
      <c r="L67" s="6">
        <v>343.9793548387097</v>
      </c>
      <c r="M67" s="6">
        <v>200</v>
      </c>
      <c r="N67" s="6">
        <v>500</v>
      </c>
      <c r="O67" s="6">
        <v>336.61266666666671</v>
      </c>
      <c r="P67" s="6">
        <v>300</v>
      </c>
      <c r="Q67" s="6">
        <v>600</v>
      </c>
      <c r="R67" s="6">
        <v>399.67903225806452</v>
      </c>
      <c r="S67" s="6">
        <v>500</v>
      </c>
      <c r="T67" s="6">
        <v>800</v>
      </c>
      <c r="U67" s="6">
        <v>630.95357142857142</v>
      </c>
      <c r="V67" s="6">
        <v>100</v>
      </c>
      <c r="W67" s="6">
        <v>600</v>
      </c>
      <c r="X67" s="6">
        <v>437.53068965517241</v>
      </c>
      <c r="Y67" s="6">
        <v>200</v>
      </c>
      <c r="Z67" s="6">
        <v>500</v>
      </c>
      <c r="AA67" s="6">
        <v>286.55310344827592</v>
      </c>
      <c r="AB67" s="6">
        <v>300</v>
      </c>
      <c r="AC67" s="6">
        <v>500</v>
      </c>
      <c r="AD67" s="6">
        <v>363.75214285714293</v>
      </c>
      <c r="AE67" s="6">
        <v>300</v>
      </c>
      <c r="AF67" s="6">
        <v>400</v>
      </c>
      <c r="AG67" s="6">
        <v>363.57357142857143</v>
      </c>
      <c r="AH67" s="6">
        <v>300</v>
      </c>
      <c r="AI67" s="6">
        <v>400</v>
      </c>
      <c r="AJ67" s="6">
        <v>364.0604347826087</v>
      </c>
      <c r="AK67" s="6">
        <v>300</v>
      </c>
      <c r="AL67" s="6">
        <v>600</v>
      </c>
      <c r="AM67" s="25">
        <v>488.64333333333332</v>
      </c>
      <c r="AN67" s="23">
        <v>100</v>
      </c>
      <c r="AO67" s="23">
        <v>800</v>
      </c>
      <c r="AP67" s="23">
        <v>425.84116708707853</v>
      </c>
    </row>
    <row r="68" spans="1:42" ht="15.75" thickBot="1">
      <c r="A68" s="44" t="s">
        <v>88</v>
      </c>
      <c r="B68" s="74" t="s">
        <v>87</v>
      </c>
      <c r="C68" s="42" t="s">
        <v>201</v>
      </c>
      <c r="D68" s="6">
        <v>230</v>
      </c>
      <c r="E68" s="6">
        <v>280</v>
      </c>
      <c r="F68" s="6">
        <v>255.57869565217391</v>
      </c>
      <c r="G68" s="6">
        <v>240</v>
      </c>
      <c r="H68" s="6">
        <v>270</v>
      </c>
      <c r="I68" s="6">
        <v>258.39960000000002</v>
      </c>
      <c r="J68" s="6">
        <v>250</v>
      </c>
      <c r="K68" s="6">
        <v>290</v>
      </c>
      <c r="L68" s="6">
        <v>256.875</v>
      </c>
      <c r="M68" s="6">
        <v>170</v>
      </c>
      <c r="N68" s="6">
        <v>280</v>
      </c>
      <c r="O68" s="6">
        <v>223.87096774193549</v>
      </c>
      <c r="P68" s="6">
        <v>160</v>
      </c>
      <c r="Q68" s="6">
        <v>200</v>
      </c>
      <c r="R68" s="6">
        <v>178.70967741935479</v>
      </c>
      <c r="S68" s="6">
        <v>180</v>
      </c>
      <c r="T68" s="6">
        <v>240</v>
      </c>
      <c r="U68" s="6">
        <v>215.35714285714289</v>
      </c>
      <c r="V68" s="6">
        <v>220</v>
      </c>
      <c r="W68" s="6">
        <v>280</v>
      </c>
      <c r="X68" s="6">
        <v>240.94827586206901</v>
      </c>
      <c r="Y68" s="6">
        <v>220</v>
      </c>
      <c r="Z68" s="6">
        <v>300</v>
      </c>
      <c r="AA68" s="6">
        <v>248.9655172413793</v>
      </c>
      <c r="AB68" s="6">
        <v>180</v>
      </c>
      <c r="AC68" s="6">
        <v>260</v>
      </c>
      <c r="AD68" s="6">
        <v>208.75</v>
      </c>
      <c r="AE68" s="6">
        <v>180</v>
      </c>
      <c r="AF68" s="6">
        <v>220</v>
      </c>
      <c r="AG68" s="6">
        <v>204.46428571428569</v>
      </c>
      <c r="AH68" s="6">
        <v>190</v>
      </c>
      <c r="AI68" s="6">
        <v>220</v>
      </c>
      <c r="AJ68" s="6">
        <v>202.36166666666671</v>
      </c>
      <c r="AK68" s="6">
        <v>190</v>
      </c>
      <c r="AL68" s="6">
        <v>270</v>
      </c>
      <c r="AM68" s="25">
        <v>229.3522222222222</v>
      </c>
      <c r="AN68" s="23">
        <v>160</v>
      </c>
      <c r="AO68" s="23">
        <v>300</v>
      </c>
      <c r="AP68" s="23">
        <v>226.96942094810251</v>
      </c>
    </row>
    <row r="69" spans="1:42" ht="15.75" thickBot="1">
      <c r="A69" s="44" t="s">
        <v>89</v>
      </c>
      <c r="B69" s="73" t="s">
        <v>196</v>
      </c>
      <c r="C69" s="42" t="s">
        <v>201</v>
      </c>
      <c r="D69" s="6">
        <v>60</v>
      </c>
      <c r="E69" s="6">
        <v>110</v>
      </c>
      <c r="F69" s="6">
        <v>80.870434782608697</v>
      </c>
      <c r="G69" s="6">
        <v>50</v>
      </c>
      <c r="H69" s="6">
        <v>80</v>
      </c>
      <c r="I69" s="6">
        <v>67.218400000000003</v>
      </c>
      <c r="J69" s="6">
        <v>50</v>
      </c>
      <c r="K69" s="6">
        <v>90</v>
      </c>
      <c r="L69" s="6">
        <v>76.56</v>
      </c>
      <c r="M69" s="6">
        <v>60</v>
      </c>
      <c r="N69" s="6">
        <v>100</v>
      </c>
      <c r="O69" s="6">
        <v>83.234193548387097</v>
      </c>
      <c r="P69" s="6">
        <v>80</v>
      </c>
      <c r="Q69" s="6">
        <v>180</v>
      </c>
      <c r="R69" s="6">
        <v>107.6930769230769</v>
      </c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25"/>
      <c r="AN69" s="23">
        <v>50</v>
      </c>
      <c r="AO69" s="23">
        <v>180</v>
      </c>
      <c r="AP69" s="23">
        <v>83.11522105081454</v>
      </c>
    </row>
    <row r="70" spans="1:42" ht="15.75" thickBot="1">
      <c r="A70" s="44" t="s">
        <v>90</v>
      </c>
      <c r="B70" s="74" t="s">
        <v>221</v>
      </c>
      <c r="C70" s="42" t="s">
        <v>201</v>
      </c>
      <c r="D70" s="6">
        <v>100</v>
      </c>
      <c r="E70" s="6">
        <v>220</v>
      </c>
      <c r="F70" s="6">
        <v>166.014347826087</v>
      </c>
      <c r="G70" s="6">
        <v>190</v>
      </c>
      <c r="H70" s="6">
        <v>210</v>
      </c>
      <c r="I70" s="6">
        <v>198.09571428571431</v>
      </c>
      <c r="J70" s="6">
        <v>280</v>
      </c>
      <c r="K70" s="6">
        <v>300</v>
      </c>
      <c r="L70" s="6">
        <v>290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>
        <v>0</v>
      </c>
      <c r="Y70" s="6">
        <v>250</v>
      </c>
      <c r="Z70" s="6">
        <v>300</v>
      </c>
      <c r="AA70" s="6">
        <v>275</v>
      </c>
      <c r="AB70" s="6">
        <v>150</v>
      </c>
      <c r="AC70" s="6">
        <v>300</v>
      </c>
      <c r="AD70" s="6">
        <v>219.583125</v>
      </c>
      <c r="AE70" s="6">
        <v>60</v>
      </c>
      <c r="AF70" s="6">
        <v>180</v>
      </c>
      <c r="AG70" s="6">
        <v>126.48821428571431</v>
      </c>
      <c r="AH70" s="6">
        <v>80</v>
      </c>
      <c r="AI70" s="6">
        <v>120</v>
      </c>
      <c r="AJ70" s="6">
        <v>92.3204347826087</v>
      </c>
      <c r="AK70" s="6">
        <v>80</v>
      </c>
      <c r="AL70" s="6">
        <v>150</v>
      </c>
      <c r="AM70" s="25">
        <v>114.9392592592593</v>
      </c>
      <c r="AN70" s="23">
        <v>60</v>
      </c>
      <c r="AO70" s="23">
        <v>300</v>
      </c>
      <c r="AP70" s="23">
        <v>164.71567727104264</v>
      </c>
    </row>
    <row r="71" spans="1:42" ht="15.75" thickBot="1">
      <c r="A71" s="44" t="s">
        <v>91</v>
      </c>
      <c r="B71" s="73" t="s">
        <v>222</v>
      </c>
      <c r="C71" s="42" t="s">
        <v>201</v>
      </c>
      <c r="D71" s="6">
        <v>100</v>
      </c>
      <c r="E71" s="6">
        <v>210</v>
      </c>
      <c r="F71" s="6">
        <v>149.42307692307691</v>
      </c>
      <c r="G71" s="6"/>
      <c r="H71" s="6"/>
      <c r="I71" s="6"/>
      <c r="J71" s="6"/>
      <c r="K71" s="6"/>
      <c r="L71" s="6"/>
      <c r="M71" s="6"/>
      <c r="N71" s="6"/>
      <c r="O71" s="6"/>
      <c r="P71" s="6">
        <v>60</v>
      </c>
      <c r="Q71" s="6">
        <v>65</v>
      </c>
      <c r="R71" s="6">
        <v>62.5</v>
      </c>
      <c r="S71" s="6">
        <v>60</v>
      </c>
      <c r="T71" s="6">
        <v>80</v>
      </c>
      <c r="U71" s="6">
        <v>68.871176470588196</v>
      </c>
      <c r="V71" s="6">
        <v>40</v>
      </c>
      <c r="W71" s="6">
        <v>75</v>
      </c>
      <c r="X71" s="6">
        <v>54.6896428571429</v>
      </c>
      <c r="Y71" s="6">
        <v>50</v>
      </c>
      <c r="Z71" s="6">
        <v>70</v>
      </c>
      <c r="AA71" s="6">
        <v>58.940689655172399</v>
      </c>
      <c r="AB71" s="6">
        <v>45</v>
      </c>
      <c r="AC71" s="6">
        <v>77</v>
      </c>
      <c r="AD71" s="6">
        <v>56.72</v>
      </c>
      <c r="AE71" s="6">
        <v>55</v>
      </c>
      <c r="AF71" s="6">
        <v>80</v>
      </c>
      <c r="AG71" s="6">
        <v>66.153571428571396</v>
      </c>
      <c r="AH71" s="6">
        <v>50</v>
      </c>
      <c r="AI71" s="6">
        <v>80</v>
      </c>
      <c r="AJ71" s="6">
        <v>67.047272727272698</v>
      </c>
      <c r="AK71" s="6">
        <v>60</v>
      </c>
      <c r="AL71" s="6">
        <v>80</v>
      </c>
      <c r="AM71" s="25">
        <v>69.966923076923095</v>
      </c>
      <c r="AN71" s="23">
        <v>40</v>
      </c>
      <c r="AO71" s="23">
        <v>210</v>
      </c>
      <c r="AP71" s="23">
        <v>72.701372570971955</v>
      </c>
    </row>
    <row r="72" spans="1:42" ht="15.75" thickBot="1">
      <c r="A72" s="44" t="s">
        <v>92</v>
      </c>
      <c r="B72" s="75" t="s">
        <v>223</v>
      </c>
      <c r="C72" s="42" t="s">
        <v>201</v>
      </c>
      <c r="D72" s="6">
        <v>18</v>
      </c>
      <c r="E72" s="6">
        <v>26</v>
      </c>
      <c r="F72" s="6">
        <v>23.442608695652201</v>
      </c>
      <c r="G72" s="6">
        <v>18</v>
      </c>
      <c r="H72" s="6">
        <v>25</v>
      </c>
      <c r="I72" s="6">
        <v>22.812799999999999</v>
      </c>
      <c r="J72" s="6">
        <v>22</v>
      </c>
      <c r="K72" s="6">
        <v>75</v>
      </c>
      <c r="L72" s="6">
        <v>40.713124999999998</v>
      </c>
      <c r="M72" s="6">
        <v>40</v>
      </c>
      <c r="N72" s="6">
        <v>75</v>
      </c>
      <c r="O72" s="6">
        <v>48.064838709677403</v>
      </c>
      <c r="P72" s="6">
        <v>35</v>
      </c>
      <c r="Q72" s="6">
        <v>50</v>
      </c>
      <c r="R72" s="6">
        <v>44.489032258064498</v>
      </c>
      <c r="S72" s="6">
        <v>40</v>
      </c>
      <c r="T72" s="6">
        <v>60</v>
      </c>
      <c r="U72" s="6">
        <v>48.455925925925897</v>
      </c>
      <c r="V72" s="6">
        <v>35</v>
      </c>
      <c r="W72" s="6">
        <v>60</v>
      </c>
      <c r="X72" s="6">
        <v>52.274999999999999</v>
      </c>
      <c r="Y72" s="6">
        <v>45</v>
      </c>
      <c r="Z72" s="6">
        <v>70</v>
      </c>
      <c r="AA72" s="6">
        <v>57.7462962962963</v>
      </c>
      <c r="AB72" s="6">
        <v>45</v>
      </c>
      <c r="AC72" s="6">
        <v>60</v>
      </c>
      <c r="AD72" s="6">
        <v>52.871071428571398</v>
      </c>
      <c r="AE72" s="6">
        <v>45</v>
      </c>
      <c r="AF72" s="6">
        <v>90</v>
      </c>
      <c r="AG72" s="6">
        <v>51.514800000000001</v>
      </c>
      <c r="AH72" s="6">
        <v>35</v>
      </c>
      <c r="AI72" s="6">
        <v>55</v>
      </c>
      <c r="AJ72" s="6">
        <v>47.6434782608696</v>
      </c>
      <c r="AK72" s="6">
        <v>20</v>
      </c>
      <c r="AL72" s="6">
        <v>50</v>
      </c>
      <c r="AM72" s="25">
        <v>30.74</v>
      </c>
      <c r="AN72" s="23">
        <v>18</v>
      </c>
      <c r="AO72" s="23">
        <v>90</v>
      </c>
      <c r="AP72" s="23">
        <v>43.397414714588109</v>
      </c>
    </row>
    <row r="73" spans="1:42" ht="15.75" thickBot="1">
      <c r="A73" s="44" t="s">
        <v>94</v>
      </c>
      <c r="B73" s="75" t="s">
        <v>93</v>
      </c>
      <c r="C73" s="42" t="s">
        <v>201</v>
      </c>
      <c r="D73" s="6">
        <v>60</v>
      </c>
      <c r="E73" s="6">
        <v>110</v>
      </c>
      <c r="F73" s="6">
        <v>83.296956521739105</v>
      </c>
      <c r="G73" s="6">
        <v>80</v>
      </c>
      <c r="H73" s="6">
        <v>110</v>
      </c>
      <c r="I73" s="6">
        <v>101.96680000000001</v>
      </c>
      <c r="J73" s="6">
        <v>100</v>
      </c>
      <c r="K73" s="6">
        <v>130</v>
      </c>
      <c r="L73" s="6">
        <v>114.5</v>
      </c>
      <c r="M73" s="6">
        <v>80</v>
      </c>
      <c r="N73" s="6">
        <v>140</v>
      </c>
      <c r="O73" s="6">
        <v>109.1666666666667</v>
      </c>
      <c r="P73" s="6">
        <v>80</v>
      </c>
      <c r="Q73" s="6">
        <v>100</v>
      </c>
      <c r="R73" s="6">
        <v>86.505483870967694</v>
      </c>
      <c r="S73" s="6">
        <v>70</v>
      </c>
      <c r="T73" s="6">
        <v>100</v>
      </c>
      <c r="U73" s="6">
        <v>85.064999999999998</v>
      </c>
      <c r="V73" s="6">
        <v>40</v>
      </c>
      <c r="W73" s="6">
        <v>90</v>
      </c>
      <c r="X73" s="6">
        <v>82.023928571428598</v>
      </c>
      <c r="Y73" s="6">
        <v>70</v>
      </c>
      <c r="Z73" s="6">
        <v>100</v>
      </c>
      <c r="AA73" s="6">
        <v>88.390689655172395</v>
      </c>
      <c r="AB73" s="6">
        <v>70</v>
      </c>
      <c r="AC73" s="6">
        <v>90</v>
      </c>
      <c r="AD73" s="6">
        <v>83.006785714285698</v>
      </c>
      <c r="AE73" s="6">
        <v>70</v>
      </c>
      <c r="AF73" s="6">
        <v>90</v>
      </c>
      <c r="AG73" s="6">
        <v>81.429285714285697</v>
      </c>
      <c r="AH73" s="6">
        <v>70</v>
      </c>
      <c r="AI73" s="6">
        <v>90</v>
      </c>
      <c r="AJ73" s="6">
        <v>75.660416666666706</v>
      </c>
      <c r="AK73" s="6">
        <v>50</v>
      </c>
      <c r="AL73" s="6">
        <v>90</v>
      </c>
      <c r="AM73" s="25">
        <v>75.278518518518496</v>
      </c>
      <c r="AN73" s="23">
        <v>40</v>
      </c>
      <c r="AO73" s="23">
        <v>140</v>
      </c>
      <c r="AP73" s="23">
        <v>88.857544324977596</v>
      </c>
    </row>
    <row r="74" spans="1:42" ht="15.75" thickBot="1">
      <c r="A74" s="44" t="s">
        <v>95</v>
      </c>
      <c r="B74" s="75" t="s">
        <v>224</v>
      </c>
      <c r="C74" s="42" t="s">
        <v>201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>
        <v>80</v>
      </c>
      <c r="T74" s="6">
        <v>100</v>
      </c>
      <c r="U74" s="6">
        <v>90</v>
      </c>
      <c r="V74" s="6">
        <v>60</v>
      </c>
      <c r="W74" s="6">
        <v>80</v>
      </c>
      <c r="X74" s="6">
        <v>73.665999999999997</v>
      </c>
      <c r="Y74" s="6">
        <v>35</v>
      </c>
      <c r="Z74" s="6">
        <v>50</v>
      </c>
      <c r="AA74" s="6">
        <v>45.8333333333333</v>
      </c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25"/>
      <c r="AN74" s="23">
        <v>35</v>
      </c>
      <c r="AO74" s="23">
        <v>100</v>
      </c>
      <c r="AP74" s="23">
        <v>69.833111111111108</v>
      </c>
    </row>
    <row r="75" spans="1:42" ht="15.75" thickBot="1">
      <c r="A75" s="44" t="s">
        <v>277</v>
      </c>
      <c r="B75" s="75" t="s">
        <v>225</v>
      </c>
      <c r="C75" s="42" t="s">
        <v>226</v>
      </c>
      <c r="D75" s="6">
        <v>60</v>
      </c>
      <c r="E75" s="6">
        <v>100</v>
      </c>
      <c r="F75" s="6">
        <v>87.101304347826101</v>
      </c>
      <c r="G75" s="6">
        <v>80</v>
      </c>
      <c r="H75" s="6">
        <v>150</v>
      </c>
      <c r="I75" s="6">
        <v>105.1996</v>
      </c>
      <c r="J75" s="6">
        <v>60</v>
      </c>
      <c r="K75" s="6">
        <v>120</v>
      </c>
      <c r="L75" s="6">
        <v>89.895937500000002</v>
      </c>
      <c r="M75" s="6">
        <v>60</v>
      </c>
      <c r="N75" s="6">
        <v>110</v>
      </c>
      <c r="O75" s="6">
        <v>83.5</v>
      </c>
      <c r="P75" s="6">
        <v>80</v>
      </c>
      <c r="Q75" s="6">
        <v>100</v>
      </c>
      <c r="R75" s="6">
        <v>87.258064516128997</v>
      </c>
      <c r="S75" s="6">
        <v>70</v>
      </c>
      <c r="T75" s="6">
        <v>90</v>
      </c>
      <c r="U75" s="6">
        <v>84.321851851851903</v>
      </c>
      <c r="V75" s="6">
        <v>80</v>
      </c>
      <c r="W75" s="6">
        <v>100</v>
      </c>
      <c r="X75" s="6">
        <v>87.345925925925897</v>
      </c>
      <c r="Y75" s="6">
        <v>80</v>
      </c>
      <c r="Z75" s="6">
        <v>100</v>
      </c>
      <c r="AA75" s="6">
        <v>90.632413793103396</v>
      </c>
      <c r="AB75" s="6">
        <v>75</v>
      </c>
      <c r="AC75" s="6">
        <v>100</v>
      </c>
      <c r="AD75" s="6">
        <v>86.280714285714296</v>
      </c>
      <c r="AE75" s="6">
        <v>80</v>
      </c>
      <c r="AF75" s="6">
        <v>100</v>
      </c>
      <c r="AG75" s="6">
        <v>88.512500000000003</v>
      </c>
      <c r="AH75" s="6">
        <v>80</v>
      </c>
      <c r="AI75" s="6">
        <v>100</v>
      </c>
      <c r="AJ75" s="6">
        <v>85.834166666666704</v>
      </c>
      <c r="AK75" s="6">
        <v>50</v>
      </c>
      <c r="AL75" s="6">
        <v>100</v>
      </c>
      <c r="AM75" s="25">
        <v>78.179629629629602</v>
      </c>
      <c r="AN75" s="23">
        <v>50</v>
      </c>
      <c r="AO75" s="23">
        <v>150</v>
      </c>
      <c r="AP75" s="23">
        <v>87.838509043070587</v>
      </c>
    </row>
    <row r="76" spans="1:42" ht="15.75" thickBot="1">
      <c r="A76" s="44" t="s">
        <v>97</v>
      </c>
      <c r="B76" s="75" t="s">
        <v>96</v>
      </c>
      <c r="C76" s="42" t="s">
        <v>201</v>
      </c>
      <c r="D76" s="6">
        <v>20</v>
      </c>
      <c r="E76" s="6">
        <v>60</v>
      </c>
      <c r="F76" s="6">
        <v>33.628695652173903</v>
      </c>
      <c r="G76" s="6">
        <v>35</v>
      </c>
      <c r="H76" s="6">
        <v>60</v>
      </c>
      <c r="I76" s="6">
        <v>45.781999999999996</v>
      </c>
      <c r="J76" s="6">
        <v>40</v>
      </c>
      <c r="K76" s="6">
        <v>80</v>
      </c>
      <c r="L76" s="6">
        <v>54.014375000000001</v>
      </c>
      <c r="M76" s="6">
        <v>35</v>
      </c>
      <c r="N76" s="6">
        <v>100</v>
      </c>
      <c r="O76" s="6">
        <v>49.969354838709698</v>
      </c>
      <c r="P76" s="6">
        <v>30</v>
      </c>
      <c r="Q76" s="6">
        <v>70</v>
      </c>
      <c r="R76" s="6">
        <v>45.4306451612903</v>
      </c>
      <c r="S76" s="6">
        <v>30</v>
      </c>
      <c r="T76" s="6">
        <v>70</v>
      </c>
      <c r="U76" s="6">
        <v>39.365862068965498</v>
      </c>
      <c r="V76" s="6">
        <v>20</v>
      </c>
      <c r="W76" s="6">
        <v>85</v>
      </c>
      <c r="X76" s="6">
        <v>42.391428571428598</v>
      </c>
      <c r="Y76" s="6">
        <v>18</v>
      </c>
      <c r="Z76" s="6">
        <v>40</v>
      </c>
      <c r="AA76" s="6">
        <v>33.2972413793103</v>
      </c>
      <c r="AB76" s="6">
        <v>12</v>
      </c>
      <c r="AC76" s="6">
        <v>25</v>
      </c>
      <c r="AD76" s="6">
        <v>18.1082142857143</v>
      </c>
      <c r="AE76" s="6">
        <v>18</v>
      </c>
      <c r="AF76" s="6">
        <v>90</v>
      </c>
      <c r="AG76" s="6">
        <v>35.692142857142898</v>
      </c>
      <c r="AH76" s="6">
        <v>45</v>
      </c>
      <c r="AI76" s="6">
        <v>100</v>
      </c>
      <c r="AJ76" s="6">
        <v>60.693750000000001</v>
      </c>
      <c r="AK76" s="6">
        <v>20</v>
      </c>
      <c r="AL76" s="6">
        <v>70</v>
      </c>
      <c r="AM76" s="25">
        <v>45.332962962963002</v>
      </c>
      <c r="AN76" s="23">
        <v>12</v>
      </c>
      <c r="AO76" s="23">
        <v>100</v>
      </c>
      <c r="AP76" s="23">
        <v>41.97555606480821</v>
      </c>
    </row>
    <row r="77" spans="1:42" ht="15.75" thickBot="1">
      <c r="A77" s="44" t="s">
        <v>98</v>
      </c>
      <c r="B77" s="75" t="s">
        <v>179</v>
      </c>
      <c r="C77" s="42" t="s">
        <v>201</v>
      </c>
      <c r="D77" s="6">
        <v>30</v>
      </c>
      <c r="E77" s="6">
        <v>60</v>
      </c>
      <c r="F77" s="6">
        <v>46.576521739130399</v>
      </c>
      <c r="G77" s="6">
        <v>20</v>
      </c>
      <c r="H77" s="6">
        <v>50</v>
      </c>
      <c r="I77" s="6">
        <v>30.31</v>
      </c>
      <c r="J77" s="6">
        <v>20</v>
      </c>
      <c r="K77" s="6">
        <v>35</v>
      </c>
      <c r="L77" s="6">
        <v>27.151875</v>
      </c>
      <c r="M77" s="6">
        <v>12</v>
      </c>
      <c r="N77" s="6">
        <v>25</v>
      </c>
      <c r="O77" s="6">
        <v>20.5822580645161</v>
      </c>
      <c r="P77" s="6">
        <v>20</v>
      </c>
      <c r="Q77" s="6">
        <v>45</v>
      </c>
      <c r="R77" s="6">
        <v>33.032666666666699</v>
      </c>
      <c r="S77" s="6"/>
      <c r="T77" s="6"/>
      <c r="U77" s="6"/>
      <c r="V77" s="6"/>
      <c r="W77" s="6"/>
      <c r="X77" s="6"/>
      <c r="Y77" s="6">
        <v>70</v>
      </c>
      <c r="Z77" s="6">
        <v>80</v>
      </c>
      <c r="AA77" s="6">
        <v>76.203333333333305</v>
      </c>
      <c r="AB77" s="6">
        <v>70</v>
      </c>
      <c r="AC77" s="6">
        <v>100</v>
      </c>
      <c r="AD77" s="6">
        <v>87.008181818181797</v>
      </c>
      <c r="AE77" s="6">
        <v>30</v>
      </c>
      <c r="AF77" s="6">
        <v>100</v>
      </c>
      <c r="AG77" s="6">
        <v>73.094230769230805</v>
      </c>
      <c r="AH77" s="6">
        <v>50</v>
      </c>
      <c r="AI77" s="6">
        <v>90</v>
      </c>
      <c r="AJ77" s="6">
        <v>68.532272727272698</v>
      </c>
      <c r="AK77" s="6">
        <v>45</v>
      </c>
      <c r="AL77" s="6">
        <v>80</v>
      </c>
      <c r="AM77" s="25">
        <v>56.743703703703702</v>
      </c>
      <c r="AN77" s="23">
        <v>12</v>
      </c>
      <c r="AO77" s="23">
        <v>100</v>
      </c>
      <c r="AP77" s="23">
        <v>51.923504382203554</v>
      </c>
    </row>
    <row r="78" spans="1:42" ht="15.75" thickBot="1">
      <c r="A78" s="44" t="s">
        <v>99</v>
      </c>
      <c r="B78" s="75" t="s">
        <v>227</v>
      </c>
      <c r="C78" s="42" t="s">
        <v>201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>
        <v>30</v>
      </c>
      <c r="Q78" s="6">
        <v>50</v>
      </c>
      <c r="R78" s="6">
        <v>38.966000000000001</v>
      </c>
      <c r="S78" s="6">
        <v>30</v>
      </c>
      <c r="T78" s="6">
        <v>40</v>
      </c>
      <c r="U78" s="6">
        <v>37.320714285714303</v>
      </c>
      <c r="V78" s="6">
        <v>30</v>
      </c>
      <c r="W78" s="6">
        <v>55</v>
      </c>
      <c r="X78" s="6">
        <v>37.766666666666701</v>
      </c>
      <c r="Y78" s="6">
        <v>20</v>
      </c>
      <c r="Z78" s="6">
        <v>35</v>
      </c>
      <c r="AA78" s="6">
        <v>30.4575</v>
      </c>
      <c r="AB78" s="6">
        <v>30</v>
      </c>
      <c r="AC78" s="6">
        <v>35</v>
      </c>
      <c r="AD78" s="6">
        <v>32.579629629629601</v>
      </c>
      <c r="AE78" s="6">
        <v>30</v>
      </c>
      <c r="AF78" s="6">
        <v>35</v>
      </c>
      <c r="AG78" s="6">
        <v>32.688636363636398</v>
      </c>
      <c r="AH78" s="6"/>
      <c r="AI78" s="6"/>
      <c r="AJ78" s="6"/>
      <c r="AK78" s="6"/>
      <c r="AL78" s="6"/>
      <c r="AM78" s="25"/>
      <c r="AN78" s="23">
        <v>20</v>
      </c>
      <c r="AO78" s="23">
        <v>55</v>
      </c>
      <c r="AP78" s="23">
        <v>34.963191157607831</v>
      </c>
    </row>
    <row r="79" spans="1:42" ht="15.75" thickBot="1">
      <c r="A79" s="44" t="s">
        <v>101</v>
      </c>
      <c r="B79" s="75" t="s">
        <v>100</v>
      </c>
      <c r="C79" s="42" t="s">
        <v>201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>
        <v>25</v>
      </c>
      <c r="W79" s="6">
        <v>50</v>
      </c>
      <c r="X79" s="6">
        <v>42.334000000000003</v>
      </c>
      <c r="Y79" s="6">
        <v>45</v>
      </c>
      <c r="Z79" s="6">
        <v>50</v>
      </c>
      <c r="AA79" s="6">
        <v>47.5</v>
      </c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25"/>
      <c r="AN79" s="23">
        <v>25</v>
      </c>
      <c r="AO79" s="23">
        <v>50</v>
      </c>
      <c r="AP79" s="23">
        <v>44.917000000000002</v>
      </c>
    </row>
    <row r="80" spans="1:42" ht="15.75" thickBot="1">
      <c r="A80" s="44" t="s">
        <v>103</v>
      </c>
      <c r="B80" s="75" t="s">
        <v>102</v>
      </c>
      <c r="C80" s="42" t="s">
        <v>201</v>
      </c>
      <c r="D80" s="6"/>
      <c r="E80" s="6"/>
      <c r="F80" s="6"/>
      <c r="G80" s="6"/>
      <c r="H80" s="6"/>
      <c r="I80" s="6"/>
      <c r="J80" s="6">
        <v>28</v>
      </c>
      <c r="K80" s="6">
        <v>30</v>
      </c>
      <c r="L80" s="6">
        <v>29</v>
      </c>
      <c r="M80" s="6">
        <v>25</v>
      </c>
      <c r="N80" s="6">
        <v>40</v>
      </c>
      <c r="O80" s="6">
        <v>31.5103333333333</v>
      </c>
      <c r="P80" s="6">
        <v>25</v>
      </c>
      <c r="Q80" s="6">
        <v>50</v>
      </c>
      <c r="R80" s="6">
        <v>37.259032258064501</v>
      </c>
      <c r="S80" s="6">
        <v>30</v>
      </c>
      <c r="T80" s="6">
        <v>170</v>
      </c>
      <c r="U80" s="6">
        <v>72.016999999999996</v>
      </c>
      <c r="V80" s="6">
        <v>45</v>
      </c>
      <c r="W80" s="6">
        <v>200</v>
      </c>
      <c r="X80" s="6">
        <v>154.77538461538461</v>
      </c>
      <c r="Y80" s="6">
        <v>180</v>
      </c>
      <c r="Z80" s="6">
        <v>220</v>
      </c>
      <c r="AA80" s="6">
        <v>191.89655172413791</v>
      </c>
      <c r="AB80" s="6">
        <v>190</v>
      </c>
      <c r="AC80" s="6">
        <v>230</v>
      </c>
      <c r="AD80" s="6">
        <v>200.43222222222221</v>
      </c>
      <c r="AE80" s="6">
        <v>190</v>
      </c>
      <c r="AF80" s="6">
        <v>230</v>
      </c>
      <c r="AG80" s="6">
        <v>208.125</v>
      </c>
      <c r="AH80" s="6">
        <v>190</v>
      </c>
      <c r="AI80" s="6">
        <v>220</v>
      </c>
      <c r="AJ80" s="6">
        <v>200</v>
      </c>
      <c r="AK80" s="6">
        <v>190</v>
      </c>
      <c r="AL80" s="6">
        <v>220</v>
      </c>
      <c r="AM80" s="25">
        <v>204</v>
      </c>
      <c r="AN80" s="23">
        <v>25</v>
      </c>
      <c r="AO80" s="23">
        <v>230</v>
      </c>
      <c r="AP80" s="23">
        <v>132.90155241531426</v>
      </c>
    </row>
    <row r="81" spans="1:42" ht="15.75" thickBot="1">
      <c r="A81" s="44" t="s">
        <v>105</v>
      </c>
      <c r="B81" s="75" t="s">
        <v>104</v>
      </c>
      <c r="C81" s="42" t="s">
        <v>201</v>
      </c>
      <c r="D81" s="6">
        <v>45</v>
      </c>
      <c r="E81" s="6">
        <v>60</v>
      </c>
      <c r="F81" s="6">
        <v>53.296086956521698</v>
      </c>
      <c r="G81" s="6">
        <v>50</v>
      </c>
      <c r="H81" s="6">
        <v>65</v>
      </c>
      <c r="I81" s="6">
        <v>55.231200000000001</v>
      </c>
      <c r="J81" s="6">
        <v>50</v>
      </c>
      <c r="K81" s="6">
        <v>80</v>
      </c>
      <c r="L81" s="6">
        <v>66.248750000000001</v>
      </c>
      <c r="M81" s="6">
        <v>50</v>
      </c>
      <c r="N81" s="6">
        <v>80</v>
      </c>
      <c r="O81" s="6">
        <v>64.427419354838705</v>
      </c>
      <c r="P81" s="6">
        <v>55</v>
      </c>
      <c r="Q81" s="6">
        <v>70</v>
      </c>
      <c r="R81" s="6">
        <v>60.386666666666699</v>
      </c>
      <c r="S81" s="6">
        <v>50</v>
      </c>
      <c r="T81" s="6">
        <v>75</v>
      </c>
      <c r="U81" s="6">
        <v>61.004137931034499</v>
      </c>
      <c r="V81" s="6">
        <v>50</v>
      </c>
      <c r="W81" s="6">
        <v>80</v>
      </c>
      <c r="X81" s="6">
        <v>63.780384615384598</v>
      </c>
      <c r="Y81" s="6">
        <v>55</v>
      </c>
      <c r="Z81" s="6">
        <v>80</v>
      </c>
      <c r="AA81" s="6">
        <v>69.137931034482804</v>
      </c>
      <c r="AB81" s="6">
        <v>40</v>
      </c>
      <c r="AC81" s="6">
        <v>80</v>
      </c>
      <c r="AD81" s="6">
        <v>54.646923076923102</v>
      </c>
      <c r="AE81" s="6">
        <v>45</v>
      </c>
      <c r="AF81" s="6">
        <v>70</v>
      </c>
      <c r="AG81" s="6">
        <v>56.834444444444401</v>
      </c>
      <c r="AH81" s="6">
        <v>40</v>
      </c>
      <c r="AI81" s="6">
        <v>60</v>
      </c>
      <c r="AJ81" s="6">
        <v>48.748750000000001</v>
      </c>
      <c r="AK81" s="6">
        <v>35</v>
      </c>
      <c r="AL81" s="6">
        <v>55</v>
      </c>
      <c r="AM81" s="25">
        <v>47.102962962962998</v>
      </c>
      <c r="AN81" s="23">
        <v>35</v>
      </c>
      <c r="AO81" s="23">
        <v>80</v>
      </c>
      <c r="AP81" s="23">
        <v>58.403804753604952</v>
      </c>
    </row>
    <row r="82" spans="1:42" ht="15.75" thickBot="1">
      <c r="A82" s="44" t="s">
        <v>107</v>
      </c>
      <c r="B82" s="75" t="s">
        <v>106</v>
      </c>
      <c r="C82" s="42" t="s">
        <v>201</v>
      </c>
      <c r="D82" s="6"/>
      <c r="E82" s="6"/>
      <c r="F82" s="6"/>
      <c r="G82" s="6"/>
      <c r="H82" s="6"/>
      <c r="I82" s="6"/>
      <c r="J82" s="6"/>
      <c r="K82" s="6"/>
      <c r="L82" s="6"/>
      <c r="M82" s="6">
        <v>30</v>
      </c>
      <c r="N82" s="6">
        <v>50</v>
      </c>
      <c r="O82" s="6">
        <v>39.5833333333333</v>
      </c>
      <c r="P82" s="6">
        <v>25</v>
      </c>
      <c r="Q82" s="6">
        <v>50</v>
      </c>
      <c r="R82" s="6">
        <v>37.285483870967703</v>
      </c>
      <c r="S82" s="6">
        <v>25</v>
      </c>
      <c r="T82" s="6">
        <v>40</v>
      </c>
      <c r="U82" s="6">
        <v>34.698181818181801</v>
      </c>
      <c r="V82" s="6">
        <v>25</v>
      </c>
      <c r="W82" s="6">
        <v>45</v>
      </c>
      <c r="X82" s="6">
        <v>34.599333333333298</v>
      </c>
      <c r="Y82" s="6"/>
      <c r="Z82" s="6"/>
      <c r="AA82" s="6"/>
      <c r="AB82" s="6"/>
      <c r="AC82" s="6"/>
      <c r="AD82" s="6"/>
      <c r="AE82" s="6"/>
      <c r="AF82" s="6"/>
      <c r="AG82" s="6"/>
      <c r="AH82" s="6">
        <v>110</v>
      </c>
      <c r="AI82" s="6">
        <v>120</v>
      </c>
      <c r="AJ82" s="6">
        <v>116.67</v>
      </c>
      <c r="AK82" s="6"/>
      <c r="AL82" s="6"/>
      <c r="AM82" s="25"/>
      <c r="AN82" s="23">
        <v>25</v>
      </c>
      <c r="AO82" s="23">
        <v>120</v>
      </c>
      <c r="AP82" s="23">
        <v>52.567266471163222</v>
      </c>
    </row>
    <row r="83" spans="1:42" ht="15.75" thickBot="1">
      <c r="A83" s="44" t="s">
        <v>109</v>
      </c>
      <c r="B83" s="75" t="s">
        <v>108</v>
      </c>
      <c r="C83" s="42" t="s">
        <v>201</v>
      </c>
      <c r="D83" s="6"/>
      <c r="E83" s="6"/>
      <c r="F83" s="6"/>
      <c r="G83" s="6"/>
      <c r="H83" s="6"/>
      <c r="I83" s="6"/>
      <c r="J83" s="6"/>
      <c r="K83" s="6"/>
      <c r="L83" s="6"/>
      <c r="M83" s="6">
        <v>18</v>
      </c>
      <c r="N83" s="6">
        <v>30</v>
      </c>
      <c r="O83" s="6">
        <v>24.816500000000001</v>
      </c>
      <c r="P83" s="6">
        <v>18</v>
      </c>
      <c r="Q83" s="6">
        <v>30</v>
      </c>
      <c r="R83" s="6">
        <v>23.859032258064499</v>
      </c>
      <c r="S83" s="6">
        <v>18</v>
      </c>
      <c r="T83" s="6">
        <v>32</v>
      </c>
      <c r="U83" s="6">
        <v>25.387931034482801</v>
      </c>
      <c r="V83" s="6">
        <v>18</v>
      </c>
      <c r="W83" s="6">
        <v>32</v>
      </c>
      <c r="X83" s="6">
        <v>27.605357142857098</v>
      </c>
      <c r="Y83" s="6">
        <v>25</v>
      </c>
      <c r="Z83" s="6">
        <v>50</v>
      </c>
      <c r="AA83" s="6">
        <v>29.575357142857101</v>
      </c>
      <c r="AB83" s="6">
        <v>28</v>
      </c>
      <c r="AC83" s="6">
        <v>35</v>
      </c>
      <c r="AD83" s="6">
        <v>30.697500000000002</v>
      </c>
      <c r="AE83" s="6">
        <v>28</v>
      </c>
      <c r="AF83" s="6">
        <v>55</v>
      </c>
      <c r="AG83" s="6">
        <v>43.456428571428603</v>
      </c>
      <c r="AH83" s="6">
        <v>40</v>
      </c>
      <c r="AI83" s="6">
        <v>120</v>
      </c>
      <c r="AJ83" s="6">
        <v>74.986666666666693</v>
      </c>
      <c r="AK83" s="6">
        <v>100</v>
      </c>
      <c r="AL83" s="6">
        <v>110</v>
      </c>
      <c r="AM83" s="25">
        <v>105.167</v>
      </c>
      <c r="AN83" s="23">
        <v>18</v>
      </c>
      <c r="AO83" s="23">
        <v>120</v>
      </c>
      <c r="AP83" s="23">
        <v>42.839085868484091</v>
      </c>
    </row>
    <row r="84" spans="1:42" ht="15.75" thickBot="1">
      <c r="A84" s="44" t="s">
        <v>136</v>
      </c>
      <c r="B84" s="75" t="s">
        <v>229</v>
      </c>
      <c r="C84" s="42" t="s">
        <v>201</v>
      </c>
      <c r="D84" s="6"/>
      <c r="E84" s="6"/>
      <c r="F84" s="6"/>
      <c r="G84" s="6">
        <v>70</v>
      </c>
      <c r="H84" s="6">
        <v>200</v>
      </c>
      <c r="I84" s="6">
        <v>117.85857142857139</v>
      </c>
      <c r="J84" s="6">
        <v>80</v>
      </c>
      <c r="K84" s="6">
        <v>160</v>
      </c>
      <c r="L84" s="6">
        <v>98.667599999999993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>
        <v>40</v>
      </c>
      <c r="AI84" s="6">
        <v>50</v>
      </c>
      <c r="AJ84" s="6">
        <v>45</v>
      </c>
      <c r="AK84" s="6"/>
      <c r="AL84" s="6"/>
      <c r="AM84" s="25"/>
      <c r="AN84" s="23">
        <v>40</v>
      </c>
      <c r="AO84" s="23">
        <v>200</v>
      </c>
      <c r="AP84" s="23">
        <v>87.175390476190458</v>
      </c>
    </row>
    <row r="85" spans="1:42" ht="15.75" thickBot="1">
      <c r="A85" s="44" t="s">
        <v>154</v>
      </c>
      <c r="B85" s="75" t="s">
        <v>230</v>
      </c>
      <c r="C85" s="42" t="s">
        <v>201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>
        <v>60</v>
      </c>
      <c r="Z85" s="6">
        <v>70</v>
      </c>
      <c r="AA85" s="6">
        <v>66.25</v>
      </c>
      <c r="AB85" s="6"/>
      <c r="AC85" s="6"/>
      <c r="AD85" s="6"/>
      <c r="AE85" s="6"/>
      <c r="AF85" s="6"/>
      <c r="AG85" s="6"/>
      <c r="AH85" s="6">
        <v>50</v>
      </c>
      <c r="AI85" s="6">
        <v>60</v>
      </c>
      <c r="AJ85" s="6">
        <v>56.67</v>
      </c>
      <c r="AK85" s="6">
        <v>30</v>
      </c>
      <c r="AL85" s="6">
        <v>35</v>
      </c>
      <c r="AM85" s="25">
        <v>31.25</v>
      </c>
      <c r="AN85" s="23">
        <v>30</v>
      </c>
      <c r="AO85" s="23">
        <v>70</v>
      </c>
      <c r="AP85" s="23">
        <v>51.390000000000008</v>
      </c>
    </row>
    <row r="86" spans="1:42" ht="15.75" thickBot="1">
      <c r="A86" s="44" t="s">
        <v>155</v>
      </c>
      <c r="B86" s="75" t="s">
        <v>231</v>
      </c>
      <c r="C86" s="42" t="s">
        <v>226</v>
      </c>
      <c r="D86" s="6">
        <v>40</v>
      </c>
      <c r="E86" s="6">
        <v>90</v>
      </c>
      <c r="F86" s="6">
        <v>73.332857142857094</v>
      </c>
      <c r="G86" s="6">
        <v>80</v>
      </c>
      <c r="H86" s="6">
        <v>90</v>
      </c>
      <c r="I86" s="6">
        <v>85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>
        <v>50</v>
      </c>
      <c r="W86" s="6">
        <v>80</v>
      </c>
      <c r="X86" s="6">
        <v>60.444666666666699</v>
      </c>
      <c r="Y86" s="6">
        <v>40</v>
      </c>
      <c r="Z86" s="6">
        <v>60</v>
      </c>
      <c r="AA86" s="6">
        <v>48.764482758620701</v>
      </c>
      <c r="AB86" s="6">
        <v>40</v>
      </c>
      <c r="AC86" s="6">
        <v>60</v>
      </c>
      <c r="AD86" s="6">
        <v>46.012500000000003</v>
      </c>
      <c r="AE86" s="6">
        <v>40</v>
      </c>
      <c r="AF86" s="6">
        <v>70</v>
      </c>
      <c r="AG86" s="6">
        <v>54.551923076923103</v>
      </c>
      <c r="AH86" s="6">
        <v>40</v>
      </c>
      <c r="AI86" s="6">
        <v>50</v>
      </c>
      <c r="AJ86" s="6">
        <v>44.861249999999998</v>
      </c>
      <c r="AK86" s="6">
        <v>40</v>
      </c>
      <c r="AL86" s="6">
        <v>50</v>
      </c>
      <c r="AM86" s="25">
        <v>45.500799999999998</v>
      </c>
      <c r="AN86" s="23">
        <v>40</v>
      </c>
      <c r="AO86" s="23">
        <v>90</v>
      </c>
      <c r="AP86" s="23">
        <v>57.308559955633456</v>
      </c>
    </row>
    <row r="87" spans="1:42" ht="15.75" thickBot="1">
      <c r="A87" s="44" t="s">
        <v>156</v>
      </c>
      <c r="B87" s="75" t="s">
        <v>228</v>
      </c>
      <c r="C87" s="42" t="s">
        <v>201</v>
      </c>
      <c r="D87" s="6">
        <v>60</v>
      </c>
      <c r="E87" s="6">
        <v>90</v>
      </c>
      <c r="F87" s="6">
        <v>69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>
        <v>50</v>
      </c>
      <c r="AC87" s="6">
        <v>70</v>
      </c>
      <c r="AD87" s="6">
        <v>58.8615789473684</v>
      </c>
      <c r="AE87" s="6">
        <v>50</v>
      </c>
      <c r="AF87" s="6">
        <v>70</v>
      </c>
      <c r="AG87" s="6">
        <v>58.706666666666699</v>
      </c>
      <c r="AH87" s="6">
        <v>50</v>
      </c>
      <c r="AI87" s="6">
        <v>70</v>
      </c>
      <c r="AJ87" s="6">
        <v>57.363750000000003</v>
      </c>
      <c r="AK87" s="6">
        <v>40</v>
      </c>
      <c r="AL87" s="6">
        <v>80</v>
      </c>
      <c r="AM87" s="25">
        <v>64.599259259259298</v>
      </c>
      <c r="AN87" s="23">
        <v>40</v>
      </c>
      <c r="AO87" s="23">
        <v>90</v>
      </c>
      <c r="AP87" s="23">
        <v>61.706250974658886</v>
      </c>
    </row>
    <row r="88" spans="1:42" ht="15.75" thickBot="1">
      <c r="A88" s="44" t="s">
        <v>197</v>
      </c>
      <c r="B88" s="75" t="s">
        <v>240</v>
      </c>
      <c r="C88" s="42" t="s">
        <v>201</v>
      </c>
      <c r="D88" s="6">
        <v>190</v>
      </c>
      <c r="E88" s="6">
        <v>200</v>
      </c>
      <c r="F88" s="6">
        <v>195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>
        <v>250</v>
      </c>
      <c r="AC88" s="6">
        <v>300</v>
      </c>
      <c r="AD88" s="6">
        <v>276.78500000000003</v>
      </c>
      <c r="AE88" s="6">
        <v>200</v>
      </c>
      <c r="AF88" s="6">
        <v>300</v>
      </c>
      <c r="AG88" s="6">
        <v>224.58333333333329</v>
      </c>
      <c r="AH88" s="6">
        <v>250</v>
      </c>
      <c r="AI88" s="6">
        <v>400</v>
      </c>
      <c r="AJ88" s="6">
        <v>368</v>
      </c>
      <c r="AK88" s="6"/>
      <c r="AL88" s="6"/>
      <c r="AM88" s="25"/>
      <c r="AN88" s="23">
        <v>190</v>
      </c>
      <c r="AO88" s="23">
        <v>400</v>
      </c>
      <c r="AP88" s="23">
        <v>266.09208333333333</v>
      </c>
    </row>
    <row r="89" spans="1:42" ht="15.75" thickBot="1">
      <c r="A89" s="44" t="s">
        <v>111</v>
      </c>
      <c r="B89" s="75" t="s">
        <v>232</v>
      </c>
      <c r="C89" s="42" t="s">
        <v>201</v>
      </c>
      <c r="D89" s="6">
        <v>170</v>
      </c>
      <c r="E89" s="6">
        <v>200</v>
      </c>
      <c r="F89" s="6">
        <v>186.4513043478261</v>
      </c>
      <c r="G89" s="6">
        <v>180</v>
      </c>
      <c r="H89" s="6">
        <v>220</v>
      </c>
      <c r="I89" s="6">
        <v>195.9016</v>
      </c>
      <c r="J89" s="6">
        <v>130</v>
      </c>
      <c r="K89" s="6">
        <v>220</v>
      </c>
      <c r="L89" s="6">
        <v>172.20468750000001</v>
      </c>
      <c r="M89" s="6">
        <v>120</v>
      </c>
      <c r="N89" s="6">
        <v>170</v>
      </c>
      <c r="O89" s="6">
        <v>147.35645161290319</v>
      </c>
      <c r="P89" s="6">
        <v>120</v>
      </c>
      <c r="Q89" s="6">
        <v>150</v>
      </c>
      <c r="R89" s="6">
        <v>134.07129032258061</v>
      </c>
      <c r="S89" s="6">
        <v>80</v>
      </c>
      <c r="T89" s="6">
        <v>130</v>
      </c>
      <c r="U89" s="6">
        <v>101.6455172413793</v>
      </c>
      <c r="V89" s="6">
        <v>70</v>
      </c>
      <c r="W89" s="6">
        <v>90</v>
      </c>
      <c r="X89" s="6">
        <v>80.093448275862102</v>
      </c>
      <c r="Y89" s="6">
        <v>55</v>
      </c>
      <c r="Z89" s="6">
        <v>80</v>
      </c>
      <c r="AA89" s="6">
        <v>73.027241379310297</v>
      </c>
      <c r="AB89" s="6">
        <v>50</v>
      </c>
      <c r="AC89" s="6">
        <v>70</v>
      </c>
      <c r="AD89" s="6">
        <v>59.284999999999997</v>
      </c>
      <c r="AE89" s="6">
        <v>55</v>
      </c>
      <c r="AF89" s="6">
        <v>80</v>
      </c>
      <c r="AG89" s="6">
        <v>64.012500000000003</v>
      </c>
      <c r="AH89" s="6">
        <v>55</v>
      </c>
      <c r="AI89" s="6">
        <v>85</v>
      </c>
      <c r="AJ89" s="6">
        <v>72.251249999999999</v>
      </c>
      <c r="AK89" s="6">
        <v>70</v>
      </c>
      <c r="AL89" s="6">
        <v>95</v>
      </c>
      <c r="AM89" s="25">
        <v>85.226666666666702</v>
      </c>
      <c r="AN89" s="23">
        <v>50</v>
      </c>
      <c r="AO89" s="23">
        <v>220</v>
      </c>
      <c r="AP89" s="23">
        <v>114.2939131122107</v>
      </c>
    </row>
    <row r="90" spans="1:42" ht="15.75" thickBot="1">
      <c r="A90" s="44" t="s">
        <v>112</v>
      </c>
      <c r="B90" s="75" t="s">
        <v>233</v>
      </c>
      <c r="C90" s="42" t="s">
        <v>201</v>
      </c>
      <c r="D90" s="6">
        <v>170</v>
      </c>
      <c r="E90" s="6">
        <v>220</v>
      </c>
      <c r="F90" s="6">
        <v>197.32</v>
      </c>
      <c r="G90" s="6">
        <v>170</v>
      </c>
      <c r="H90" s="6">
        <v>190</v>
      </c>
      <c r="I90" s="6">
        <v>176.40119999999999</v>
      </c>
      <c r="J90" s="6">
        <v>170</v>
      </c>
      <c r="K90" s="6">
        <v>200</v>
      </c>
      <c r="L90" s="6">
        <v>189.98124999999999</v>
      </c>
      <c r="M90" s="6">
        <v>180</v>
      </c>
      <c r="N90" s="6">
        <v>220</v>
      </c>
      <c r="O90" s="6">
        <v>206.613</v>
      </c>
      <c r="P90" s="6">
        <v>200</v>
      </c>
      <c r="Q90" s="6">
        <v>230</v>
      </c>
      <c r="R90" s="6">
        <v>217.86193548387101</v>
      </c>
      <c r="S90" s="6">
        <v>180</v>
      </c>
      <c r="T90" s="6">
        <v>210</v>
      </c>
      <c r="U90" s="6">
        <v>193.02689655172409</v>
      </c>
      <c r="V90" s="6">
        <v>170</v>
      </c>
      <c r="W90" s="6">
        <v>220</v>
      </c>
      <c r="X90" s="6">
        <v>196.64</v>
      </c>
      <c r="Y90" s="6">
        <v>210</v>
      </c>
      <c r="Z90" s="6">
        <v>230</v>
      </c>
      <c r="AA90" s="6">
        <v>216.72655172413789</v>
      </c>
      <c r="AB90" s="6">
        <v>180</v>
      </c>
      <c r="AC90" s="6">
        <v>220</v>
      </c>
      <c r="AD90" s="6">
        <v>204.56678571428569</v>
      </c>
      <c r="AE90" s="6">
        <v>50</v>
      </c>
      <c r="AF90" s="6">
        <v>200</v>
      </c>
      <c r="AG90" s="6">
        <v>188.2203571428571</v>
      </c>
      <c r="AH90" s="6">
        <v>180</v>
      </c>
      <c r="AI90" s="6">
        <v>200</v>
      </c>
      <c r="AJ90" s="6">
        <v>193.72416666666669</v>
      </c>
      <c r="AK90" s="6">
        <v>40</v>
      </c>
      <c r="AL90" s="6">
        <v>210</v>
      </c>
      <c r="AM90" s="25">
        <v>192.3503703703704</v>
      </c>
      <c r="AN90" s="23">
        <v>40</v>
      </c>
      <c r="AO90" s="23">
        <v>230</v>
      </c>
      <c r="AP90" s="23">
        <v>197.78604280449278</v>
      </c>
    </row>
    <row r="91" spans="1:42" ht="15.75" thickBot="1">
      <c r="A91" s="44" t="s">
        <v>113</v>
      </c>
      <c r="B91" s="75" t="s">
        <v>234</v>
      </c>
      <c r="C91" s="42" t="s">
        <v>201</v>
      </c>
      <c r="D91" s="6">
        <v>30</v>
      </c>
      <c r="E91" s="6">
        <v>60</v>
      </c>
      <c r="F91" s="6">
        <v>45.723913043478298</v>
      </c>
      <c r="G91" s="6">
        <v>35</v>
      </c>
      <c r="H91" s="6">
        <v>90</v>
      </c>
      <c r="I91" s="6">
        <v>54.772399999999998</v>
      </c>
      <c r="J91" s="6">
        <v>35</v>
      </c>
      <c r="K91" s="6">
        <v>60</v>
      </c>
      <c r="L91" s="6">
        <v>43.801562500000003</v>
      </c>
      <c r="M91" s="6">
        <v>45</v>
      </c>
      <c r="N91" s="6">
        <v>120</v>
      </c>
      <c r="O91" s="6">
        <v>58.477741935483898</v>
      </c>
      <c r="P91" s="6">
        <v>40</v>
      </c>
      <c r="Q91" s="6">
        <v>100</v>
      </c>
      <c r="R91" s="6">
        <v>64.314516129032299</v>
      </c>
      <c r="S91" s="6">
        <v>55</v>
      </c>
      <c r="T91" s="6">
        <v>110</v>
      </c>
      <c r="U91" s="6">
        <v>79.449310344827595</v>
      </c>
      <c r="V91" s="6">
        <v>35</v>
      </c>
      <c r="W91" s="6">
        <v>130</v>
      </c>
      <c r="X91" s="6">
        <v>68.383448275862094</v>
      </c>
      <c r="Y91" s="6">
        <v>25</v>
      </c>
      <c r="Z91" s="6">
        <v>50</v>
      </c>
      <c r="AA91" s="6">
        <v>37.664827586206897</v>
      </c>
      <c r="AB91" s="6">
        <v>34</v>
      </c>
      <c r="AC91" s="6">
        <v>55</v>
      </c>
      <c r="AD91" s="6">
        <v>44.064074074074099</v>
      </c>
      <c r="AE91" s="6">
        <v>35</v>
      </c>
      <c r="AF91" s="6">
        <v>55</v>
      </c>
      <c r="AG91" s="6">
        <v>44.398214285714303</v>
      </c>
      <c r="AH91" s="6">
        <v>40</v>
      </c>
      <c r="AI91" s="6">
        <v>70</v>
      </c>
      <c r="AJ91" s="6">
        <v>48.397500000000001</v>
      </c>
      <c r="AK91" s="6">
        <v>40</v>
      </c>
      <c r="AL91" s="6">
        <v>200</v>
      </c>
      <c r="AM91" s="25">
        <v>67.910740740740707</v>
      </c>
      <c r="AN91" s="23">
        <v>25</v>
      </c>
      <c r="AO91" s="23">
        <v>200</v>
      </c>
      <c r="AP91" s="23">
        <v>54.779854076285027</v>
      </c>
    </row>
    <row r="92" spans="1:42" ht="15.75" thickBot="1">
      <c r="A92" s="44" t="s">
        <v>114</v>
      </c>
      <c r="B92" s="75" t="s">
        <v>235</v>
      </c>
      <c r="C92" s="42" t="s">
        <v>201</v>
      </c>
      <c r="D92" s="6">
        <v>50</v>
      </c>
      <c r="E92" s="6">
        <v>100</v>
      </c>
      <c r="F92" s="6">
        <v>71.124347826087003</v>
      </c>
      <c r="G92" s="6">
        <v>40</v>
      </c>
      <c r="H92" s="6">
        <v>80</v>
      </c>
      <c r="I92" s="6">
        <v>55.299599999999998</v>
      </c>
      <c r="J92" s="6">
        <v>35</v>
      </c>
      <c r="K92" s="6">
        <v>100</v>
      </c>
      <c r="L92" s="6">
        <v>61.310625000000002</v>
      </c>
      <c r="M92" s="6">
        <v>30</v>
      </c>
      <c r="N92" s="6">
        <v>60</v>
      </c>
      <c r="O92" s="6">
        <v>45.061935483870997</v>
      </c>
      <c r="P92" s="6">
        <v>35</v>
      </c>
      <c r="Q92" s="6">
        <v>140</v>
      </c>
      <c r="R92" s="6">
        <v>73.756451612903206</v>
      </c>
      <c r="S92" s="6">
        <v>100</v>
      </c>
      <c r="T92" s="6">
        <v>200</v>
      </c>
      <c r="U92" s="6">
        <v>134.80444444444441</v>
      </c>
      <c r="V92" s="6">
        <v>45</v>
      </c>
      <c r="W92" s="6">
        <v>200</v>
      </c>
      <c r="X92" s="6">
        <v>106.97172413793101</v>
      </c>
      <c r="Y92" s="6">
        <v>50</v>
      </c>
      <c r="Z92" s="6">
        <v>110</v>
      </c>
      <c r="AA92" s="6">
        <v>78.438275862069005</v>
      </c>
      <c r="AB92" s="6">
        <v>45</v>
      </c>
      <c r="AC92" s="6">
        <v>100</v>
      </c>
      <c r="AD92" s="6">
        <v>61.631071428571403</v>
      </c>
      <c r="AE92" s="6">
        <v>40</v>
      </c>
      <c r="AF92" s="6">
        <v>60</v>
      </c>
      <c r="AG92" s="6">
        <v>49.715714285714299</v>
      </c>
      <c r="AH92" s="6">
        <v>40</v>
      </c>
      <c r="AI92" s="6">
        <v>80</v>
      </c>
      <c r="AJ92" s="6">
        <v>53.5352173913043</v>
      </c>
      <c r="AK92" s="6">
        <v>60</v>
      </c>
      <c r="AL92" s="6">
        <v>110</v>
      </c>
      <c r="AM92" s="25">
        <v>83.895925925925894</v>
      </c>
      <c r="AN92" s="23">
        <v>30</v>
      </c>
      <c r="AO92" s="23">
        <v>200</v>
      </c>
      <c r="AP92" s="23">
        <v>72.962111116568465</v>
      </c>
    </row>
    <row r="93" spans="1:42" ht="15.75" thickBot="1">
      <c r="A93" s="44" t="s">
        <v>116</v>
      </c>
      <c r="B93" s="75" t="s">
        <v>236</v>
      </c>
      <c r="C93" s="42" t="s">
        <v>201</v>
      </c>
      <c r="D93" s="6">
        <v>35</v>
      </c>
      <c r="E93" s="6">
        <v>70</v>
      </c>
      <c r="F93" s="6">
        <v>49.382173913043502</v>
      </c>
      <c r="G93" s="6">
        <v>30</v>
      </c>
      <c r="H93" s="6">
        <v>80</v>
      </c>
      <c r="I93" s="6">
        <v>55.197600000000001</v>
      </c>
      <c r="J93" s="6">
        <v>30</v>
      </c>
      <c r="K93" s="6">
        <v>50</v>
      </c>
      <c r="L93" s="6">
        <v>47.185000000000002</v>
      </c>
      <c r="M93" s="6">
        <v>30</v>
      </c>
      <c r="N93" s="6">
        <v>70</v>
      </c>
      <c r="O93" s="6">
        <v>50.455483870967697</v>
      </c>
      <c r="P93" s="6">
        <v>45</v>
      </c>
      <c r="Q93" s="6">
        <v>90</v>
      </c>
      <c r="R93" s="6">
        <v>75.860645161290293</v>
      </c>
      <c r="S93" s="6">
        <v>75</v>
      </c>
      <c r="T93" s="6">
        <v>100</v>
      </c>
      <c r="U93" s="6">
        <v>86.909199999999998</v>
      </c>
      <c r="V93" s="6">
        <v>70</v>
      </c>
      <c r="W93" s="6">
        <v>110</v>
      </c>
      <c r="X93" s="6">
        <v>88.143846153846198</v>
      </c>
      <c r="Y93" s="6">
        <v>75</v>
      </c>
      <c r="Z93" s="6">
        <v>125</v>
      </c>
      <c r="AA93" s="6">
        <v>87.013448275862103</v>
      </c>
      <c r="AB93" s="6">
        <v>70</v>
      </c>
      <c r="AC93" s="6">
        <v>90</v>
      </c>
      <c r="AD93" s="6">
        <v>85.478571428571399</v>
      </c>
      <c r="AE93" s="6">
        <v>45</v>
      </c>
      <c r="AF93" s="6">
        <v>90</v>
      </c>
      <c r="AG93" s="6">
        <v>66.7414285714286</v>
      </c>
      <c r="AH93" s="6">
        <v>35</v>
      </c>
      <c r="AI93" s="6">
        <v>60</v>
      </c>
      <c r="AJ93" s="6">
        <v>48.789166666666702</v>
      </c>
      <c r="AK93" s="6">
        <v>35</v>
      </c>
      <c r="AL93" s="6">
        <v>50</v>
      </c>
      <c r="AM93" s="25">
        <v>44.053703703703697</v>
      </c>
      <c r="AN93" s="23">
        <v>30</v>
      </c>
      <c r="AO93" s="23">
        <v>125</v>
      </c>
      <c r="AP93" s="23">
        <v>65.434188978781677</v>
      </c>
    </row>
    <row r="94" spans="1:42" ht="15.75" thickBot="1">
      <c r="A94" s="44" t="s">
        <v>118</v>
      </c>
      <c r="B94" s="75" t="s">
        <v>117</v>
      </c>
      <c r="C94" s="42" t="s">
        <v>201</v>
      </c>
      <c r="D94" s="6">
        <v>30</v>
      </c>
      <c r="E94" s="6">
        <v>105</v>
      </c>
      <c r="F94" s="6">
        <v>57.247826086956501</v>
      </c>
      <c r="G94" s="6">
        <v>70</v>
      </c>
      <c r="H94" s="6">
        <v>250</v>
      </c>
      <c r="I94" s="6">
        <v>171.60040000000001</v>
      </c>
      <c r="J94" s="6">
        <v>50</v>
      </c>
      <c r="K94" s="6">
        <v>220</v>
      </c>
      <c r="L94" s="6">
        <v>115.6825</v>
      </c>
      <c r="M94" s="6">
        <v>50</v>
      </c>
      <c r="N94" s="6">
        <v>220</v>
      </c>
      <c r="O94" s="6">
        <v>86.576774193548403</v>
      </c>
      <c r="P94" s="6">
        <v>60</v>
      </c>
      <c r="Q94" s="6">
        <v>300</v>
      </c>
      <c r="R94" s="6">
        <v>201.40290322580651</v>
      </c>
      <c r="S94" s="6">
        <v>30</v>
      </c>
      <c r="T94" s="6">
        <v>300</v>
      </c>
      <c r="U94" s="6">
        <v>133.64344827586211</v>
      </c>
      <c r="V94" s="6">
        <v>40</v>
      </c>
      <c r="W94" s="6">
        <v>100</v>
      </c>
      <c r="X94" s="6">
        <v>67.492142857142895</v>
      </c>
      <c r="Y94" s="6">
        <v>50</v>
      </c>
      <c r="Z94" s="6">
        <v>250</v>
      </c>
      <c r="AA94" s="6">
        <v>124.6565517241379</v>
      </c>
      <c r="AB94" s="6">
        <v>50</v>
      </c>
      <c r="AC94" s="6">
        <v>120</v>
      </c>
      <c r="AD94" s="6">
        <v>81.817037037036997</v>
      </c>
      <c r="AE94" s="6">
        <v>40</v>
      </c>
      <c r="AF94" s="6">
        <v>90</v>
      </c>
      <c r="AG94" s="6">
        <v>57.96</v>
      </c>
      <c r="AH94" s="6">
        <v>30</v>
      </c>
      <c r="AI94" s="6">
        <v>60</v>
      </c>
      <c r="AJ94" s="6">
        <v>41.187916666666702</v>
      </c>
      <c r="AK94" s="6">
        <v>20</v>
      </c>
      <c r="AL94" s="6">
        <v>60</v>
      </c>
      <c r="AM94" s="25">
        <v>40.528518518518503</v>
      </c>
      <c r="AN94" s="23">
        <v>20</v>
      </c>
      <c r="AO94" s="23">
        <v>300</v>
      </c>
      <c r="AP94" s="23">
        <v>98.316334882139714</v>
      </c>
    </row>
    <row r="95" spans="1:42" ht="15.75" thickBot="1">
      <c r="A95" s="44" t="s">
        <v>157</v>
      </c>
      <c r="B95" s="75" t="s">
        <v>237</v>
      </c>
      <c r="C95" s="42" t="s">
        <v>201</v>
      </c>
      <c r="D95" s="6">
        <v>100</v>
      </c>
      <c r="E95" s="6">
        <v>110</v>
      </c>
      <c r="F95" s="6">
        <v>105.1726086956522</v>
      </c>
      <c r="G95" s="6">
        <v>85</v>
      </c>
      <c r="H95" s="6">
        <v>105</v>
      </c>
      <c r="I95" s="6">
        <v>97.534000000000006</v>
      </c>
      <c r="J95" s="6">
        <v>85</v>
      </c>
      <c r="K95" s="6">
        <v>110</v>
      </c>
      <c r="L95" s="6">
        <v>101.421875</v>
      </c>
      <c r="M95" s="6">
        <v>103</v>
      </c>
      <c r="N95" s="6">
        <v>120</v>
      </c>
      <c r="O95" s="6">
        <v>110.6183870967742</v>
      </c>
      <c r="P95" s="6">
        <v>108</v>
      </c>
      <c r="Q95" s="6">
        <v>115</v>
      </c>
      <c r="R95" s="6">
        <v>110.5045161290323</v>
      </c>
      <c r="S95" s="6">
        <v>105</v>
      </c>
      <c r="T95" s="6">
        <v>122</v>
      </c>
      <c r="U95" s="6">
        <v>114.9186206896552</v>
      </c>
      <c r="V95" s="6">
        <v>115</v>
      </c>
      <c r="W95" s="6">
        <v>135</v>
      </c>
      <c r="X95" s="6">
        <v>120.14068965517239</v>
      </c>
      <c r="Y95" s="6">
        <v>110</v>
      </c>
      <c r="Z95" s="6">
        <v>125</v>
      </c>
      <c r="AA95" s="6">
        <v>119.69689655172409</v>
      </c>
      <c r="AB95" s="6">
        <v>118</v>
      </c>
      <c r="AC95" s="6">
        <v>126</v>
      </c>
      <c r="AD95" s="6">
        <v>122.7171428571429</v>
      </c>
      <c r="AE95" s="6">
        <v>118</v>
      </c>
      <c r="AF95" s="6">
        <v>135</v>
      </c>
      <c r="AG95" s="6">
        <v>125.2625</v>
      </c>
      <c r="AH95" s="6">
        <v>130</v>
      </c>
      <c r="AI95" s="6">
        <v>140</v>
      </c>
      <c r="AJ95" s="6">
        <v>135.02625</v>
      </c>
      <c r="AK95" s="6">
        <v>125</v>
      </c>
      <c r="AL95" s="6">
        <v>135</v>
      </c>
      <c r="AM95" s="25">
        <v>132.41740740740741</v>
      </c>
      <c r="AN95" s="23">
        <v>85</v>
      </c>
      <c r="AO95" s="23">
        <v>140</v>
      </c>
      <c r="AP95" s="23">
        <v>116.28590784021338</v>
      </c>
    </row>
    <row r="96" spans="1:42" ht="15.75" thickBot="1">
      <c r="A96" s="44" t="s">
        <v>158</v>
      </c>
      <c r="B96" s="75" t="s">
        <v>238</v>
      </c>
      <c r="C96" s="42" t="s">
        <v>201</v>
      </c>
      <c r="D96" s="6">
        <v>55</v>
      </c>
      <c r="E96" s="6">
        <v>90</v>
      </c>
      <c r="F96" s="6">
        <v>70.543478260869605</v>
      </c>
      <c r="G96" s="6">
        <v>55</v>
      </c>
      <c r="H96" s="6">
        <v>70</v>
      </c>
      <c r="I96" s="6">
        <v>64.067599999999999</v>
      </c>
      <c r="J96" s="6">
        <v>50</v>
      </c>
      <c r="K96" s="6">
        <v>70</v>
      </c>
      <c r="L96" s="6">
        <v>61.64875</v>
      </c>
      <c r="M96" s="6">
        <v>55</v>
      </c>
      <c r="N96" s="6">
        <v>70</v>
      </c>
      <c r="O96" s="6">
        <v>62.354516129032298</v>
      </c>
      <c r="P96" s="6">
        <v>60</v>
      </c>
      <c r="Q96" s="6">
        <v>115</v>
      </c>
      <c r="R96" s="6">
        <v>85.484516129032301</v>
      </c>
      <c r="S96" s="6">
        <v>80</v>
      </c>
      <c r="T96" s="6">
        <v>115</v>
      </c>
      <c r="U96" s="6">
        <v>100.09275862068969</v>
      </c>
      <c r="V96" s="6">
        <v>80</v>
      </c>
      <c r="W96" s="6">
        <v>110</v>
      </c>
      <c r="X96" s="6">
        <v>97.242758620689699</v>
      </c>
      <c r="Y96" s="6">
        <v>100</v>
      </c>
      <c r="Z96" s="6">
        <v>130</v>
      </c>
      <c r="AA96" s="6">
        <v>110.99</v>
      </c>
      <c r="AB96" s="6">
        <v>100</v>
      </c>
      <c r="AC96" s="6">
        <v>140</v>
      </c>
      <c r="AD96" s="6">
        <v>125.0221428571429</v>
      </c>
      <c r="AE96" s="6">
        <v>100</v>
      </c>
      <c r="AF96" s="6">
        <v>140</v>
      </c>
      <c r="AG96" s="6">
        <v>119.2925</v>
      </c>
      <c r="AH96" s="6">
        <v>80</v>
      </c>
      <c r="AI96" s="6">
        <v>130</v>
      </c>
      <c r="AJ96" s="6">
        <v>106.6108695652174</v>
      </c>
      <c r="AK96" s="6">
        <v>60</v>
      </c>
      <c r="AL96" s="6">
        <v>100</v>
      </c>
      <c r="AM96" s="25">
        <v>82.988148148148099</v>
      </c>
      <c r="AN96" s="23">
        <v>50</v>
      </c>
      <c r="AO96" s="23">
        <v>140</v>
      </c>
      <c r="AP96" s="23">
        <v>90.528169860901812</v>
      </c>
    </row>
    <row r="97" spans="1:42" ht="15.75" thickBot="1">
      <c r="A97" s="44" t="s">
        <v>159</v>
      </c>
      <c r="B97" s="75" t="s">
        <v>239</v>
      </c>
      <c r="C97" s="42" t="s">
        <v>201</v>
      </c>
      <c r="D97" s="6">
        <v>100</v>
      </c>
      <c r="E97" s="6">
        <v>120</v>
      </c>
      <c r="F97" s="6">
        <v>114.4930434782609</v>
      </c>
      <c r="G97" s="6">
        <v>70</v>
      </c>
      <c r="H97" s="6">
        <v>150</v>
      </c>
      <c r="I97" s="6">
        <v>104.0012</v>
      </c>
      <c r="J97" s="6">
        <v>80</v>
      </c>
      <c r="K97" s="6">
        <v>100</v>
      </c>
      <c r="L97" s="6">
        <v>91.251874999999998</v>
      </c>
      <c r="M97" s="6">
        <v>80</v>
      </c>
      <c r="N97" s="6">
        <v>120</v>
      </c>
      <c r="O97" s="6">
        <v>101.5393548387097</v>
      </c>
      <c r="P97" s="6">
        <v>100</v>
      </c>
      <c r="Q97" s="6">
        <v>130</v>
      </c>
      <c r="R97" s="6">
        <v>112.1841935483871</v>
      </c>
      <c r="S97" s="6">
        <v>110</v>
      </c>
      <c r="T97" s="6">
        <v>130</v>
      </c>
      <c r="U97" s="6">
        <v>124.4888461538462</v>
      </c>
      <c r="V97" s="6">
        <v>90</v>
      </c>
      <c r="W97" s="6">
        <v>135</v>
      </c>
      <c r="X97" s="6">
        <v>117.76620689655169</v>
      </c>
      <c r="Y97" s="6">
        <v>120</v>
      </c>
      <c r="Z97" s="6">
        <v>200</v>
      </c>
      <c r="AA97" s="6">
        <v>164.29111111111109</v>
      </c>
      <c r="AB97" s="6">
        <v>190</v>
      </c>
      <c r="AC97" s="6">
        <v>200</v>
      </c>
      <c r="AD97" s="6">
        <v>196.01392857142861</v>
      </c>
      <c r="AE97" s="6">
        <v>110</v>
      </c>
      <c r="AF97" s="6">
        <v>200</v>
      </c>
      <c r="AG97" s="6">
        <v>177.71703703703699</v>
      </c>
      <c r="AH97" s="6">
        <v>110</v>
      </c>
      <c r="AI97" s="6">
        <v>200</v>
      </c>
      <c r="AJ97" s="6">
        <v>152.70958333333331</v>
      </c>
      <c r="AK97" s="6">
        <v>65</v>
      </c>
      <c r="AL97" s="6">
        <v>120</v>
      </c>
      <c r="AM97" s="25">
        <v>103.0554166666667</v>
      </c>
      <c r="AN97" s="23">
        <v>65</v>
      </c>
      <c r="AO97" s="23">
        <v>200</v>
      </c>
      <c r="AP97" s="23">
        <v>129.95931638627769</v>
      </c>
    </row>
    <row r="98" spans="1:42" ht="15.75" thickBot="1">
      <c r="A98" s="44" t="s">
        <v>160</v>
      </c>
      <c r="B98" s="75" t="s">
        <v>187</v>
      </c>
      <c r="C98" s="42" t="s">
        <v>201</v>
      </c>
      <c r="D98" s="6">
        <v>40</v>
      </c>
      <c r="E98" s="6">
        <v>60</v>
      </c>
      <c r="F98" s="6">
        <v>47.803181818181798</v>
      </c>
      <c r="G98" s="6">
        <v>45</v>
      </c>
      <c r="H98" s="6">
        <v>80</v>
      </c>
      <c r="I98" s="6">
        <v>57.355217391304301</v>
      </c>
      <c r="J98" s="6">
        <v>55</v>
      </c>
      <c r="K98" s="6">
        <v>60</v>
      </c>
      <c r="L98" s="6">
        <v>57.5</v>
      </c>
      <c r="M98" s="6"/>
      <c r="N98" s="6"/>
      <c r="O98" s="6"/>
      <c r="P98" s="6">
        <v>90</v>
      </c>
      <c r="Q98" s="6">
        <v>110</v>
      </c>
      <c r="R98" s="6">
        <v>96.667142857142906</v>
      </c>
      <c r="S98" s="6">
        <v>80</v>
      </c>
      <c r="T98" s="6">
        <v>100</v>
      </c>
      <c r="U98" s="6">
        <v>93.636363636363598</v>
      </c>
      <c r="V98" s="6">
        <v>90</v>
      </c>
      <c r="W98" s="6">
        <v>120</v>
      </c>
      <c r="X98" s="6">
        <v>96.346538461538501</v>
      </c>
      <c r="Y98" s="6">
        <v>80</v>
      </c>
      <c r="Z98" s="6">
        <v>100</v>
      </c>
      <c r="AA98" s="6">
        <v>94.359230769230805</v>
      </c>
      <c r="AB98" s="6">
        <v>40</v>
      </c>
      <c r="AC98" s="6">
        <v>100</v>
      </c>
      <c r="AD98" s="6">
        <v>70.987777777777794</v>
      </c>
      <c r="AE98" s="6">
        <v>60</v>
      </c>
      <c r="AF98" s="6">
        <v>100</v>
      </c>
      <c r="AG98" s="6">
        <v>85.209583333333299</v>
      </c>
      <c r="AH98" s="6">
        <v>80</v>
      </c>
      <c r="AI98" s="6">
        <v>110</v>
      </c>
      <c r="AJ98" s="6">
        <v>93.889166666666696</v>
      </c>
      <c r="AK98" s="6">
        <v>28</v>
      </c>
      <c r="AL98" s="6">
        <v>90</v>
      </c>
      <c r="AM98" s="25">
        <v>52.826666666666704</v>
      </c>
      <c r="AN98" s="23">
        <v>28</v>
      </c>
      <c r="AO98" s="23">
        <v>120</v>
      </c>
      <c r="AP98" s="23">
        <v>76.961897216200583</v>
      </c>
    </row>
    <row r="99" spans="1:42" ht="15">
      <c r="A99" s="44" t="s">
        <v>137</v>
      </c>
      <c r="B99" s="75" t="s">
        <v>180</v>
      </c>
      <c r="C99" s="42" t="s">
        <v>201</v>
      </c>
      <c r="D99" s="6">
        <v>200</v>
      </c>
      <c r="E99" s="6">
        <v>220</v>
      </c>
      <c r="F99" s="6">
        <v>215.9447826086957</v>
      </c>
      <c r="G99" s="6">
        <v>200</v>
      </c>
      <c r="H99" s="6">
        <v>220</v>
      </c>
      <c r="I99" s="6">
        <v>216.40280000000001</v>
      </c>
      <c r="J99" s="6">
        <v>210</v>
      </c>
      <c r="K99" s="6">
        <v>220</v>
      </c>
      <c r="L99" s="6">
        <v>215.96</v>
      </c>
      <c r="M99" s="6">
        <v>210</v>
      </c>
      <c r="N99" s="6">
        <v>220</v>
      </c>
      <c r="O99" s="6">
        <v>216.14161290322579</v>
      </c>
      <c r="P99" s="6">
        <v>220</v>
      </c>
      <c r="Q99" s="6">
        <v>230</v>
      </c>
      <c r="R99" s="6">
        <v>226.01225806451609</v>
      </c>
      <c r="S99" s="6">
        <v>200</v>
      </c>
      <c r="T99" s="6">
        <v>230</v>
      </c>
      <c r="U99" s="6">
        <v>225.9213793103448</v>
      </c>
      <c r="V99" s="6">
        <v>220</v>
      </c>
      <c r="W99" s="6">
        <v>240</v>
      </c>
      <c r="X99" s="6">
        <v>226.84137931034479</v>
      </c>
      <c r="Y99" s="6">
        <v>200</v>
      </c>
      <c r="Z99" s="6">
        <v>230</v>
      </c>
      <c r="AA99" s="6">
        <v>221.41551724137929</v>
      </c>
      <c r="AB99" s="6">
        <v>210</v>
      </c>
      <c r="AC99" s="6">
        <v>220</v>
      </c>
      <c r="AD99" s="6">
        <v>216.34785714285709</v>
      </c>
      <c r="AE99" s="6">
        <v>200</v>
      </c>
      <c r="AF99" s="6">
        <v>220</v>
      </c>
      <c r="AG99" s="6">
        <v>215.83500000000001</v>
      </c>
      <c r="AH99" s="6">
        <v>200</v>
      </c>
      <c r="AI99" s="6">
        <v>230</v>
      </c>
      <c r="AJ99" s="6">
        <v>216.66916666666671</v>
      </c>
      <c r="AK99" s="6">
        <v>210</v>
      </c>
      <c r="AL99" s="6">
        <v>220</v>
      </c>
      <c r="AM99" s="25">
        <v>216.05111111111111</v>
      </c>
      <c r="AN99" s="23">
        <v>200</v>
      </c>
      <c r="AO99" s="23">
        <v>240</v>
      </c>
      <c r="AP99" s="23">
        <v>219.12857202992845</v>
      </c>
    </row>
  </sheetData>
  <mergeCells count="15">
    <mergeCell ref="M3:O3"/>
    <mergeCell ref="P3:R3"/>
    <mergeCell ref="S3:U3"/>
    <mergeCell ref="V3:X3"/>
    <mergeCell ref="A3:B4"/>
    <mergeCell ref="D3:F3"/>
    <mergeCell ref="G3:I3"/>
    <mergeCell ref="J3:L3"/>
    <mergeCell ref="C3:C4"/>
    <mergeCell ref="AK3:AM3"/>
    <mergeCell ref="AN3:AP3"/>
    <mergeCell ref="Y3:AA3"/>
    <mergeCell ref="AB3:AD3"/>
    <mergeCell ref="AE3:AG3"/>
    <mergeCell ref="AH3:AJ3"/>
  </mergeCells>
  <phoneticPr fontId="14" type="noConversion"/>
  <printOptions horizontalCentered="1"/>
  <pageMargins left="0.2" right="0.2" top="0.5" bottom="0.5" header="0.2" footer="0.2"/>
  <pageSetup paperSize="9" scale="88" orientation="landscape" horizontalDpi="300" verticalDpi="300" r:id="rId1"/>
  <headerFooter alignWithMargins="0">
    <oddFooter>&amp;CPage 'Price' &amp;P of &amp;N</oddFooter>
  </headerFooter>
  <colBreaks count="2" manualBreakCount="2">
    <brk id="18" max="1048575" man="1"/>
    <brk id="3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O112"/>
  <sheetViews>
    <sheetView showGridLines="0" showZeros="0" workbookViewId="0">
      <selection activeCell="B30" sqref="B30"/>
    </sheetView>
  </sheetViews>
  <sheetFormatPr defaultRowHeight="12.75"/>
  <cols>
    <col min="1" max="1" width="16.7109375" customWidth="1"/>
    <col min="2" max="2" width="18.7109375" customWidth="1"/>
    <col min="3" max="3" width="14" bestFit="1" customWidth="1"/>
    <col min="4" max="12" width="14" customWidth="1"/>
    <col min="13" max="14" width="14" bestFit="1" customWidth="1"/>
    <col min="15" max="15" width="15.5703125" customWidth="1"/>
  </cols>
  <sheetData>
    <row r="1" spans="1:15" s="1" customFormat="1" ht="24.75">
      <c r="A1" s="20" t="s">
        <v>286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/>
    </row>
    <row r="2" spans="1:15" s="1" customFormat="1" ht="18.75" thickBot="1">
      <c r="I2" s="7" t="s">
        <v>190</v>
      </c>
      <c r="O2" s="7" t="s">
        <v>190</v>
      </c>
    </row>
    <row r="3" spans="1:15" s="2" customFormat="1" ht="18">
      <c r="A3" s="98" t="s">
        <v>1</v>
      </c>
      <c r="B3" s="99"/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120</v>
      </c>
      <c r="N3" s="12" t="s">
        <v>121</v>
      </c>
      <c r="O3" s="14" t="s">
        <v>122</v>
      </c>
    </row>
    <row r="4" spans="1:15" ht="15">
      <c r="A4" s="45" t="s">
        <v>18</v>
      </c>
      <c r="B4" s="46" t="s">
        <v>200</v>
      </c>
      <c r="C4" s="5">
        <v>716960</v>
      </c>
      <c r="D4" s="5">
        <v>483843</v>
      </c>
      <c r="E4" s="5">
        <v>39735</v>
      </c>
      <c r="F4" s="5">
        <v>5500</v>
      </c>
      <c r="G4" s="5">
        <v>18680</v>
      </c>
      <c r="H4" s="5">
        <v>167543</v>
      </c>
      <c r="I4" s="5">
        <v>733061</v>
      </c>
      <c r="J4" s="5">
        <v>241874</v>
      </c>
      <c r="K4" s="5">
        <v>283315</v>
      </c>
      <c r="L4" s="5">
        <v>85750</v>
      </c>
      <c r="M4" s="5">
        <v>150220</v>
      </c>
      <c r="N4" s="5">
        <v>650910</v>
      </c>
      <c r="O4" s="13">
        <v>3577391</v>
      </c>
    </row>
    <row r="5" spans="1:15" ht="15">
      <c r="A5" s="45" t="s">
        <v>20</v>
      </c>
      <c r="B5" s="46" t="s">
        <v>195</v>
      </c>
      <c r="C5" s="5">
        <v>2581491</v>
      </c>
      <c r="D5" s="5">
        <v>3136795</v>
      </c>
      <c r="E5" s="5">
        <v>2625945</v>
      </c>
      <c r="F5" s="5">
        <v>1852685</v>
      </c>
      <c r="G5" s="5">
        <v>1383845</v>
      </c>
      <c r="H5" s="5">
        <v>1015970</v>
      </c>
      <c r="I5" s="5">
        <v>1487600</v>
      </c>
      <c r="J5" s="5">
        <v>1809485</v>
      </c>
      <c r="K5" s="5">
        <v>1889750</v>
      </c>
      <c r="L5" s="5">
        <v>2387870</v>
      </c>
      <c r="M5" s="5">
        <v>2851175</v>
      </c>
      <c r="N5" s="5">
        <v>1739100</v>
      </c>
      <c r="O5" s="13">
        <v>24761711</v>
      </c>
    </row>
    <row r="6" spans="1:15" ht="15">
      <c r="A6" s="45" t="s">
        <v>22</v>
      </c>
      <c r="B6" s="46" t="s">
        <v>202</v>
      </c>
      <c r="C6" s="5">
        <v>2627342</v>
      </c>
      <c r="D6" s="5">
        <v>2289732</v>
      </c>
      <c r="E6" s="5">
        <v>3878152</v>
      </c>
      <c r="F6" s="5">
        <v>3667348</v>
      </c>
      <c r="G6" s="5">
        <v>5145726</v>
      </c>
      <c r="H6" s="5">
        <v>4204952</v>
      </c>
      <c r="I6" s="5">
        <v>3663036</v>
      </c>
      <c r="J6" s="5">
        <v>2729468</v>
      </c>
      <c r="K6" s="5">
        <v>4300704</v>
      </c>
      <c r="L6" s="5">
        <v>4762880</v>
      </c>
      <c r="M6" s="5">
        <v>4577784</v>
      </c>
      <c r="N6" s="5">
        <v>4161548</v>
      </c>
      <c r="O6" s="13">
        <v>46008672</v>
      </c>
    </row>
    <row r="7" spans="1:15" ht="15">
      <c r="A7" s="45" t="s">
        <v>24</v>
      </c>
      <c r="B7" s="46" t="s">
        <v>203</v>
      </c>
      <c r="C7" s="5">
        <v>109850</v>
      </c>
      <c r="D7" s="5">
        <v>106070</v>
      </c>
      <c r="E7" s="5">
        <v>276830</v>
      </c>
      <c r="F7" s="5">
        <v>319490</v>
      </c>
      <c r="G7" s="5">
        <v>424820</v>
      </c>
      <c r="H7" s="5">
        <v>248400</v>
      </c>
      <c r="I7" s="5">
        <v>267924</v>
      </c>
      <c r="J7" s="5">
        <v>208862</v>
      </c>
      <c r="K7" s="5">
        <v>578036</v>
      </c>
      <c r="L7" s="5">
        <v>347986</v>
      </c>
      <c r="M7" s="5">
        <v>215600</v>
      </c>
      <c r="N7" s="5">
        <v>198026</v>
      </c>
      <c r="O7" s="13">
        <v>3301894</v>
      </c>
    </row>
    <row r="8" spans="1:15" ht="15">
      <c r="A8" s="45" t="s">
        <v>26</v>
      </c>
      <c r="B8" s="46" t="s">
        <v>205</v>
      </c>
      <c r="C8" s="5">
        <v>1910453</v>
      </c>
      <c r="D8" s="5">
        <v>1782746</v>
      </c>
      <c r="E8" s="5">
        <v>1823508</v>
      </c>
      <c r="F8" s="5">
        <v>1313992</v>
      </c>
      <c r="G8" s="5">
        <v>1805858</v>
      </c>
      <c r="H8" s="5">
        <v>1493200</v>
      </c>
      <c r="I8" s="5">
        <v>1552468</v>
      </c>
      <c r="J8" s="5">
        <v>2026000</v>
      </c>
      <c r="K8" s="5">
        <v>2194574</v>
      </c>
      <c r="L8" s="5">
        <v>2039652</v>
      </c>
      <c r="M8" s="5">
        <v>2150254</v>
      </c>
      <c r="N8" s="5">
        <v>2228888</v>
      </c>
      <c r="O8" s="13">
        <v>22321593</v>
      </c>
    </row>
    <row r="9" spans="1:15" ht="15">
      <c r="A9" s="45" t="s">
        <v>28</v>
      </c>
      <c r="B9" s="46" t="s">
        <v>27</v>
      </c>
      <c r="C9" s="5">
        <v>179290</v>
      </c>
      <c r="D9" s="5">
        <v>138870</v>
      </c>
      <c r="E9" s="5">
        <v>57335</v>
      </c>
      <c r="F9" s="5">
        <v>15110</v>
      </c>
      <c r="G9" s="5">
        <v>6950</v>
      </c>
      <c r="H9" s="5">
        <v>16820</v>
      </c>
      <c r="I9" s="5">
        <v>44010</v>
      </c>
      <c r="J9" s="5">
        <v>48750</v>
      </c>
      <c r="K9" s="5">
        <v>90340</v>
      </c>
      <c r="L9" s="5">
        <v>275360</v>
      </c>
      <c r="M9" s="5">
        <v>404500</v>
      </c>
      <c r="N9" s="5">
        <v>412995</v>
      </c>
      <c r="O9" s="13">
        <v>1690330</v>
      </c>
    </row>
    <row r="10" spans="1:15" ht="15">
      <c r="A10" s="45" t="s">
        <v>30</v>
      </c>
      <c r="B10" s="46" t="s">
        <v>29</v>
      </c>
      <c r="C10" s="5">
        <v>760620</v>
      </c>
      <c r="D10" s="5">
        <v>517220</v>
      </c>
      <c r="E10" s="5">
        <v>980570</v>
      </c>
      <c r="F10" s="5">
        <v>1662570</v>
      </c>
      <c r="G10" s="5">
        <v>2057630</v>
      </c>
      <c r="H10" s="5">
        <v>1322600</v>
      </c>
      <c r="I10" s="5">
        <v>1122390</v>
      </c>
      <c r="J10" s="5">
        <v>1105350</v>
      </c>
      <c r="K10" s="5">
        <v>1284660</v>
      </c>
      <c r="L10" s="5">
        <v>1238526</v>
      </c>
      <c r="M10" s="5">
        <v>968900</v>
      </c>
      <c r="N10" s="5">
        <v>780840</v>
      </c>
      <c r="O10" s="13">
        <v>13801876</v>
      </c>
    </row>
    <row r="11" spans="1:15" ht="15">
      <c r="A11" s="45" t="s">
        <v>32</v>
      </c>
      <c r="B11" s="46" t="s">
        <v>31</v>
      </c>
      <c r="C11" s="5">
        <v>1624410</v>
      </c>
      <c r="D11" s="5">
        <v>1131300</v>
      </c>
      <c r="E11" s="5">
        <v>1392680</v>
      </c>
      <c r="F11" s="5">
        <v>1402150</v>
      </c>
      <c r="G11" s="5">
        <v>1523772</v>
      </c>
      <c r="H11" s="5">
        <v>1637610</v>
      </c>
      <c r="I11" s="5">
        <v>2212217</v>
      </c>
      <c r="J11" s="5">
        <v>2241620</v>
      </c>
      <c r="K11" s="5">
        <v>1668870</v>
      </c>
      <c r="L11" s="5">
        <v>2205490</v>
      </c>
      <c r="M11" s="5">
        <v>2434410</v>
      </c>
      <c r="N11" s="5">
        <v>1814540</v>
      </c>
      <c r="O11" s="13">
        <v>21289069</v>
      </c>
    </row>
    <row r="12" spans="1:15" ht="15">
      <c r="A12" s="45" t="s">
        <v>34</v>
      </c>
      <c r="B12" s="46" t="s">
        <v>33</v>
      </c>
      <c r="C12" s="5">
        <v>17800</v>
      </c>
      <c r="D12" s="5">
        <v>6000</v>
      </c>
      <c r="E12" s="5">
        <v>500</v>
      </c>
      <c r="F12" s="5">
        <v>1000</v>
      </c>
      <c r="G12" s="5">
        <v>6000</v>
      </c>
      <c r="H12" s="5">
        <v>0</v>
      </c>
      <c r="I12" s="5">
        <v>10500</v>
      </c>
      <c r="J12" s="5">
        <v>13250</v>
      </c>
      <c r="K12" s="5">
        <v>574520</v>
      </c>
      <c r="L12" s="5">
        <v>467010</v>
      </c>
      <c r="M12" s="5">
        <v>167800</v>
      </c>
      <c r="N12" s="5">
        <v>6500</v>
      </c>
      <c r="O12" s="13">
        <v>1270880</v>
      </c>
    </row>
    <row r="13" spans="1:15" ht="15">
      <c r="A13" s="45" t="s">
        <v>35</v>
      </c>
      <c r="B13" s="46" t="s">
        <v>204</v>
      </c>
      <c r="C13" s="5">
        <v>13400</v>
      </c>
      <c r="D13" s="5">
        <v>400</v>
      </c>
      <c r="E13" s="5">
        <v>300</v>
      </c>
      <c r="F13" s="5">
        <v>0</v>
      </c>
      <c r="G13" s="5">
        <v>0</v>
      </c>
      <c r="H13" s="5">
        <v>350</v>
      </c>
      <c r="I13" s="5">
        <v>2800</v>
      </c>
      <c r="J13" s="5">
        <v>9000</v>
      </c>
      <c r="K13" s="5">
        <v>12600</v>
      </c>
      <c r="L13" s="5">
        <v>10050</v>
      </c>
      <c r="M13" s="5">
        <v>7100</v>
      </c>
      <c r="N13" s="5">
        <v>10750</v>
      </c>
      <c r="O13" s="13">
        <v>66750</v>
      </c>
    </row>
    <row r="14" spans="1:15" ht="15">
      <c r="A14" s="45" t="s">
        <v>37</v>
      </c>
      <c r="B14" s="46" t="s">
        <v>206</v>
      </c>
      <c r="C14" s="5">
        <v>650570</v>
      </c>
      <c r="D14" s="5">
        <v>481060</v>
      </c>
      <c r="E14" s="5">
        <v>547790</v>
      </c>
      <c r="F14" s="5">
        <v>683490</v>
      </c>
      <c r="G14" s="5">
        <v>808315</v>
      </c>
      <c r="H14" s="5">
        <v>629855</v>
      </c>
      <c r="I14" s="5">
        <v>541009</v>
      </c>
      <c r="J14" s="5">
        <v>432315</v>
      </c>
      <c r="K14" s="5">
        <v>337470</v>
      </c>
      <c r="L14" s="5">
        <v>531120</v>
      </c>
      <c r="M14" s="5">
        <v>465830</v>
      </c>
      <c r="N14" s="5">
        <v>436455</v>
      </c>
      <c r="O14" s="13">
        <v>6545279</v>
      </c>
    </row>
    <row r="15" spans="1:15" ht="15">
      <c r="A15" s="45" t="s">
        <v>38</v>
      </c>
      <c r="B15" s="46" t="s">
        <v>163</v>
      </c>
      <c r="C15" s="5">
        <v>290850</v>
      </c>
      <c r="D15" s="5">
        <v>345250</v>
      </c>
      <c r="E15" s="5">
        <v>407800</v>
      </c>
      <c r="F15" s="5">
        <v>365010</v>
      </c>
      <c r="G15" s="5">
        <v>283450</v>
      </c>
      <c r="H15" s="5">
        <v>287000</v>
      </c>
      <c r="I15" s="5">
        <v>209230</v>
      </c>
      <c r="J15" s="5">
        <v>191850</v>
      </c>
      <c r="K15" s="5">
        <v>215900</v>
      </c>
      <c r="L15" s="5">
        <v>194950</v>
      </c>
      <c r="M15" s="5">
        <v>213200</v>
      </c>
      <c r="N15" s="5">
        <v>298900</v>
      </c>
      <c r="O15" s="13">
        <v>3303390</v>
      </c>
    </row>
    <row r="16" spans="1:15" ht="15">
      <c r="A16" s="45" t="s">
        <v>39</v>
      </c>
      <c r="B16" s="46" t="s">
        <v>164</v>
      </c>
      <c r="C16" s="5">
        <v>5000</v>
      </c>
      <c r="D16" s="5">
        <v>0</v>
      </c>
      <c r="E16" s="5">
        <v>0</v>
      </c>
      <c r="F16" s="5">
        <v>1000</v>
      </c>
      <c r="G16" s="5">
        <v>0</v>
      </c>
      <c r="H16" s="5">
        <v>0</v>
      </c>
      <c r="I16" s="5">
        <v>1000</v>
      </c>
      <c r="J16" s="5">
        <v>0</v>
      </c>
      <c r="K16" s="5">
        <v>0</v>
      </c>
      <c r="L16" s="5">
        <v>0</v>
      </c>
      <c r="M16" s="5">
        <v>2000</v>
      </c>
      <c r="N16" s="5">
        <v>7000</v>
      </c>
      <c r="O16" s="13">
        <v>16000</v>
      </c>
    </row>
    <row r="17" spans="1:15" ht="15">
      <c r="A17" s="45" t="s">
        <v>40</v>
      </c>
      <c r="B17" s="46" t="s">
        <v>165</v>
      </c>
      <c r="C17" s="5">
        <v>702250</v>
      </c>
      <c r="D17" s="5">
        <v>888784</v>
      </c>
      <c r="E17" s="5">
        <v>533820</v>
      </c>
      <c r="F17" s="5">
        <v>667650</v>
      </c>
      <c r="G17" s="5">
        <v>497780</v>
      </c>
      <c r="H17" s="5">
        <v>273900</v>
      </c>
      <c r="I17" s="5">
        <v>132780</v>
      </c>
      <c r="J17" s="5">
        <v>296730</v>
      </c>
      <c r="K17" s="5">
        <v>215200</v>
      </c>
      <c r="L17" s="5">
        <v>46000</v>
      </c>
      <c r="M17" s="5">
        <v>13000</v>
      </c>
      <c r="N17" s="5">
        <v>191000</v>
      </c>
      <c r="O17" s="13">
        <v>4458894</v>
      </c>
    </row>
    <row r="18" spans="1:15" ht="15">
      <c r="A18" s="45" t="s">
        <v>41</v>
      </c>
      <c r="B18" s="46" t="s">
        <v>166</v>
      </c>
      <c r="C18" s="5">
        <v>366939</v>
      </c>
      <c r="D18" s="5">
        <v>17600</v>
      </c>
      <c r="E18" s="5">
        <v>5500</v>
      </c>
      <c r="F18" s="5">
        <v>0</v>
      </c>
      <c r="G18" s="5">
        <v>11150</v>
      </c>
      <c r="H18" s="5">
        <v>5560</v>
      </c>
      <c r="I18" s="5">
        <v>55050</v>
      </c>
      <c r="J18" s="5">
        <v>204460</v>
      </c>
      <c r="K18" s="5">
        <v>409600</v>
      </c>
      <c r="L18" s="5">
        <v>412280</v>
      </c>
      <c r="M18" s="5">
        <v>353550</v>
      </c>
      <c r="N18" s="5">
        <v>416520</v>
      </c>
      <c r="O18" s="13">
        <v>2258209</v>
      </c>
    </row>
    <row r="19" spans="1:15" ht="15">
      <c r="A19" s="45" t="s">
        <v>42</v>
      </c>
      <c r="B19" s="46" t="s">
        <v>167</v>
      </c>
      <c r="C19" s="5">
        <v>643255</v>
      </c>
      <c r="D19" s="5">
        <v>567570</v>
      </c>
      <c r="E19" s="5">
        <v>344057</v>
      </c>
      <c r="F19" s="5">
        <v>297265</v>
      </c>
      <c r="G19" s="5">
        <v>161250</v>
      </c>
      <c r="H19" s="5">
        <v>243900</v>
      </c>
      <c r="I19" s="5">
        <v>311600</v>
      </c>
      <c r="J19" s="5">
        <v>358075</v>
      </c>
      <c r="K19" s="5">
        <v>392315</v>
      </c>
      <c r="L19" s="5">
        <v>447650</v>
      </c>
      <c r="M19" s="5">
        <v>325300</v>
      </c>
      <c r="N19" s="5">
        <v>462200</v>
      </c>
      <c r="O19" s="13">
        <v>4554437</v>
      </c>
    </row>
    <row r="20" spans="1:15" ht="15">
      <c r="A20" s="45" t="s">
        <v>43</v>
      </c>
      <c r="B20" s="46" t="s">
        <v>168</v>
      </c>
      <c r="C20" s="5">
        <v>1000</v>
      </c>
      <c r="D20" s="5">
        <v>0</v>
      </c>
      <c r="E20" s="5">
        <v>1200</v>
      </c>
      <c r="F20" s="5">
        <v>0</v>
      </c>
      <c r="G20" s="5">
        <v>0</v>
      </c>
      <c r="H20" s="5">
        <v>0</v>
      </c>
      <c r="I20" s="5">
        <v>3495</v>
      </c>
      <c r="J20" s="5">
        <v>67870</v>
      </c>
      <c r="K20" s="5">
        <v>160600</v>
      </c>
      <c r="L20" s="5">
        <v>84400</v>
      </c>
      <c r="M20" s="5">
        <v>11000</v>
      </c>
      <c r="N20" s="5">
        <v>0</v>
      </c>
      <c r="O20" s="13">
        <v>329565</v>
      </c>
    </row>
    <row r="21" spans="1:15" ht="15">
      <c r="A21" s="45" t="s">
        <v>44</v>
      </c>
      <c r="B21" s="46" t="s">
        <v>169</v>
      </c>
      <c r="C21" s="5">
        <v>0</v>
      </c>
      <c r="D21" s="5">
        <v>0</v>
      </c>
      <c r="E21" s="5">
        <v>2500</v>
      </c>
      <c r="F21" s="5">
        <v>13250</v>
      </c>
      <c r="G21" s="5">
        <v>12925</v>
      </c>
      <c r="H21" s="5">
        <v>12000</v>
      </c>
      <c r="I21" s="5">
        <v>500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13">
        <v>41175</v>
      </c>
    </row>
    <row r="22" spans="1:15" ht="15">
      <c r="A22" s="45" t="s">
        <v>46</v>
      </c>
      <c r="B22" s="46" t="s">
        <v>45</v>
      </c>
      <c r="C22" s="5">
        <v>477150</v>
      </c>
      <c r="D22" s="5">
        <v>591710</v>
      </c>
      <c r="E22" s="5">
        <v>541715</v>
      </c>
      <c r="F22" s="5">
        <v>462675</v>
      </c>
      <c r="G22" s="5">
        <v>352530</v>
      </c>
      <c r="H22" s="5">
        <v>193275</v>
      </c>
      <c r="I22" s="5">
        <v>137020</v>
      </c>
      <c r="J22" s="5">
        <v>168500</v>
      </c>
      <c r="K22" s="5">
        <v>88130</v>
      </c>
      <c r="L22" s="5">
        <v>50000</v>
      </c>
      <c r="M22" s="5">
        <v>129625</v>
      </c>
      <c r="N22" s="5">
        <v>230400</v>
      </c>
      <c r="O22" s="13">
        <v>3422730</v>
      </c>
    </row>
    <row r="23" spans="1:15" ht="15">
      <c r="A23" s="45" t="s">
        <v>48</v>
      </c>
      <c r="B23" s="46" t="s">
        <v>47</v>
      </c>
      <c r="C23" s="5">
        <v>479700</v>
      </c>
      <c r="D23" s="5">
        <v>782250</v>
      </c>
      <c r="E23" s="5">
        <v>859230</v>
      </c>
      <c r="F23" s="5">
        <v>916600</v>
      </c>
      <c r="G23" s="5">
        <v>446650</v>
      </c>
      <c r="H23" s="5">
        <v>277500</v>
      </c>
      <c r="I23" s="5">
        <v>46935</v>
      </c>
      <c r="J23" s="5">
        <v>54725</v>
      </c>
      <c r="K23" s="5">
        <v>47300</v>
      </c>
      <c r="L23" s="5">
        <v>50000</v>
      </c>
      <c r="M23" s="5">
        <v>81000</v>
      </c>
      <c r="N23" s="5">
        <v>135550</v>
      </c>
      <c r="O23" s="13">
        <v>4177440</v>
      </c>
    </row>
    <row r="24" spans="1:15" ht="15">
      <c r="A24" s="45" t="s">
        <v>50</v>
      </c>
      <c r="B24" s="46" t="s">
        <v>49</v>
      </c>
      <c r="C24" s="5">
        <v>366870</v>
      </c>
      <c r="D24" s="5">
        <v>495190</v>
      </c>
      <c r="E24" s="5">
        <v>471310</v>
      </c>
      <c r="F24" s="5">
        <v>378800</v>
      </c>
      <c r="G24" s="5">
        <v>362080</v>
      </c>
      <c r="H24" s="5">
        <v>283480</v>
      </c>
      <c r="I24" s="5">
        <v>165830</v>
      </c>
      <c r="J24" s="5">
        <v>121160</v>
      </c>
      <c r="K24" s="5">
        <v>41400</v>
      </c>
      <c r="L24" s="5">
        <v>3000</v>
      </c>
      <c r="M24" s="5">
        <v>28000</v>
      </c>
      <c r="N24" s="5">
        <v>231400</v>
      </c>
      <c r="O24" s="13">
        <v>2948520</v>
      </c>
    </row>
    <row r="25" spans="1:15" ht="15">
      <c r="A25" s="45" t="s">
        <v>51</v>
      </c>
      <c r="B25" s="46" t="s">
        <v>170</v>
      </c>
      <c r="C25" s="5">
        <v>8000</v>
      </c>
      <c r="D25" s="5">
        <v>25000</v>
      </c>
      <c r="E25" s="5">
        <v>93350</v>
      </c>
      <c r="F25" s="5">
        <v>82100</v>
      </c>
      <c r="G25" s="5">
        <v>46000</v>
      </c>
      <c r="H25" s="5">
        <v>11500</v>
      </c>
      <c r="I25" s="5">
        <v>1000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13">
        <v>266950</v>
      </c>
    </row>
    <row r="26" spans="1:15" ht="15">
      <c r="A26" s="45" t="s">
        <v>52</v>
      </c>
      <c r="B26" s="46" t="s">
        <v>171</v>
      </c>
      <c r="C26" s="5">
        <v>255000</v>
      </c>
      <c r="D26" s="5">
        <v>455550</v>
      </c>
      <c r="E26" s="5">
        <v>438480</v>
      </c>
      <c r="F26" s="5">
        <v>506070</v>
      </c>
      <c r="G26" s="5">
        <v>275600</v>
      </c>
      <c r="H26" s="5">
        <v>106250</v>
      </c>
      <c r="I26" s="5">
        <v>10450</v>
      </c>
      <c r="J26" s="5">
        <v>2000</v>
      </c>
      <c r="K26" s="5">
        <v>0</v>
      </c>
      <c r="L26" s="5">
        <v>10000</v>
      </c>
      <c r="M26" s="5">
        <v>1000</v>
      </c>
      <c r="N26" s="5">
        <v>34200</v>
      </c>
      <c r="O26" s="13">
        <v>2094600</v>
      </c>
    </row>
    <row r="27" spans="1:15" ht="15">
      <c r="A27" s="45" t="s">
        <v>53</v>
      </c>
      <c r="B27" s="46" t="s">
        <v>207</v>
      </c>
      <c r="C27" s="5">
        <v>0</v>
      </c>
      <c r="D27" s="5">
        <v>0</v>
      </c>
      <c r="E27" s="5">
        <v>0</v>
      </c>
      <c r="F27" s="5">
        <v>4000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13">
        <v>4000</v>
      </c>
    </row>
    <row r="28" spans="1:15" ht="15">
      <c r="A28" s="45" t="s">
        <v>55</v>
      </c>
      <c r="B28" s="46" t="s">
        <v>54</v>
      </c>
      <c r="C28" s="5">
        <v>153000</v>
      </c>
      <c r="D28" s="5">
        <v>161000</v>
      </c>
      <c r="E28" s="5">
        <v>180500</v>
      </c>
      <c r="F28" s="5">
        <v>215400</v>
      </c>
      <c r="G28" s="5">
        <v>101000</v>
      </c>
      <c r="H28" s="5">
        <v>50000</v>
      </c>
      <c r="I28" s="5">
        <v>15000</v>
      </c>
      <c r="J28" s="5">
        <v>76200</v>
      </c>
      <c r="K28" s="5">
        <v>51000</v>
      </c>
      <c r="L28" s="5">
        <v>15000</v>
      </c>
      <c r="M28" s="5">
        <v>97000</v>
      </c>
      <c r="N28" s="5">
        <v>96000</v>
      </c>
      <c r="O28" s="13">
        <v>1211100</v>
      </c>
    </row>
    <row r="29" spans="1:15" ht="15">
      <c r="A29" s="45" t="s">
        <v>57</v>
      </c>
      <c r="B29" s="46" t="s">
        <v>56</v>
      </c>
      <c r="C29" s="5">
        <v>375860</v>
      </c>
      <c r="D29" s="5">
        <v>228480</v>
      </c>
      <c r="E29" s="5">
        <v>158150</v>
      </c>
      <c r="F29" s="5">
        <v>46900</v>
      </c>
      <c r="G29" s="5">
        <v>235340</v>
      </c>
      <c r="H29" s="5">
        <v>250760</v>
      </c>
      <c r="I29" s="5">
        <v>161200</v>
      </c>
      <c r="J29" s="5">
        <v>163900</v>
      </c>
      <c r="K29" s="5">
        <v>249300</v>
      </c>
      <c r="L29" s="5">
        <v>166100</v>
      </c>
      <c r="M29" s="5">
        <v>226130</v>
      </c>
      <c r="N29" s="5">
        <v>431940</v>
      </c>
      <c r="O29" s="13">
        <v>2694060</v>
      </c>
    </row>
    <row r="30" spans="1:15" ht="15">
      <c r="A30" s="45" t="s">
        <v>59</v>
      </c>
      <c r="B30" s="46" t="s">
        <v>58</v>
      </c>
      <c r="C30" s="5">
        <v>4230</v>
      </c>
      <c r="D30" s="5">
        <v>2885</v>
      </c>
      <c r="E30" s="5">
        <v>920</v>
      </c>
      <c r="F30" s="5">
        <v>0</v>
      </c>
      <c r="G30" s="5">
        <v>0</v>
      </c>
      <c r="H30" s="5">
        <v>0</v>
      </c>
      <c r="I30" s="5">
        <v>0</v>
      </c>
      <c r="J30" s="5">
        <v>330</v>
      </c>
      <c r="K30" s="5">
        <v>2480</v>
      </c>
      <c r="L30" s="5">
        <v>8530</v>
      </c>
      <c r="M30" s="5">
        <v>4210</v>
      </c>
      <c r="N30" s="5">
        <v>6320</v>
      </c>
      <c r="O30" s="13">
        <v>29905</v>
      </c>
    </row>
    <row r="31" spans="1:15" ht="15">
      <c r="A31" s="45" t="s">
        <v>60</v>
      </c>
      <c r="B31" s="46" t="s">
        <v>172</v>
      </c>
      <c r="C31" s="5">
        <v>606925</v>
      </c>
      <c r="D31" s="5">
        <v>697710</v>
      </c>
      <c r="E31" s="5">
        <v>400850</v>
      </c>
      <c r="F31" s="5">
        <v>465100</v>
      </c>
      <c r="G31" s="5">
        <v>214900</v>
      </c>
      <c r="H31" s="5">
        <v>166600</v>
      </c>
      <c r="I31" s="5">
        <v>37400</v>
      </c>
      <c r="J31" s="5">
        <v>49350</v>
      </c>
      <c r="K31" s="5">
        <v>27725</v>
      </c>
      <c r="L31" s="5">
        <v>4000</v>
      </c>
      <c r="M31" s="5">
        <v>64100</v>
      </c>
      <c r="N31" s="5">
        <v>169500</v>
      </c>
      <c r="O31" s="13">
        <v>2904160</v>
      </c>
    </row>
    <row r="32" spans="1:15" ht="15">
      <c r="A32" s="45" t="s">
        <v>61</v>
      </c>
      <c r="B32" s="46" t="s">
        <v>173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182900</v>
      </c>
      <c r="J32" s="5">
        <v>6150</v>
      </c>
      <c r="K32" s="5">
        <v>59150</v>
      </c>
      <c r="L32" s="5">
        <v>2000</v>
      </c>
      <c r="M32" s="5">
        <v>0</v>
      </c>
      <c r="N32" s="5">
        <v>0</v>
      </c>
      <c r="O32" s="13">
        <v>250200</v>
      </c>
    </row>
    <row r="33" spans="1:15" ht="15">
      <c r="A33" s="45" t="s">
        <v>63</v>
      </c>
      <c r="B33" s="46" t="s">
        <v>62</v>
      </c>
      <c r="C33" s="5">
        <v>47100</v>
      </c>
      <c r="D33" s="5">
        <v>11000</v>
      </c>
      <c r="E33" s="5">
        <v>0</v>
      </c>
      <c r="F33" s="5">
        <v>4000</v>
      </c>
      <c r="G33" s="5">
        <v>0</v>
      </c>
      <c r="H33" s="5">
        <v>30000</v>
      </c>
      <c r="I33" s="5">
        <v>232715</v>
      </c>
      <c r="J33" s="5">
        <v>77600</v>
      </c>
      <c r="K33" s="5">
        <v>26400</v>
      </c>
      <c r="L33" s="5">
        <v>16200</v>
      </c>
      <c r="M33" s="5">
        <v>79700</v>
      </c>
      <c r="N33" s="5">
        <v>114900</v>
      </c>
      <c r="O33" s="13">
        <v>639615</v>
      </c>
    </row>
    <row r="34" spans="1:15" ht="15">
      <c r="A34" s="45" t="s">
        <v>64</v>
      </c>
      <c r="B34" s="46" t="s">
        <v>208</v>
      </c>
      <c r="C34" s="5">
        <v>4500</v>
      </c>
      <c r="D34" s="5">
        <v>0</v>
      </c>
      <c r="E34" s="5">
        <v>0</v>
      </c>
      <c r="F34" s="5">
        <v>1000</v>
      </c>
      <c r="G34" s="5">
        <v>10100</v>
      </c>
      <c r="H34" s="5">
        <v>575</v>
      </c>
      <c r="I34" s="5">
        <v>97100</v>
      </c>
      <c r="J34" s="5">
        <v>51650</v>
      </c>
      <c r="K34" s="5">
        <v>68075</v>
      </c>
      <c r="L34" s="5">
        <v>29025</v>
      </c>
      <c r="M34" s="5">
        <v>15000</v>
      </c>
      <c r="N34" s="5">
        <v>9000</v>
      </c>
      <c r="O34" s="13">
        <v>286025</v>
      </c>
    </row>
    <row r="35" spans="1:15" ht="15">
      <c r="A35" s="45" t="s">
        <v>65</v>
      </c>
      <c r="B35" s="46" t="s">
        <v>209</v>
      </c>
      <c r="C35" s="5">
        <v>0</v>
      </c>
      <c r="D35" s="5">
        <v>47790</v>
      </c>
      <c r="E35" s="5">
        <v>229240</v>
      </c>
      <c r="F35" s="5">
        <v>338505</v>
      </c>
      <c r="G35" s="5">
        <v>795810</v>
      </c>
      <c r="H35" s="5">
        <v>536545</v>
      </c>
      <c r="I35" s="5">
        <v>162260</v>
      </c>
      <c r="J35" s="5">
        <v>56110</v>
      </c>
      <c r="K35" s="5">
        <v>16185</v>
      </c>
      <c r="L35" s="5">
        <v>18000</v>
      </c>
      <c r="M35" s="5">
        <v>38000</v>
      </c>
      <c r="N35" s="5">
        <v>34425</v>
      </c>
      <c r="O35" s="13">
        <v>2272870</v>
      </c>
    </row>
    <row r="36" spans="1:15" ht="15">
      <c r="A36" s="45" t="s">
        <v>67</v>
      </c>
      <c r="B36" s="46" t="s">
        <v>66</v>
      </c>
      <c r="C36" s="5">
        <v>57100</v>
      </c>
      <c r="D36" s="5">
        <v>41200</v>
      </c>
      <c r="E36" s="5">
        <v>32200</v>
      </c>
      <c r="F36" s="5">
        <v>32100</v>
      </c>
      <c r="G36" s="5">
        <v>14900</v>
      </c>
      <c r="H36" s="5">
        <v>24360</v>
      </c>
      <c r="I36" s="5">
        <v>29500</v>
      </c>
      <c r="J36" s="5">
        <v>72700</v>
      </c>
      <c r="K36" s="5">
        <v>77000</v>
      </c>
      <c r="L36" s="5">
        <v>97300</v>
      </c>
      <c r="M36" s="5">
        <v>73300</v>
      </c>
      <c r="N36" s="5">
        <v>119000</v>
      </c>
      <c r="O36" s="13">
        <v>670660</v>
      </c>
    </row>
    <row r="37" spans="1:15" ht="15">
      <c r="A37" s="45" t="s">
        <v>68</v>
      </c>
      <c r="B37" s="46" t="s">
        <v>210</v>
      </c>
      <c r="C37" s="5">
        <v>28500</v>
      </c>
      <c r="D37" s="5">
        <v>25800</v>
      </c>
      <c r="E37" s="5">
        <v>23100</v>
      </c>
      <c r="F37" s="5">
        <v>17100</v>
      </c>
      <c r="G37" s="5">
        <v>10200</v>
      </c>
      <c r="H37" s="5">
        <v>12280</v>
      </c>
      <c r="I37" s="5">
        <v>7650</v>
      </c>
      <c r="J37" s="5">
        <v>26400</v>
      </c>
      <c r="K37" s="5">
        <v>34000</v>
      </c>
      <c r="L37" s="5">
        <v>50700</v>
      </c>
      <c r="M37" s="5">
        <v>53600</v>
      </c>
      <c r="N37" s="5">
        <v>77900</v>
      </c>
      <c r="O37" s="13">
        <v>367230</v>
      </c>
    </row>
    <row r="38" spans="1:15" ht="15">
      <c r="A38" s="45" t="s">
        <v>69</v>
      </c>
      <c r="B38" s="46" t="s">
        <v>211</v>
      </c>
      <c r="C38" s="5">
        <v>26700</v>
      </c>
      <c r="D38" s="5">
        <v>22700</v>
      </c>
      <c r="E38" s="5">
        <v>14400</v>
      </c>
      <c r="F38" s="5">
        <v>700</v>
      </c>
      <c r="G38" s="5">
        <v>2150</v>
      </c>
      <c r="H38" s="5">
        <v>6855</v>
      </c>
      <c r="I38" s="5">
        <v>4260</v>
      </c>
      <c r="J38" s="5">
        <v>15200</v>
      </c>
      <c r="K38" s="5">
        <v>23100</v>
      </c>
      <c r="L38" s="5">
        <v>40900</v>
      </c>
      <c r="M38" s="5">
        <v>44800</v>
      </c>
      <c r="N38" s="5">
        <v>77600</v>
      </c>
      <c r="O38" s="13">
        <v>279365</v>
      </c>
    </row>
    <row r="39" spans="1:15" ht="15">
      <c r="A39" s="45" t="s">
        <v>71</v>
      </c>
      <c r="B39" s="46" t="s">
        <v>70</v>
      </c>
      <c r="C39" s="5">
        <v>29000</v>
      </c>
      <c r="D39" s="5">
        <v>53700</v>
      </c>
      <c r="E39" s="5">
        <v>28700</v>
      </c>
      <c r="F39" s="5">
        <v>30350</v>
      </c>
      <c r="G39" s="5">
        <v>15670</v>
      </c>
      <c r="H39" s="5">
        <v>36880</v>
      </c>
      <c r="I39" s="5">
        <v>22750</v>
      </c>
      <c r="J39" s="5">
        <v>33000</v>
      </c>
      <c r="K39" s="5">
        <v>22000</v>
      </c>
      <c r="L39" s="5">
        <v>9100</v>
      </c>
      <c r="M39" s="5">
        <v>7700</v>
      </c>
      <c r="N39" s="5">
        <v>18700</v>
      </c>
      <c r="O39" s="13">
        <v>307550</v>
      </c>
    </row>
    <row r="40" spans="1:15" ht="15">
      <c r="A40" s="45" t="s">
        <v>73</v>
      </c>
      <c r="B40" s="46" t="s">
        <v>72</v>
      </c>
      <c r="C40" s="5">
        <v>24900</v>
      </c>
      <c r="D40" s="5">
        <v>21600</v>
      </c>
      <c r="E40" s="5">
        <v>11400</v>
      </c>
      <c r="F40" s="5">
        <v>0</v>
      </c>
      <c r="G40" s="5">
        <v>0</v>
      </c>
      <c r="H40" s="5">
        <v>150</v>
      </c>
      <c r="I40" s="5">
        <v>2400</v>
      </c>
      <c r="J40" s="5">
        <v>11900</v>
      </c>
      <c r="K40" s="5">
        <v>19400</v>
      </c>
      <c r="L40" s="5">
        <v>35700</v>
      </c>
      <c r="M40" s="5">
        <v>37000</v>
      </c>
      <c r="N40" s="5">
        <v>53000</v>
      </c>
      <c r="O40" s="13">
        <v>217450</v>
      </c>
    </row>
    <row r="41" spans="1:15" ht="15">
      <c r="A41" s="45" t="s">
        <v>75</v>
      </c>
      <c r="B41" s="46" t="s">
        <v>74</v>
      </c>
      <c r="C41" s="5">
        <v>191540</v>
      </c>
      <c r="D41" s="5">
        <v>80500</v>
      </c>
      <c r="E41" s="5">
        <v>22950</v>
      </c>
      <c r="F41" s="5">
        <v>11340</v>
      </c>
      <c r="G41" s="5">
        <v>8170</v>
      </c>
      <c r="H41" s="5">
        <v>14000</v>
      </c>
      <c r="I41" s="5">
        <v>39660</v>
      </c>
      <c r="J41" s="5">
        <v>88260</v>
      </c>
      <c r="K41" s="5">
        <v>70350</v>
      </c>
      <c r="L41" s="5">
        <v>149300</v>
      </c>
      <c r="M41" s="5">
        <v>124200</v>
      </c>
      <c r="N41" s="5">
        <v>131900</v>
      </c>
      <c r="O41" s="13">
        <v>932170</v>
      </c>
    </row>
    <row r="42" spans="1:15" ht="15">
      <c r="A42" s="45" t="s">
        <v>76</v>
      </c>
      <c r="B42" s="46" t="s">
        <v>212</v>
      </c>
      <c r="C42" s="5">
        <v>11850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500</v>
      </c>
      <c r="J42" s="5">
        <v>19100</v>
      </c>
      <c r="K42" s="5">
        <v>55500</v>
      </c>
      <c r="L42" s="5">
        <v>55550</v>
      </c>
      <c r="M42" s="5">
        <v>18350</v>
      </c>
      <c r="N42" s="5">
        <v>7000</v>
      </c>
      <c r="O42" s="13">
        <v>167850</v>
      </c>
    </row>
    <row r="43" spans="1:15" ht="15">
      <c r="A43" s="45" t="s">
        <v>78</v>
      </c>
      <c r="B43" s="46" t="s">
        <v>77</v>
      </c>
      <c r="C43" s="5">
        <v>1000</v>
      </c>
      <c r="D43" s="5">
        <v>0</v>
      </c>
      <c r="E43" s="5">
        <v>0</v>
      </c>
      <c r="F43" s="5">
        <v>0</v>
      </c>
      <c r="G43" s="5">
        <v>7000</v>
      </c>
      <c r="H43" s="5">
        <v>2000</v>
      </c>
      <c r="I43" s="5">
        <v>63500</v>
      </c>
      <c r="J43" s="5">
        <v>194100</v>
      </c>
      <c r="K43" s="5">
        <v>1070680</v>
      </c>
      <c r="L43" s="5">
        <v>100300</v>
      </c>
      <c r="M43" s="5">
        <v>45700</v>
      </c>
      <c r="N43" s="5">
        <v>8000</v>
      </c>
      <c r="O43" s="13">
        <v>1492280</v>
      </c>
    </row>
    <row r="44" spans="1:15" ht="15">
      <c r="A44" s="45" t="s">
        <v>80</v>
      </c>
      <c r="B44" s="46" t="s">
        <v>79</v>
      </c>
      <c r="C44" s="5">
        <v>265400</v>
      </c>
      <c r="D44" s="5">
        <v>273650</v>
      </c>
      <c r="E44" s="5">
        <v>119350</v>
      </c>
      <c r="F44" s="5">
        <v>64400</v>
      </c>
      <c r="G44" s="5">
        <v>28800</v>
      </c>
      <c r="H44" s="5">
        <v>40000</v>
      </c>
      <c r="I44" s="5">
        <v>47090</v>
      </c>
      <c r="J44" s="5">
        <v>58700</v>
      </c>
      <c r="K44" s="5">
        <v>60700</v>
      </c>
      <c r="L44" s="5">
        <v>84700</v>
      </c>
      <c r="M44" s="5">
        <v>58400</v>
      </c>
      <c r="N44" s="5">
        <v>58200</v>
      </c>
      <c r="O44" s="13">
        <v>1159390</v>
      </c>
    </row>
    <row r="45" spans="1:15" ht="15">
      <c r="A45" s="45" t="s">
        <v>140</v>
      </c>
      <c r="B45" s="46" t="s">
        <v>213</v>
      </c>
      <c r="C45" s="5">
        <v>6755</v>
      </c>
      <c r="D45" s="5">
        <v>8010</v>
      </c>
      <c r="E45" s="5">
        <v>5170</v>
      </c>
      <c r="F45" s="5">
        <v>2600</v>
      </c>
      <c r="G45" s="5">
        <v>1040</v>
      </c>
      <c r="H45" s="5">
        <v>680</v>
      </c>
      <c r="I45" s="5">
        <v>0</v>
      </c>
      <c r="J45" s="5">
        <v>30</v>
      </c>
      <c r="K45" s="5">
        <v>0</v>
      </c>
      <c r="L45" s="5">
        <v>0</v>
      </c>
      <c r="M45" s="5">
        <v>0</v>
      </c>
      <c r="N45" s="5">
        <v>8445</v>
      </c>
      <c r="O45" s="13">
        <v>32730</v>
      </c>
    </row>
    <row r="46" spans="1:15" ht="15">
      <c r="A46" s="45" t="s">
        <v>141</v>
      </c>
      <c r="B46" s="46" t="s">
        <v>214</v>
      </c>
      <c r="C46" s="5">
        <v>0</v>
      </c>
      <c r="D46" s="5">
        <v>400</v>
      </c>
      <c r="E46" s="5">
        <v>6000</v>
      </c>
      <c r="F46" s="5">
        <v>2000</v>
      </c>
      <c r="G46" s="5">
        <v>19700</v>
      </c>
      <c r="H46" s="5">
        <v>2000</v>
      </c>
      <c r="I46" s="5">
        <v>8700</v>
      </c>
      <c r="J46" s="5">
        <v>0</v>
      </c>
      <c r="K46" s="5">
        <v>0</v>
      </c>
      <c r="L46" s="5">
        <v>0</v>
      </c>
      <c r="M46" s="5">
        <v>0</v>
      </c>
      <c r="N46" s="5">
        <v>2000</v>
      </c>
      <c r="O46" s="13">
        <v>40800</v>
      </c>
    </row>
    <row r="47" spans="1:15" ht="15">
      <c r="A47" s="45" t="s">
        <v>142</v>
      </c>
      <c r="B47" s="46" t="s">
        <v>183</v>
      </c>
      <c r="C47" s="5">
        <v>5800</v>
      </c>
      <c r="D47" s="5">
        <v>2660</v>
      </c>
      <c r="E47" s="5">
        <v>1510</v>
      </c>
      <c r="F47" s="5">
        <v>1320</v>
      </c>
      <c r="G47" s="5">
        <v>775</v>
      </c>
      <c r="H47" s="5">
        <v>2230</v>
      </c>
      <c r="I47" s="5">
        <v>3850</v>
      </c>
      <c r="J47" s="5">
        <v>40660</v>
      </c>
      <c r="K47" s="5">
        <v>85450</v>
      </c>
      <c r="L47" s="5">
        <v>90690</v>
      </c>
      <c r="M47" s="5">
        <v>44350</v>
      </c>
      <c r="N47" s="5">
        <v>63300</v>
      </c>
      <c r="O47" s="13">
        <v>342595</v>
      </c>
    </row>
    <row r="48" spans="1:15" ht="15">
      <c r="A48" s="45" t="s">
        <v>143</v>
      </c>
      <c r="B48" s="46" t="s">
        <v>215</v>
      </c>
      <c r="C48" s="5">
        <v>1430</v>
      </c>
      <c r="D48" s="5">
        <v>2060</v>
      </c>
      <c r="E48" s="5">
        <v>1140</v>
      </c>
      <c r="F48" s="5">
        <v>870</v>
      </c>
      <c r="G48" s="5">
        <v>610</v>
      </c>
      <c r="H48" s="5">
        <v>560</v>
      </c>
      <c r="I48" s="5">
        <v>440</v>
      </c>
      <c r="J48" s="5">
        <v>750</v>
      </c>
      <c r="K48" s="5">
        <v>560</v>
      </c>
      <c r="L48" s="5">
        <v>560</v>
      </c>
      <c r="M48" s="5">
        <v>880</v>
      </c>
      <c r="N48" s="5">
        <v>475</v>
      </c>
      <c r="O48" s="13">
        <v>10335</v>
      </c>
    </row>
    <row r="49" spans="1:15" ht="15">
      <c r="A49" s="45" t="s">
        <v>144</v>
      </c>
      <c r="B49" s="46" t="s">
        <v>174</v>
      </c>
      <c r="C49" s="5">
        <v>1000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100</v>
      </c>
      <c r="O49" s="13">
        <v>1100</v>
      </c>
    </row>
    <row r="50" spans="1:15" ht="15">
      <c r="A50" s="45" t="s">
        <v>145</v>
      </c>
      <c r="B50" s="46" t="s">
        <v>175</v>
      </c>
      <c r="C50" s="5">
        <v>2660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61920</v>
      </c>
      <c r="O50" s="13">
        <v>64580</v>
      </c>
    </row>
    <row r="51" spans="1:15" ht="15">
      <c r="A51" s="45" t="s">
        <v>146</v>
      </c>
      <c r="B51" s="46" t="s">
        <v>184</v>
      </c>
      <c r="C51" s="5">
        <v>1320</v>
      </c>
      <c r="D51" s="5">
        <v>2100</v>
      </c>
      <c r="E51" s="5">
        <v>1210</v>
      </c>
      <c r="F51" s="5">
        <v>810</v>
      </c>
      <c r="G51" s="5">
        <v>530</v>
      </c>
      <c r="H51" s="5">
        <v>560</v>
      </c>
      <c r="I51" s="5">
        <v>610</v>
      </c>
      <c r="J51" s="5">
        <v>613</v>
      </c>
      <c r="K51" s="5">
        <v>510</v>
      </c>
      <c r="L51" s="5">
        <v>1740</v>
      </c>
      <c r="M51" s="5">
        <v>4240</v>
      </c>
      <c r="N51" s="5">
        <v>1500</v>
      </c>
      <c r="O51" s="13">
        <v>15743</v>
      </c>
    </row>
    <row r="52" spans="1:15" ht="15">
      <c r="A52" s="45" t="s">
        <v>147</v>
      </c>
      <c r="B52" s="46" t="s">
        <v>176</v>
      </c>
      <c r="C52" s="5">
        <v>26400</v>
      </c>
      <c r="D52" s="5">
        <v>23200</v>
      </c>
      <c r="E52" s="5">
        <v>14200</v>
      </c>
      <c r="F52" s="5">
        <v>3830</v>
      </c>
      <c r="G52" s="5">
        <v>1570</v>
      </c>
      <c r="H52" s="5">
        <v>2700</v>
      </c>
      <c r="I52" s="5">
        <v>2540</v>
      </c>
      <c r="J52" s="5">
        <v>7550</v>
      </c>
      <c r="K52" s="5">
        <v>13700</v>
      </c>
      <c r="L52" s="5">
        <v>17720</v>
      </c>
      <c r="M52" s="5">
        <v>20800</v>
      </c>
      <c r="N52" s="5">
        <v>44600</v>
      </c>
      <c r="O52" s="13">
        <v>178810</v>
      </c>
    </row>
    <row r="53" spans="1:15" ht="15">
      <c r="A53" s="45" t="s">
        <v>148</v>
      </c>
      <c r="B53" s="46" t="s">
        <v>185</v>
      </c>
      <c r="C53" s="5">
        <v>1500</v>
      </c>
      <c r="D53" s="5">
        <v>2035</v>
      </c>
      <c r="E53" s="5">
        <v>760</v>
      </c>
      <c r="F53" s="5">
        <v>0</v>
      </c>
      <c r="G53" s="5">
        <v>0</v>
      </c>
      <c r="H53" s="5">
        <v>0</v>
      </c>
      <c r="I53" s="5">
        <v>60</v>
      </c>
      <c r="J53" s="5">
        <v>0</v>
      </c>
      <c r="K53" s="5">
        <v>0</v>
      </c>
      <c r="L53" s="5">
        <v>0</v>
      </c>
      <c r="M53" s="5">
        <v>320</v>
      </c>
      <c r="N53" s="5">
        <v>20</v>
      </c>
      <c r="O53" s="13">
        <v>4695</v>
      </c>
    </row>
    <row r="54" spans="1:15" ht="15">
      <c r="A54" s="45" t="s">
        <v>149</v>
      </c>
      <c r="B54" s="46" t="s">
        <v>177</v>
      </c>
      <c r="C54" s="5">
        <v>1150</v>
      </c>
      <c r="D54" s="5">
        <v>2530</v>
      </c>
      <c r="E54" s="5">
        <v>1670</v>
      </c>
      <c r="F54" s="5">
        <v>1070</v>
      </c>
      <c r="G54" s="5">
        <v>250</v>
      </c>
      <c r="H54" s="5">
        <v>540</v>
      </c>
      <c r="I54" s="5">
        <v>20</v>
      </c>
      <c r="J54" s="5">
        <v>755</v>
      </c>
      <c r="K54" s="5">
        <v>580</v>
      </c>
      <c r="L54" s="5">
        <v>560</v>
      </c>
      <c r="M54" s="5">
        <v>380</v>
      </c>
      <c r="N54" s="5">
        <v>500</v>
      </c>
      <c r="O54" s="13">
        <v>10005</v>
      </c>
    </row>
    <row r="55" spans="1:15" ht="15">
      <c r="A55" s="45" t="s">
        <v>150</v>
      </c>
      <c r="B55" s="46" t="s">
        <v>178</v>
      </c>
      <c r="C55" s="5">
        <v>880</v>
      </c>
      <c r="D55" s="5">
        <v>2300</v>
      </c>
      <c r="E55" s="5">
        <v>1820</v>
      </c>
      <c r="F55" s="5">
        <v>730</v>
      </c>
      <c r="G55" s="5">
        <v>0</v>
      </c>
      <c r="H55" s="5">
        <v>0</v>
      </c>
      <c r="I55" s="5">
        <v>900</v>
      </c>
      <c r="J55" s="5">
        <v>1122</v>
      </c>
      <c r="K55" s="5">
        <v>570</v>
      </c>
      <c r="L55" s="5">
        <v>1580</v>
      </c>
      <c r="M55" s="5">
        <v>360</v>
      </c>
      <c r="N55" s="5">
        <v>2975</v>
      </c>
      <c r="O55" s="13">
        <v>13237</v>
      </c>
    </row>
    <row r="56" spans="1:15" ht="15">
      <c r="A56" s="45" t="s">
        <v>151</v>
      </c>
      <c r="B56" s="46" t="s">
        <v>186</v>
      </c>
      <c r="C56" s="5">
        <v>25700</v>
      </c>
      <c r="D56" s="5">
        <v>22700</v>
      </c>
      <c r="E56" s="5">
        <v>15000</v>
      </c>
      <c r="F56" s="5">
        <v>3530</v>
      </c>
      <c r="G56" s="5">
        <v>0</v>
      </c>
      <c r="H56" s="5">
        <v>730</v>
      </c>
      <c r="I56" s="5">
        <v>2420</v>
      </c>
      <c r="J56" s="5">
        <v>8280</v>
      </c>
      <c r="K56" s="5">
        <v>12430</v>
      </c>
      <c r="L56" s="5">
        <v>17900</v>
      </c>
      <c r="M56" s="5">
        <v>20800</v>
      </c>
      <c r="N56" s="5">
        <v>40880</v>
      </c>
      <c r="O56" s="13">
        <v>170370</v>
      </c>
    </row>
    <row r="57" spans="1:15" ht="15">
      <c r="A57" s="45" t="s">
        <v>152</v>
      </c>
      <c r="B57" s="46" t="s">
        <v>216</v>
      </c>
      <c r="C57" s="5">
        <v>945</v>
      </c>
      <c r="D57" s="5">
        <v>2026</v>
      </c>
      <c r="E57" s="5">
        <v>1660</v>
      </c>
      <c r="F57" s="5">
        <v>920</v>
      </c>
      <c r="G57" s="5">
        <v>510</v>
      </c>
      <c r="H57" s="5">
        <v>505</v>
      </c>
      <c r="I57" s="5">
        <v>600</v>
      </c>
      <c r="J57" s="5">
        <v>805</v>
      </c>
      <c r="K57" s="5">
        <v>590</v>
      </c>
      <c r="L57" s="5">
        <v>570</v>
      </c>
      <c r="M57" s="5">
        <v>910</v>
      </c>
      <c r="N57" s="5">
        <v>620</v>
      </c>
      <c r="O57" s="13">
        <v>10661</v>
      </c>
    </row>
    <row r="58" spans="1:15" ht="15">
      <c r="A58" s="45" t="s">
        <v>153</v>
      </c>
      <c r="B58" s="46" t="s">
        <v>217</v>
      </c>
      <c r="C58" s="5">
        <v>4280</v>
      </c>
      <c r="D58" s="5">
        <v>2540</v>
      </c>
      <c r="E58" s="5">
        <v>1280</v>
      </c>
      <c r="F58" s="5">
        <v>0</v>
      </c>
      <c r="G58" s="5">
        <v>455</v>
      </c>
      <c r="H58" s="5">
        <v>445</v>
      </c>
      <c r="I58" s="5">
        <v>1770</v>
      </c>
      <c r="J58" s="5">
        <v>8080</v>
      </c>
      <c r="K58" s="5">
        <v>8190</v>
      </c>
      <c r="L58" s="5">
        <v>12540</v>
      </c>
      <c r="M58" s="5">
        <v>8880</v>
      </c>
      <c r="N58" s="5">
        <v>8658</v>
      </c>
      <c r="O58" s="13">
        <v>57118</v>
      </c>
    </row>
    <row r="59" spans="1:15" ht="15">
      <c r="A59" s="45" t="s">
        <v>269</v>
      </c>
      <c r="B59" s="46" t="s">
        <v>270</v>
      </c>
      <c r="C59" s="5">
        <v>0</v>
      </c>
      <c r="D59" s="5">
        <v>0</v>
      </c>
      <c r="E59" s="5">
        <v>1000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2000</v>
      </c>
      <c r="N59" s="5">
        <v>0</v>
      </c>
      <c r="O59" s="13">
        <v>3000</v>
      </c>
    </row>
    <row r="60" spans="1:15" ht="15">
      <c r="A60" s="45" t="s">
        <v>276</v>
      </c>
      <c r="B60" s="46" t="s">
        <v>181</v>
      </c>
      <c r="C60" s="5">
        <v>6000</v>
      </c>
      <c r="D60" s="5">
        <v>0</v>
      </c>
      <c r="E60" s="5">
        <v>15000</v>
      </c>
      <c r="F60" s="5">
        <v>0</v>
      </c>
      <c r="G60" s="5">
        <v>220</v>
      </c>
      <c r="H60" s="5">
        <v>16000</v>
      </c>
      <c r="I60" s="5">
        <v>10000</v>
      </c>
      <c r="J60" s="5">
        <v>10000</v>
      </c>
      <c r="K60" s="5">
        <v>10000</v>
      </c>
      <c r="L60" s="5">
        <v>15000</v>
      </c>
      <c r="M60" s="5">
        <v>5000</v>
      </c>
      <c r="N60" s="5">
        <v>0</v>
      </c>
      <c r="O60" s="13">
        <v>87220</v>
      </c>
    </row>
    <row r="61" spans="1:15" ht="15">
      <c r="A61" s="45" t="s">
        <v>161</v>
      </c>
      <c r="B61" s="46" t="s">
        <v>182</v>
      </c>
      <c r="C61" s="5">
        <v>1000</v>
      </c>
      <c r="D61" s="5">
        <v>0</v>
      </c>
      <c r="E61" s="5">
        <v>2000</v>
      </c>
      <c r="F61" s="5">
        <v>0</v>
      </c>
      <c r="G61" s="5">
        <v>8000</v>
      </c>
      <c r="H61" s="5">
        <v>6300</v>
      </c>
      <c r="I61" s="5">
        <v>4000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13">
        <v>21300</v>
      </c>
    </row>
    <row r="62" spans="1:15" ht="15">
      <c r="A62" s="45" t="s">
        <v>162</v>
      </c>
      <c r="B62" s="46" t="s">
        <v>218</v>
      </c>
      <c r="C62" s="5">
        <v>2520</v>
      </c>
      <c r="D62" s="5">
        <v>2360</v>
      </c>
      <c r="E62" s="5">
        <v>2640</v>
      </c>
      <c r="F62" s="5">
        <v>2600</v>
      </c>
      <c r="G62" s="5">
        <v>1800</v>
      </c>
      <c r="H62" s="5">
        <v>2500</v>
      </c>
      <c r="I62" s="5">
        <v>2050</v>
      </c>
      <c r="J62" s="5">
        <v>2765</v>
      </c>
      <c r="K62" s="5">
        <v>2700</v>
      </c>
      <c r="L62" s="5">
        <v>2720</v>
      </c>
      <c r="M62" s="5">
        <v>2030</v>
      </c>
      <c r="N62" s="5">
        <v>6720</v>
      </c>
      <c r="O62" s="13">
        <v>33405</v>
      </c>
    </row>
    <row r="63" spans="1:15" ht="15">
      <c r="A63" s="45" t="s">
        <v>82</v>
      </c>
      <c r="B63" s="46" t="s">
        <v>81</v>
      </c>
      <c r="C63" s="5">
        <v>78130</v>
      </c>
      <c r="D63" s="5">
        <v>65220</v>
      </c>
      <c r="E63" s="5">
        <v>48440</v>
      </c>
      <c r="F63" s="5">
        <v>14095</v>
      </c>
      <c r="G63" s="5">
        <v>86565</v>
      </c>
      <c r="H63" s="5">
        <v>70810</v>
      </c>
      <c r="I63" s="5">
        <v>167430</v>
      </c>
      <c r="J63" s="5">
        <v>193840</v>
      </c>
      <c r="K63" s="5">
        <v>95420</v>
      </c>
      <c r="L63" s="5">
        <v>86990</v>
      </c>
      <c r="M63" s="5">
        <v>87550</v>
      </c>
      <c r="N63" s="5">
        <v>396780</v>
      </c>
      <c r="O63" s="13">
        <v>1391270</v>
      </c>
    </row>
    <row r="64" spans="1:15" ht="15">
      <c r="A64" s="45" t="s">
        <v>84</v>
      </c>
      <c r="B64" s="46" t="s">
        <v>83</v>
      </c>
      <c r="C64" s="5">
        <v>39150</v>
      </c>
      <c r="D64" s="5">
        <v>35205</v>
      </c>
      <c r="E64" s="5">
        <v>55180</v>
      </c>
      <c r="F64" s="5">
        <v>29070</v>
      </c>
      <c r="G64" s="5">
        <v>76640</v>
      </c>
      <c r="H64" s="5">
        <v>53740</v>
      </c>
      <c r="I64" s="5">
        <v>58130</v>
      </c>
      <c r="J64" s="5">
        <v>41060</v>
      </c>
      <c r="K64" s="5">
        <v>19220</v>
      </c>
      <c r="L64" s="5">
        <v>28260</v>
      </c>
      <c r="M64" s="5">
        <v>42670</v>
      </c>
      <c r="N64" s="5">
        <v>109790</v>
      </c>
      <c r="O64" s="13">
        <v>588115</v>
      </c>
    </row>
    <row r="65" spans="1:15" ht="15">
      <c r="A65" s="45" t="s">
        <v>86</v>
      </c>
      <c r="B65" s="46" t="s">
        <v>85</v>
      </c>
      <c r="C65" s="5">
        <v>220945</v>
      </c>
      <c r="D65" s="5">
        <v>167365</v>
      </c>
      <c r="E65" s="5">
        <v>272885</v>
      </c>
      <c r="F65" s="5">
        <v>321585</v>
      </c>
      <c r="G65" s="5">
        <v>281345</v>
      </c>
      <c r="H65" s="5">
        <v>176995</v>
      </c>
      <c r="I65" s="5">
        <v>149300</v>
      </c>
      <c r="J65" s="5">
        <v>144050</v>
      </c>
      <c r="K65" s="5">
        <v>128425</v>
      </c>
      <c r="L65" s="5">
        <v>152700</v>
      </c>
      <c r="M65" s="5">
        <v>154650</v>
      </c>
      <c r="N65" s="5">
        <v>170050</v>
      </c>
      <c r="O65" s="13">
        <v>2340295</v>
      </c>
    </row>
    <row r="66" spans="1:15" ht="15">
      <c r="A66" s="45" t="s">
        <v>88</v>
      </c>
      <c r="B66" s="46" t="s">
        <v>87</v>
      </c>
      <c r="C66" s="5">
        <v>13780</v>
      </c>
      <c r="D66" s="5">
        <v>10655</v>
      </c>
      <c r="E66" s="5">
        <v>9990</v>
      </c>
      <c r="F66" s="5">
        <v>5590</v>
      </c>
      <c r="G66" s="5">
        <v>24175</v>
      </c>
      <c r="H66" s="5">
        <v>12470</v>
      </c>
      <c r="I66" s="5">
        <v>7910</v>
      </c>
      <c r="J66" s="5">
        <v>4228</v>
      </c>
      <c r="K66" s="5">
        <v>4230</v>
      </c>
      <c r="L66" s="5">
        <v>10980</v>
      </c>
      <c r="M66" s="5">
        <v>8450</v>
      </c>
      <c r="N66" s="5">
        <v>11180</v>
      </c>
      <c r="O66" s="13">
        <v>123638</v>
      </c>
    </row>
    <row r="67" spans="1:15" ht="15">
      <c r="A67" s="45" t="s">
        <v>89</v>
      </c>
      <c r="B67" s="46" t="s">
        <v>196</v>
      </c>
      <c r="C67" s="5">
        <v>54365</v>
      </c>
      <c r="D67" s="5">
        <v>243800</v>
      </c>
      <c r="E67" s="5">
        <v>726340</v>
      </c>
      <c r="F67" s="5">
        <v>334050</v>
      </c>
      <c r="G67" s="5">
        <v>40110</v>
      </c>
      <c r="H67" s="5">
        <v>3000</v>
      </c>
      <c r="I67" s="5">
        <v>0</v>
      </c>
      <c r="J67" s="5">
        <v>190</v>
      </c>
      <c r="K67" s="5">
        <v>50</v>
      </c>
      <c r="L67" s="5">
        <v>0</v>
      </c>
      <c r="M67" s="5">
        <v>200</v>
      </c>
      <c r="N67" s="5">
        <v>100</v>
      </c>
      <c r="O67" s="13">
        <v>1402205</v>
      </c>
    </row>
    <row r="68" spans="1:15" ht="15">
      <c r="A68" s="45" t="s">
        <v>90</v>
      </c>
      <c r="B68" s="46" t="s">
        <v>221</v>
      </c>
      <c r="C68" s="5">
        <v>40265</v>
      </c>
      <c r="D68" s="5">
        <v>2370</v>
      </c>
      <c r="E68" s="5">
        <v>0</v>
      </c>
      <c r="F68" s="5">
        <v>0</v>
      </c>
      <c r="G68" s="5">
        <v>20</v>
      </c>
      <c r="H68" s="5">
        <v>0</v>
      </c>
      <c r="I68" s="5">
        <v>260</v>
      </c>
      <c r="J68" s="5">
        <v>0</v>
      </c>
      <c r="K68" s="5">
        <v>1115</v>
      </c>
      <c r="L68" s="5">
        <v>18850</v>
      </c>
      <c r="M68" s="5">
        <v>37220</v>
      </c>
      <c r="N68" s="5">
        <v>35070</v>
      </c>
      <c r="O68" s="13">
        <v>135170</v>
      </c>
    </row>
    <row r="69" spans="1:15" ht="15">
      <c r="A69" s="45" t="s">
        <v>91</v>
      </c>
      <c r="B69" s="46" t="s">
        <v>222</v>
      </c>
      <c r="C69" s="5">
        <v>1650</v>
      </c>
      <c r="D69" s="5">
        <v>50</v>
      </c>
      <c r="E69" s="5">
        <v>0</v>
      </c>
      <c r="F69" s="5">
        <v>0</v>
      </c>
      <c r="G69" s="5">
        <v>0</v>
      </c>
      <c r="H69" s="5">
        <v>34530</v>
      </c>
      <c r="I69" s="5">
        <v>551400</v>
      </c>
      <c r="J69" s="5">
        <v>1418700</v>
      </c>
      <c r="K69" s="5">
        <v>1899200</v>
      </c>
      <c r="L69" s="5">
        <v>1833410</v>
      </c>
      <c r="M69" s="5">
        <v>641350</v>
      </c>
      <c r="N69" s="5">
        <v>145610</v>
      </c>
      <c r="O69" s="13">
        <v>6525900</v>
      </c>
    </row>
    <row r="70" spans="1:15" ht="15">
      <c r="A70" s="45" t="s">
        <v>92</v>
      </c>
      <c r="B70" s="46" t="s">
        <v>223</v>
      </c>
      <c r="C70" s="5">
        <v>1463400</v>
      </c>
      <c r="D70" s="5">
        <v>1264350</v>
      </c>
      <c r="E70" s="5">
        <v>144800</v>
      </c>
      <c r="F70" s="5">
        <v>9860</v>
      </c>
      <c r="G70" s="5">
        <v>36910</v>
      </c>
      <c r="H70" s="5">
        <v>28470</v>
      </c>
      <c r="I70" s="5">
        <v>19420</v>
      </c>
      <c r="J70" s="5">
        <v>19110</v>
      </c>
      <c r="K70" s="5">
        <v>8530</v>
      </c>
      <c r="L70" s="5">
        <v>10820</v>
      </c>
      <c r="M70" s="5">
        <v>46000</v>
      </c>
      <c r="N70" s="5">
        <v>836750</v>
      </c>
      <c r="O70" s="13">
        <v>3888420</v>
      </c>
    </row>
    <row r="71" spans="1:15" ht="15">
      <c r="A71" s="45" t="s">
        <v>94</v>
      </c>
      <c r="B71" s="46" t="s">
        <v>93</v>
      </c>
      <c r="C71" s="5">
        <v>12350</v>
      </c>
      <c r="D71" s="5">
        <v>6630</v>
      </c>
      <c r="E71" s="5">
        <v>5350</v>
      </c>
      <c r="F71" s="5">
        <v>3780</v>
      </c>
      <c r="G71" s="5">
        <v>15750</v>
      </c>
      <c r="H71" s="5">
        <v>18700</v>
      </c>
      <c r="I71" s="5">
        <v>85670</v>
      </c>
      <c r="J71" s="5">
        <v>20360</v>
      </c>
      <c r="K71" s="5">
        <v>4600</v>
      </c>
      <c r="L71" s="5">
        <v>11510</v>
      </c>
      <c r="M71" s="5">
        <v>9340</v>
      </c>
      <c r="N71" s="5">
        <v>28690</v>
      </c>
      <c r="O71" s="13">
        <v>222730</v>
      </c>
    </row>
    <row r="72" spans="1:15" ht="15">
      <c r="A72" s="45" t="s">
        <v>95</v>
      </c>
      <c r="B72" s="46" t="s">
        <v>224</v>
      </c>
      <c r="C72" s="5">
        <v>200</v>
      </c>
      <c r="D72" s="5">
        <v>150</v>
      </c>
      <c r="E72" s="5">
        <v>0</v>
      </c>
      <c r="F72" s="5">
        <v>0</v>
      </c>
      <c r="G72" s="5">
        <v>0</v>
      </c>
      <c r="H72" s="5">
        <v>150</v>
      </c>
      <c r="I72" s="5">
        <v>1500</v>
      </c>
      <c r="J72" s="5">
        <v>0</v>
      </c>
      <c r="K72" s="5">
        <v>3460</v>
      </c>
      <c r="L72" s="5">
        <v>29850</v>
      </c>
      <c r="M72" s="5">
        <v>40450</v>
      </c>
      <c r="N72" s="5">
        <v>44800</v>
      </c>
      <c r="O72" s="13">
        <v>120560</v>
      </c>
    </row>
    <row r="73" spans="1:15" ht="15">
      <c r="A73" s="45" t="s">
        <v>277</v>
      </c>
      <c r="B73" s="46" t="s">
        <v>225</v>
      </c>
      <c r="C73" s="5">
        <v>6700</v>
      </c>
      <c r="D73" s="5">
        <v>4735</v>
      </c>
      <c r="E73" s="5">
        <v>9586</v>
      </c>
      <c r="F73" s="5">
        <v>5915</v>
      </c>
      <c r="G73" s="5">
        <v>7293</v>
      </c>
      <c r="H73" s="5">
        <v>5400</v>
      </c>
      <c r="I73" s="5">
        <v>3790</v>
      </c>
      <c r="J73" s="5">
        <v>4690</v>
      </c>
      <c r="K73" s="5">
        <v>3210</v>
      </c>
      <c r="L73" s="5">
        <v>3375</v>
      </c>
      <c r="M73" s="5">
        <v>5260</v>
      </c>
      <c r="N73" s="5">
        <v>19265</v>
      </c>
      <c r="O73" s="13">
        <v>79219</v>
      </c>
    </row>
    <row r="74" spans="1:15" ht="15">
      <c r="A74" s="45" t="s">
        <v>97</v>
      </c>
      <c r="B74" s="46" t="s">
        <v>96</v>
      </c>
      <c r="C74" s="5">
        <v>870350</v>
      </c>
      <c r="D74" s="5">
        <v>976640</v>
      </c>
      <c r="E74" s="5">
        <v>752418</v>
      </c>
      <c r="F74" s="5">
        <v>655960</v>
      </c>
      <c r="G74" s="5">
        <v>742360</v>
      </c>
      <c r="H74" s="5">
        <v>830525</v>
      </c>
      <c r="I74" s="5">
        <v>297800</v>
      </c>
      <c r="J74" s="5">
        <v>209140</v>
      </c>
      <c r="K74" s="5">
        <v>177190</v>
      </c>
      <c r="L74" s="5">
        <v>184080</v>
      </c>
      <c r="M74" s="5">
        <v>146600</v>
      </c>
      <c r="N74" s="5">
        <v>441050</v>
      </c>
      <c r="O74" s="13">
        <v>6284113</v>
      </c>
    </row>
    <row r="75" spans="1:15" ht="15">
      <c r="A75" s="45" t="s">
        <v>98</v>
      </c>
      <c r="B75" s="46" t="s">
        <v>179</v>
      </c>
      <c r="C75" s="5">
        <v>248335</v>
      </c>
      <c r="D75" s="5">
        <v>334890</v>
      </c>
      <c r="E75" s="5">
        <v>158200</v>
      </c>
      <c r="F75" s="5">
        <v>130550</v>
      </c>
      <c r="G75" s="5">
        <v>40550</v>
      </c>
      <c r="H75" s="5">
        <v>40</v>
      </c>
      <c r="I75" s="5">
        <v>0</v>
      </c>
      <c r="J75" s="5">
        <v>4000</v>
      </c>
      <c r="K75" s="5">
        <v>3160</v>
      </c>
      <c r="L75" s="5">
        <v>31145</v>
      </c>
      <c r="M75" s="5">
        <v>75200</v>
      </c>
      <c r="N75" s="5">
        <v>105130</v>
      </c>
      <c r="O75" s="13">
        <v>1131200</v>
      </c>
    </row>
    <row r="76" spans="1:15" ht="15">
      <c r="A76" s="45" t="s">
        <v>99</v>
      </c>
      <c r="B76" s="46" t="s">
        <v>227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1000</v>
      </c>
      <c r="J76" s="5">
        <v>2000</v>
      </c>
      <c r="K76" s="5">
        <v>13000</v>
      </c>
      <c r="L76" s="5">
        <v>2000</v>
      </c>
      <c r="M76" s="5">
        <v>0</v>
      </c>
      <c r="N76" s="5">
        <v>0</v>
      </c>
      <c r="O76" s="13">
        <v>18000</v>
      </c>
    </row>
    <row r="77" spans="1:15" ht="15">
      <c r="A77" s="45" t="s">
        <v>101</v>
      </c>
      <c r="B77" s="46" t="s">
        <v>100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1500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13">
        <v>1500</v>
      </c>
    </row>
    <row r="78" spans="1:15" ht="15">
      <c r="A78" s="45" t="s">
        <v>103</v>
      </c>
      <c r="B78" s="46" t="s">
        <v>102</v>
      </c>
      <c r="C78" s="5">
        <v>50</v>
      </c>
      <c r="D78" s="5">
        <v>0</v>
      </c>
      <c r="E78" s="5">
        <v>140</v>
      </c>
      <c r="F78" s="5">
        <v>16286</v>
      </c>
      <c r="G78" s="5">
        <v>3380</v>
      </c>
      <c r="H78" s="5">
        <v>825</v>
      </c>
      <c r="I78" s="5">
        <v>930</v>
      </c>
      <c r="J78" s="5">
        <v>1200</v>
      </c>
      <c r="K78" s="5">
        <v>190</v>
      </c>
      <c r="L78" s="5">
        <v>560</v>
      </c>
      <c r="M78" s="5">
        <v>470</v>
      </c>
      <c r="N78" s="5">
        <v>1150</v>
      </c>
      <c r="O78" s="13">
        <v>25181</v>
      </c>
    </row>
    <row r="79" spans="1:15" ht="15">
      <c r="A79" s="45" t="s">
        <v>105</v>
      </c>
      <c r="B79" s="46" t="s">
        <v>104</v>
      </c>
      <c r="C79" s="5">
        <v>226120</v>
      </c>
      <c r="D79" s="5">
        <v>85455</v>
      </c>
      <c r="E79" s="5">
        <v>54570</v>
      </c>
      <c r="F79" s="5">
        <v>25770</v>
      </c>
      <c r="G79" s="5">
        <v>59095</v>
      </c>
      <c r="H79" s="5">
        <v>36665</v>
      </c>
      <c r="I79" s="5">
        <v>36470</v>
      </c>
      <c r="J79" s="5">
        <v>16670</v>
      </c>
      <c r="K79" s="5">
        <v>9530</v>
      </c>
      <c r="L79" s="5">
        <v>36625</v>
      </c>
      <c r="M79" s="5">
        <v>130290</v>
      </c>
      <c r="N79" s="5">
        <v>241490</v>
      </c>
      <c r="O79" s="13">
        <v>958750</v>
      </c>
    </row>
    <row r="80" spans="1:15" ht="15">
      <c r="A80" s="45" t="s">
        <v>107</v>
      </c>
      <c r="B80" s="46" t="s">
        <v>106</v>
      </c>
      <c r="C80" s="5">
        <v>0</v>
      </c>
      <c r="D80" s="5">
        <v>0</v>
      </c>
      <c r="E80" s="5">
        <v>0</v>
      </c>
      <c r="F80" s="5">
        <v>0</v>
      </c>
      <c r="G80" s="5">
        <v>35370</v>
      </c>
      <c r="H80" s="5">
        <v>32825</v>
      </c>
      <c r="I80" s="5">
        <v>9500</v>
      </c>
      <c r="J80" s="5">
        <v>0</v>
      </c>
      <c r="K80" s="5">
        <v>380</v>
      </c>
      <c r="L80" s="5">
        <v>0</v>
      </c>
      <c r="M80" s="5">
        <v>0</v>
      </c>
      <c r="N80" s="5">
        <v>0</v>
      </c>
      <c r="O80" s="13">
        <v>78075</v>
      </c>
    </row>
    <row r="81" spans="1:15" ht="15">
      <c r="A81" s="45" t="s">
        <v>109</v>
      </c>
      <c r="B81" s="46" t="s">
        <v>108</v>
      </c>
      <c r="C81" s="5">
        <v>0</v>
      </c>
      <c r="D81" s="5">
        <v>0</v>
      </c>
      <c r="E81" s="5">
        <v>0</v>
      </c>
      <c r="F81" s="5">
        <v>1000</v>
      </c>
      <c r="G81" s="5">
        <v>0</v>
      </c>
      <c r="H81" s="5">
        <v>5450</v>
      </c>
      <c r="I81" s="5">
        <v>10400</v>
      </c>
      <c r="J81" s="5">
        <v>5200</v>
      </c>
      <c r="K81" s="5">
        <v>4500</v>
      </c>
      <c r="L81" s="5">
        <v>8020</v>
      </c>
      <c r="M81" s="5">
        <v>6450</v>
      </c>
      <c r="N81" s="5">
        <v>0</v>
      </c>
      <c r="O81" s="13">
        <v>41020</v>
      </c>
    </row>
    <row r="82" spans="1:15" ht="15">
      <c r="A82" s="45" t="s">
        <v>136</v>
      </c>
      <c r="B82" s="46" t="s">
        <v>229</v>
      </c>
      <c r="C82" s="5">
        <v>100</v>
      </c>
      <c r="D82" s="5">
        <v>29140</v>
      </c>
      <c r="E82" s="5">
        <v>6170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13">
        <v>35410</v>
      </c>
    </row>
    <row r="83" spans="1:15" ht="15">
      <c r="A83" s="45" t="s">
        <v>154</v>
      </c>
      <c r="B83" s="46" t="s">
        <v>230</v>
      </c>
      <c r="C83" s="5">
        <v>2000</v>
      </c>
      <c r="D83" s="5">
        <v>100</v>
      </c>
      <c r="E83" s="5">
        <v>0</v>
      </c>
      <c r="F83" s="5">
        <v>0</v>
      </c>
      <c r="G83" s="5">
        <v>1000</v>
      </c>
      <c r="H83" s="5">
        <v>0</v>
      </c>
      <c r="I83" s="5">
        <v>500</v>
      </c>
      <c r="J83" s="5">
        <v>0</v>
      </c>
      <c r="K83" s="5">
        <v>0</v>
      </c>
      <c r="L83" s="5">
        <v>0</v>
      </c>
      <c r="M83" s="5">
        <v>0</v>
      </c>
      <c r="N83" s="5">
        <v>17600</v>
      </c>
      <c r="O83" s="13">
        <v>21200</v>
      </c>
    </row>
    <row r="84" spans="1:15" ht="15">
      <c r="A84" s="45" t="s">
        <v>155</v>
      </c>
      <c r="B84" s="46" t="s">
        <v>231</v>
      </c>
      <c r="C84" s="5">
        <v>500</v>
      </c>
      <c r="D84" s="5">
        <v>0</v>
      </c>
      <c r="E84" s="5">
        <v>0</v>
      </c>
      <c r="F84" s="5">
        <v>0</v>
      </c>
      <c r="G84" s="5">
        <v>100</v>
      </c>
      <c r="H84" s="5">
        <v>0</v>
      </c>
      <c r="I84" s="5">
        <v>730</v>
      </c>
      <c r="J84" s="5">
        <v>1500</v>
      </c>
      <c r="K84" s="5">
        <v>950</v>
      </c>
      <c r="L84" s="5">
        <v>1250</v>
      </c>
      <c r="M84" s="5">
        <v>1750</v>
      </c>
      <c r="N84" s="5">
        <v>650</v>
      </c>
      <c r="O84" s="13">
        <v>7430</v>
      </c>
    </row>
    <row r="85" spans="1:15" ht="15">
      <c r="A85" s="45" t="s">
        <v>156</v>
      </c>
      <c r="B85" s="46" t="s">
        <v>228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800</v>
      </c>
      <c r="N85" s="5">
        <v>0</v>
      </c>
      <c r="O85" s="13">
        <v>800</v>
      </c>
    </row>
    <row r="86" spans="1:15" ht="15">
      <c r="A86" s="45" t="s">
        <v>197</v>
      </c>
      <c r="B86" s="46" t="s">
        <v>240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210</v>
      </c>
      <c r="L86" s="5">
        <v>800</v>
      </c>
      <c r="M86" s="5">
        <v>30</v>
      </c>
      <c r="N86" s="5">
        <v>0</v>
      </c>
      <c r="O86" s="13">
        <v>1040</v>
      </c>
    </row>
    <row r="87" spans="1:15" ht="15">
      <c r="A87" s="45" t="s">
        <v>111</v>
      </c>
      <c r="B87" s="46" t="s">
        <v>232</v>
      </c>
      <c r="C87" s="5">
        <v>114270</v>
      </c>
      <c r="D87" s="5">
        <v>121980</v>
      </c>
      <c r="E87" s="5">
        <v>137970</v>
      </c>
      <c r="F87" s="5">
        <v>89310</v>
      </c>
      <c r="G87" s="5">
        <v>115540</v>
      </c>
      <c r="H87" s="5">
        <v>151540</v>
      </c>
      <c r="I87" s="5">
        <v>163280</v>
      </c>
      <c r="J87" s="5">
        <v>270000</v>
      </c>
      <c r="K87" s="5">
        <v>234590</v>
      </c>
      <c r="L87" s="5">
        <v>238250</v>
      </c>
      <c r="M87" s="5">
        <v>168040</v>
      </c>
      <c r="N87" s="5">
        <v>111430</v>
      </c>
      <c r="O87" s="13">
        <v>1916200</v>
      </c>
    </row>
    <row r="88" spans="1:15" ht="15">
      <c r="A88" s="45" t="s">
        <v>112</v>
      </c>
      <c r="B88" s="46" t="s">
        <v>233</v>
      </c>
      <c r="C88" s="5">
        <v>0</v>
      </c>
      <c r="D88" s="5">
        <v>2760</v>
      </c>
      <c r="E88" s="5">
        <v>2600</v>
      </c>
      <c r="F88" s="5">
        <v>800</v>
      </c>
      <c r="G88" s="5">
        <v>0</v>
      </c>
      <c r="H88" s="5">
        <v>0</v>
      </c>
      <c r="I88" s="5">
        <v>800</v>
      </c>
      <c r="J88" s="5">
        <v>1000</v>
      </c>
      <c r="K88" s="5">
        <v>1800</v>
      </c>
      <c r="L88" s="5">
        <v>0</v>
      </c>
      <c r="M88" s="5">
        <v>0</v>
      </c>
      <c r="N88" s="5">
        <v>0</v>
      </c>
      <c r="O88" s="13">
        <v>9760</v>
      </c>
    </row>
    <row r="89" spans="1:15" ht="15">
      <c r="A89" s="45" t="s">
        <v>113</v>
      </c>
      <c r="B89" s="46" t="s">
        <v>234</v>
      </c>
      <c r="C89" s="5">
        <v>543640</v>
      </c>
      <c r="D89" s="5">
        <v>528270</v>
      </c>
      <c r="E89" s="5">
        <v>243110</v>
      </c>
      <c r="F89" s="5">
        <v>143320</v>
      </c>
      <c r="G89" s="5">
        <v>98680</v>
      </c>
      <c r="H89" s="5">
        <v>74410</v>
      </c>
      <c r="I89" s="5">
        <v>303030</v>
      </c>
      <c r="J89" s="5">
        <v>290790</v>
      </c>
      <c r="K89" s="5">
        <v>423440</v>
      </c>
      <c r="L89" s="5">
        <v>340650</v>
      </c>
      <c r="M89" s="5">
        <v>319800</v>
      </c>
      <c r="N89" s="5">
        <v>314740</v>
      </c>
      <c r="O89" s="13">
        <v>3623880</v>
      </c>
    </row>
    <row r="90" spans="1:15" ht="15">
      <c r="A90" s="45" t="s">
        <v>114</v>
      </c>
      <c r="B90" s="46" t="s">
        <v>235</v>
      </c>
      <c r="C90" s="5">
        <v>179095</v>
      </c>
      <c r="D90" s="5">
        <v>262500</v>
      </c>
      <c r="E90" s="5">
        <v>98875</v>
      </c>
      <c r="F90" s="5">
        <v>83250</v>
      </c>
      <c r="G90" s="5">
        <v>20000</v>
      </c>
      <c r="H90" s="5">
        <v>23300</v>
      </c>
      <c r="I90" s="5">
        <v>71450</v>
      </c>
      <c r="J90" s="5">
        <v>126585</v>
      </c>
      <c r="K90" s="5">
        <v>188850</v>
      </c>
      <c r="L90" s="5">
        <v>104450</v>
      </c>
      <c r="M90" s="5">
        <v>133100</v>
      </c>
      <c r="N90" s="5">
        <v>182000</v>
      </c>
      <c r="O90" s="13">
        <v>1473455</v>
      </c>
    </row>
    <row r="91" spans="1:15" ht="15">
      <c r="A91" s="45" t="s">
        <v>116</v>
      </c>
      <c r="B91" s="46" t="s">
        <v>236</v>
      </c>
      <c r="C91" s="5">
        <v>29300</v>
      </c>
      <c r="D91" s="5">
        <v>24970</v>
      </c>
      <c r="E91" s="5">
        <v>15500</v>
      </c>
      <c r="F91" s="5">
        <v>13250</v>
      </c>
      <c r="G91" s="5">
        <v>6300</v>
      </c>
      <c r="H91" s="5">
        <v>5500</v>
      </c>
      <c r="I91" s="5">
        <v>5100</v>
      </c>
      <c r="J91" s="5">
        <v>19700</v>
      </c>
      <c r="K91" s="5">
        <v>27900</v>
      </c>
      <c r="L91" s="5">
        <v>63500</v>
      </c>
      <c r="M91" s="5">
        <v>58802</v>
      </c>
      <c r="N91" s="5">
        <v>67900</v>
      </c>
      <c r="O91" s="13">
        <v>337722</v>
      </c>
    </row>
    <row r="92" spans="1:15" ht="15">
      <c r="A92" s="45" t="s">
        <v>118</v>
      </c>
      <c r="B92" s="46" t="s">
        <v>117</v>
      </c>
      <c r="C92" s="5">
        <v>83480</v>
      </c>
      <c r="D92" s="5">
        <v>56270</v>
      </c>
      <c r="E92" s="5">
        <v>38456</v>
      </c>
      <c r="F92" s="5">
        <v>39950</v>
      </c>
      <c r="G92" s="5">
        <v>26020</v>
      </c>
      <c r="H92" s="5">
        <v>22850</v>
      </c>
      <c r="I92" s="5">
        <v>26530</v>
      </c>
      <c r="J92" s="5">
        <v>27600</v>
      </c>
      <c r="K92" s="5">
        <v>77750</v>
      </c>
      <c r="L92" s="5">
        <v>75600</v>
      </c>
      <c r="M92" s="5">
        <v>59650</v>
      </c>
      <c r="N92" s="5">
        <v>61700</v>
      </c>
      <c r="O92" s="13">
        <v>595856</v>
      </c>
    </row>
    <row r="93" spans="1:15" ht="15">
      <c r="A93" s="45" t="s">
        <v>157</v>
      </c>
      <c r="B93" s="46" t="s">
        <v>237</v>
      </c>
      <c r="C93" s="5">
        <v>151600</v>
      </c>
      <c r="D93" s="5">
        <v>44800</v>
      </c>
      <c r="E93" s="5">
        <v>74000</v>
      </c>
      <c r="F93" s="5">
        <v>66800</v>
      </c>
      <c r="G93" s="5">
        <v>77000</v>
      </c>
      <c r="H93" s="5">
        <v>0</v>
      </c>
      <c r="I93" s="5">
        <v>37000</v>
      </c>
      <c r="J93" s="5">
        <v>127000</v>
      </c>
      <c r="K93" s="5">
        <v>109000</v>
      </c>
      <c r="L93" s="5">
        <v>78000</v>
      </c>
      <c r="M93" s="5">
        <v>118000</v>
      </c>
      <c r="N93" s="5">
        <v>114000</v>
      </c>
      <c r="O93" s="13">
        <v>997200</v>
      </c>
    </row>
    <row r="94" spans="1:15" s="53" customFormat="1" ht="15">
      <c r="A94" s="56" t="s">
        <v>158</v>
      </c>
      <c r="B94" s="57" t="s">
        <v>238</v>
      </c>
      <c r="C94" s="65">
        <v>151200</v>
      </c>
      <c r="D94" s="65">
        <v>117350</v>
      </c>
      <c r="E94" s="65">
        <v>81050</v>
      </c>
      <c r="F94" s="65">
        <v>17800</v>
      </c>
      <c r="G94" s="65">
        <v>13300</v>
      </c>
      <c r="H94" s="65">
        <v>11700</v>
      </c>
      <c r="I94" s="65">
        <v>2000</v>
      </c>
      <c r="J94" s="65">
        <v>17000</v>
      </c>
      <c r="K94" s="65">
        <v>0</v>
      </c>
      <c r="L94" s="65">
        <v>40300</v>
      </c>
      <c r="M94" s="65">
        <v>29000</v>
      </c>
      <c r="N94" s="65">
        <v>84500</v>
      </c>
      <c r="O94" s="66">
        <v>565200</v>
      </c>
    </row>
    <row r="95" spans="1:15" ht="15">
      <c r="A95" s="45" t="s">
        <v>159</v>
      </c>
      <c r="B95" s="46" t="s">
        <v>239</v>
      </c>
      <c r="C95" s="5">
        <v>0</v>
      </c>
      <c r="D95" s="5">
        <v>0</v>
      </c>
      <c r="E95" s="5">
        <v>0</v>
      </c>
      <c r="F95" s="5">
        <v>0</v>
      </c>
      <c r="G95" s="5">
        <v>65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13">
        <v>65</v>
      </c>
    </row>
    <row r="96" spans="1:15" ht="15">
      <c r="A96" s="45" t="s">
        <v>160</v>
      </c>
      <c r="B96" s="46" t="s">
        <v>187</v>
      </c>
      <c r="C96" s="5">
        <v>1510</v>
      </c>
      <c r="D96" s="5">
        <v>1920</v>
      </c>
      <c r="E96" s="5">
        <v>400</v>
      </c>
      <c r="F96" s="5">
        <v>0</v>
      </c>
      <c r="G96" s="5">
        <v>1620</v>
      </c>
      <c r="H96" s="5">
        <v>500</v>
      </c>
      <c r="I96" s="5">
        <v>450</v>
      </c>
      <c r="J96" s="5">
        <v>695</v>
      </c>
      <c r="K96" s="5">
        <v>670</v>
      </c>
      <c r="L96" s="5">
        <v>850</v>
      </c>
      <c r="M96" s="5">
        <v>740</v>
      </c>
      <c r="N96" s="5">
        <v>475</v>
      </c>
      <c r="O96" s="13">
        <v>9830</v>
      </c>
    </row>
    <row r="97" spans="1:15" ht="15">
      <c r="A97" s="64" t="s">
        <v>137</v>
      </c>
      <c r="B97" s="46" t="s">
        <v>180</v>
      </c>
      <c r="C97" s="5">
        <v>552000</v>
      </c>
      <c r="D97" s="5">
        <v>461420</v>
      </c>
      <c r="E97" s="5">
        <v>283000</v>
      </c>
      <c r="F97" s="5">
        <v>238000</v>
      </c>
      <c r="G97" s="5">
        <v>234000</v>
      </c>
      <c r="H97" s="5">
        <v>304000</v>
      </c>
      <c r="I97" s="5">
        <v>244600</v>
      </c>
      <c r="J97" s="5">
        <v>420000</v>
      </c>
      <c r="K97" s="5">
        <v>333500</v>
      </c>
      <c r="L97" s="5">
        <v>384500</v>
      </c>
      <c r="M97" s="5">
        <v>320000</v>
      </c>
      <c r="N97" s="5">
        <v>390500</v>
      </c>
      <c r="O97" s="13">
        <v>4165520</v>
      </c>
    </row>
    <row r="98" spans="1:15" ht="15">
      <c r="A98" s="64" t="s">
        <v>124</v>
      </c>
      <c r="B98" s="46" t="s">
        <v>123</v>
      </c>
      <c r="C98" s="5">
        <v>82830</v>
      </c>
      <c r="D98" s="5">
        <v>59750</v>
      </c>
      <c r="E98" s="5">
        <v>31150</v>
      </c>
      <c r="F98" s="5">
        <v>34480</v>
      </c>
      <c r="G98" s="5">
        <v>42500</v>
      </c>
      <c r="H98" s="5">
        <v>61375</v>
      </c>
      <c r="I98" s="5">
        <v>114530</v>
      </c>
      <c r="J98" s="5">
        <v>46550</v>
      </c>
      <c r="K98" s="5">
        <v>76690</v>
      </c>
      <c r="L98" s="5">
        <v>32900</v>
      </c>
      <c r="M98" s="5">
        <v>43900</v>
      </c>
      <c r="N98" s="5">
        <v>51805</v>
      </c>
      <c r="O98" s="13">
        <v>678460</v>
      </c>
    </row>
    <row r="99" spans="1:15" ht="15">
      <c r="A99" s="76" t="s">
        <v>267</v>
      </c>
      <c r="B99" s="77" t="s">
        <v>122</v>
      </c>
      <c r="C99" s="69">
        <v>21872460</v>
      </c>
      <c r="D99" s="69">
        <v>20894621</v>
      </c>
      <c r="E99" s="69">
        <v>19866307</v>
      </c>
      <c r="F99" s="69">
        <v>18145401</v>
      </c>
      <c r="G99" s="69">
        <v>19196199</v>
      </c>
      <c r="H99" s="69">
        <v>15604190</v>
      </c>
      <c r="I99" s="69">
        <v>16228160</v>
      </c>
      <c r="J99" s="69">
        <v>16846262</v>
      </c>
      <c r="K99" s="69">
        <v>20704369</v>
      </c>
      <c r="L99" s="69">
        <v>20504184</v>
      </c>
      <c r="M99" s="69">
        <v>19335150</v>
      </c>
      <c r="N99" s="69">
        <v>20088025</v>
      </c>
      <c r="O99" s="13">
        <v>229285328</v>
      </c>
    </row>
    <row r="112" spans="1:15" ht="15">
      <c r="D112" s="67"/>
    </row>
  </sheetData>
  <mergeCells count="1">
    <mergeCell ref="A3:B3"/>
  </mergeCells>
  <phoneticPr fontId="14" type="noConversion"/>
  <pageMargins left="0.2" right="0.2" top="0.31" bottom="0.34" header="0.2" footer="0.19"/>
  <pageSetup paperSize="9" orientation="landscape" horizontalDpi="300" verticalDpi="300" r:id="rId1"/>
  <headerFooter alignWithMargins="0">
    <oddFooter>&amp;CMonthwise 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Z105"/>
  <sheetViews>
    <sheetView showGridLines="0" showZeros="0" view="pageBreakPreview" zoomScaleSheetLayoutView="100" workbookViewId="0">
      <pane xSplit="1" ySplit="4" topLeftCell="B5" activePane="bottomRight" state="frozen"/>
      <selection activeCell="B1" sqref="B1"/>
      <selection pane="topRight" activeCell="C1" sqref="C1"/>
      <selection pane="bottomLeft" activeCell="B5" sqref="B5"/>
      <selection pane="bottomRight" activeCell="B5" sqref="B5"/>
    </sheetView>
  </sheetViews>
  <sheetFormatPr defaultRowHeight="12.75"/>
  <cols>
    <col min="1" max="1" width="16.7109375" customWidth="1"/>
    <col min="2" max="2" width="18.7109375" bestFit="1" customWidth="1"/>
    <col min="3" max="3" width="9.28515625" customWidth="1"/>
    <col min="4" max="4" width="8.140625" customWidth="1"/>
    <col min="5" max="5" width="9.42578125" customWidth="1"/>
    <col min="6" max="6" width="9.85546875" customWidth="1"/>
    <col min="7" max="7" width="10" customWidth="1"/>
    <col min="8" max="8" width="9.42578125" style="53" customWidth="1"/>
    <col min="9" max="9" width="9.5703125" customWidth="1"/>
    <col min="10" max="10" width="8.42578125" customWidth="1"/>
    <col min="11" max="11" width="10.42578125" customWidth="1"/>
    <col min="12" max="12" width="10.5703125" customWidth="1"/>
    <col min="13" max="13" width="10.140625" style="53" customWidth="1"/>
    <col min="14" max="14" width="10.42578125" customWidth="1"/>
    <col min="15" max="15" width="8.28515625" customWidth="1"/>
    <col min="16" max="16" width="11" customWidth="1"/>
    <col min="17" max="17" width="10.140625" customWidth="1"/>
    <col min="18" max="18" width="9.42578125" customWidth="1"/>
    <col min="19" max="19" width="10.7109375" customWidth="1"/>
    <col min="20" max="21" width="9.28515625" customWidth="1"/>
    <col min="22" max="22" width="10.7109375" customWidth="1"/>
    <col min="23" max="23" width="9.28515625" customWidth="1"/>
    <col min="24" max="24" width="9.5703125" style="53" customWidth="1"/>
    <col min="25" max="25" width="11.7109375" customWidth="1"/>
    <col min="26" max="26" width="7.42578125" bestFit="1" customWidth="1"/>
  </cols>
  <sheetData>
    <row r="1" spans="1:26" s="1" customFormat="1" ht="24.75">
      <c r="A1" s="20" t="s">
        <v>289</v>
      </c>
      <c r="B1" s="8"/>
      <c r="C1" s="8"/>
      <c r="D1" s="8"/>
      <c r="E1" s="8"/>
      <c r="H1" s="50"/>
      <c r="M1" s="50"/>
      <c r="X1" s="50"/>
    </row>
    <row r="2" spans="1:26" s="1" customFormat="1" ht="18">
      <c r="H2" s="50"/>
      <c r="M2" s="50"/>
      <c r="X2" s="50"/>
    </row>
    <row r="3" spans="1:26" s="1" customFormat="1" ht="18">
      <c r="A3" s="100" t="s">
        <v>127</v>
      </c>
      <c r="B3" s="100"/>
      <c r="C3" s="47" t="s">
        <v>278</v>
      </c>
      <c r="D3" s="47" t="s">
        <v>128</v>
      </c>
      <c r="E3" s="47" t="s">
        <v>241</v>
      </c>
      <c r="F3" s="47" t="s">
        <v>129</v>
      </c>
      <c r="G3" s="47" t="s">
        <v>242</v>
      </c>
      <c r="H3" s="51" t="s">
        <v>198</v>
      </c>
      <c r="I3" s="47" t="s">
        <v>130</v>
      </c>
      <c r="J3" s="47" t="s">
        <v>131</v>
      </c>
      <c r="K3" s="47" t="s">
        <v>243</v>
      </c>
      <c r="L3" s="47" t="s">
        <v>132</v>
      </c>
      <c r="M3" s="51" t="s">
        <v>244</v>
      </c>
      <c r="N3" s="51" t="s">
        <v>245</v>
      </c>
      <c r="O3" s="51" t="s">
        <v>246</v>
      </c>
      <c r="P3" s="51" t="s">
        <v>287</v>
      </c>
      <c r="Q3" s="51" t="s">
        <v>247</v>
      </c>
      <c r="R3" s="51" t="s">
        <v>248</v>
      </c>
      <c r="S3" s="51" t="s">
        <v>133</v>
      </c>
      <c r="T3" s="51" t="s">
        <v>282</v>
      </c>
      <c r="U3" s="51" t="s">
        <v>249</v>
      </c>
      <c r="V3" s="51" t="s">
        <v>134</v>
      </c>
      <c r="W3" s="51" t="s">
        <v>279</v>
      </c>
      <c r="X3" s="51" t="s">
        <v>123</v>
      </c>
      <c r="Y3" s="51" t="s">
        <v>122</v>
      </c>
      <c r="Z3" s="51" t="s">
        <v>126</v>
      </c>
    </row>
    <row r="4" spans="1:26" s="1" customFormat="1" ht="18">
      <c r="A4" s="29" t="s">
        <v>135</v>
      </c>
      <c r="B4" s="29" t="s">
        <v>135</v>
      </c>
      <c r="C4" s="48" t="s">
        <v>280</v>
      </c>
      <c r="D4" s="48" t="s">
        <v>250</v>
      </c>
      <c r="E4" s="48" t="s">
        <v>251</v>
      </c>
      <c r="F4" s="48" t="s">
        <v>252</v>
      </c>
      <c r="G4" s="48" t="s">
        <v>253</v>
      </c>
      <c r="H4" s="52" t="s">
        <v>254</v>
      </c>
      <c r="I4" s="48" t="s">
        <v>255</v>
      </c>
      <c r="J4" s="48" t="s">
        <v>256</v>
      </c>
      <c r="K4" s="48" t="s">
        <v>257</v>
      </c>
      <c r="L4" s="48" t="s">
        <v>258</v>
      </c>
      <c r="M4" s="52" t="s">
        <v>259</v>
      </c>
      <c r="N4" s="52" t="s">
        <v>260</v>
      </c>
      <c r="O4" s="52" t="s">
        <v>261</v>
      </c>
      <c r="P4" s="52" t="s">
        <v>288</v>
      </c>
      <c r="Q4" s="52" t="s">
        <v>262</v>
      </c>
      <c r="R4" s="52" t="s">
        <v>263</v>
      </c>
      <c r="S4" s="52" t="s">
        <v>264</v>
      </c>
      <c r="T4" s="52" t="s">
        <v>283</v>
      </c>
      <c r="U4" s="52" t="s">
        <v>265</v>
      </c>
      <c r="V4" s="52" t="s">
        <v>266</v>
      </c>
      <c r="W4" s="52" t="s">
        <v>281</v>
      </c>
      <c r="X4" s="52" t="s">
        <v>124</v>
      </c>
      <c r="Y4" s="52" t="s">
        <v>267</v>
      </c>
      <c r="Z4" s="68" t="s">
        <v>273</v>
      </c>
    </row>
    <row r="5" spans="1:26" ht="15">
      <c r="A5" s="45" t="s">
        <v>18</v>
      </c>
      <c r="B5" s="46" t="s">
        <v>200</v>
      </c>
      <c r="C5" s="60"/>
      <c r="D5" s="60">
        <v>6800</v>
      </c>
      <c r="E5" s="60">
        <v>5025</v>
      </c>
      <c r="F5" s="62">
        <v>15125</v>
      </c>
      <c r="G5" s="62">
        <v>4000</v>
      </c>
      <c r="H5" s="63"/>
      <c r="I5" s="62"/>
      <c r="J5" s="62">
        <v>101062</v>
      </c>
      <c r="K5" s="62">
        <v>5125</v>
      </c>
      <c r="L5" s="62"/>
      <c r="M5" s="63">
        <v>5000</v>
      </c>
      <c r="N5" s="62"/>
      <c r="O5" s="62"/>
      <c r="P5" s="62"/>
      <c r="Q5" s="62"/>
      <c r="R5" s="62">
        <v>2375</v>
      </c>
      <c r="S5" s="62"/>
      <c r="T5" s="62">
        <v>2000</v>
      </c>
      <c r="U5" s="62"/>
      <c r="V5" s="62">
        <v>3417254</v>
      </c>
      <c r="W5" s="62"/>
      <c r="X5" s="63">
        <v>13625</v>
      </c>
      <c r="Y5" s="62">
        <v>3577391</v>
      </c>
      <c r="Z5" s="55">
        <f>Y5/$Y$100*100</f>
        <v>1.5602354634745752</v>
      </c>
    </row>
    <row r="6" spans="1:26" ht="15">
      <c r="A6" s="45" t="s">
        <v>20</v>
      </c>
      <c r="B6" s="46" t="s">
        <v>195</v>
      </c>
      <c r="C6" s="60"/>
      <c r="D6" s="60">
        <v>360875</v>
      </c>
      <c r="E6" s="60">
        <v>269815</v>
      </c>
      <c r="F6" s="62">
        <v>811850</v>
      </c>
      <c r="G6" s="62">
        <v>6741965</v>
      </c>
      <c r="H6" s="63">
        <v>54475</v>
      </c>
      <c r="I6" s="62"/>
      <c r="J6" s="62">
        <v>226375</v>
      </c>
      <c r="K6" s="62">
        <v>1947266</v>
      </c>
      <c r="L6" s="62">
        <v>6374965</v>
      </c>
      <c r="M6" s="63">
        <v>453495</v>
      </c>
      <c r="N6" s="62">
        <v>239000</v>
      </c>
      <c r="O6" s="62">
        <v>9000</v>
      </c>
      <c r="P6" s="62">
        <v>13225</v>
      </c>
      <c r="Q6" s="62">
        <v>140075</v>
      </c>
      <c r="R6" s="62">
        <v>82675</v>
      </c>
      <c r="S6" s="62">
        <v>6177300</v>
      </c>
      <c r="T6" s="62">
        <v>16000</v>
      </c>
      <c r="U6" s="62"/>
      <c r="V6" s="62">
        <v>452950</v>
      </c>
      <c r="W6" s="62"/>
      <c r="X6" s="63">
        <v>390405</v>
      </c>
      <c r="Y6" s="62">
        <v>24761711</v>
      </c>
      <c r="Z6" s="55">
        <f t="shared" ref="Z6:Z69" si="0">Y6/$Y$100*100</f>
        <v>10.799518318939274</v>
      </c>
    </row>
    <row r="7" spans="1:26" ht="15">
      <c r="A7" s="45" t="s">
        <v>22</v>
      </c>
      <c r="B7" s="46" t="s">
        <v>202</v>
      </c>
      <c r="C7" s="60">
        <v>1202310</v>
      </c>
      <c r="D7" s="60">
        <v>17000</v>
      </c>
      <c r="E7" s="60">
        <v>225350</v>
      </c>
      <c r="F7" s="62">
        <v>71570</v>
      </c>
      <c r="G7" s="62">
        <v>153660</v>
      </c>
      <c r="H7" s="63">
        <v>4395506</v>
      </c>
      <c r="I7" s="62"/>
      <c r="J7" s="62"/>
      <c r="K7" s="62">
        <v>4562684</v>
      </c>
      <c r="L7" s="62">
        <v>10620578</v>
      </c>
      <c r="M7" s="63">
        <v>17540</v>
      </c>
      <c r="N7" s="62">
        <v>1043852</v>
      </c>
      <c r="O7" s="62">
        <v>243586</v>
      </c>
      <c r="P7" s="62"/>
      <c r="Q7" s="62">
        <v>1415876</v>
      </c>
      <c r="R7" s="62">
        <v>1333786</v>
      </c>
      <c r="S7" s="62">
        <v>8000</v>
      </c>
      <c r="T7" s="62">
        <v>55420</v>
      </c>
      <c r="U7" s="62"/>
      <c r="V7" s="62">
        <v>19912644</v>
      </c>
      <c r="W7" s="62">
        <v>48000</v>
      </c>
      <c r="X7" s="63">
        <v>681310</v>
      </c>
      <c r="Y7" s="62">
        <v>46008672</v>
      </c>
      <c r="Z7" s="55">
        <f t="shared" si="0"/>
        <v>20.066121282736415</v>
      </c>
    </row>
    <row r="8" spans="1:26" ht="15">
      <c r="A8" s="45" t="s">
        <v>24</v>
      </c>
      <c r="B8" s="46" t="s">
        <v>203</v>
      </c>
      <c r="C8" s="60">
        <v>56970</v>
      </c>
      <c r="D8" s="60"/>
      <c r="E8" s="60">
        <v>38150</v>
      </c>
      <c r="F8" s="62"/>
      <c r="G8" s="62">
        <v>3000</v>
      </c>
      <c r="H8" s="63">
        <v>34750</v>
      </c>
      <c r="I8" s="62"/>
      <c r="J8" s="62"/>
      <c r="K8" s="62">
        <v>176480</v>
      </c>
      <c r="L8" s="62">
        <v>187578</v>
      </c>
      <c r="M8" s="63"/>
      <c r="N8" s="62">
        <v>73250</v>
      </c>
      <c r="O8" s="62"/>
      <c r="P8" s="62"/>
      <c r="Q8" s="62">
        <v>19600</v>
      </c>
      <c r="R8" s="62">
        <v>111000</v>
      </c>
      <c r="S8" s="62"/>
      <c r="T8" s="62"/>
      <c r="U8" s="62"/>
      <c r="V8" s="62">
        <v>2531716</v>
      </c>
      <c r="W8" s="62">
        <v>12000</v>
      </c>
      <c r="X8" s="63">
        <v>57400</v>
      </c>
      <c r="Y8" s="62">
        <v>3301894</v>
      </c>
      <c r="Z8" s="55">
        <f t="shared" si="0"/>
        <v>1.440080806217134</v>
      </c>
    </row>
    <row r="9" spans="1:26" ht="15">
      <c r="A9" s="45" t="s">
        <v>26</v>
      </c>
      <c r="B9" s="46" t="s">
        <v>205</v>
      </c>
      <c r="C9" s="60"/>
      <c r="D9" s="60"/>
      <c r="E9" s="60">
        <v>576</v>
      </c>
      <c r="F9" s="62">
        <v>5000</v>
      </c>
      <c r="G9" s="62">
        <v>35627</v>
      </c>
      <c r="H9" s="63">
        <v>816</v>
      </c>
      <c r="I9" s="62"/>
      <c r="J9" s="62"/>
      <c r="K9" s="62">
        <v>9696</v>
      </c>
      <c r="L9" s="62">
        <v>18620</v>
      </c>
      <c r="M9" s="63">
        <v>8920</v>
      </c>
      <c r="N9" s="62">
        <v>5500</v>
      </c>
      <c r="O9" s="62">
        <v>56730</v>
      </c>
      <c r="P9" s="62"/>
      <c r="Q9" s="62">
        <v>500</v>
      </c>
      <c r="R9" s="62">
        <v>294112</v>
      </c>
      <c r="S9" s="62">
        <v>2000</v>
      </c>
      <c r="T9" s="62"/>
      <c r="U9" s="62"/>
      <c r="V9" s="62">
        <v>21883496</v>
      </c>
      <c r="W9" s="62"/>
      <c r="X9" s="63">
        <v>0</v>
      </c>
      <c r="Y9" s="62">
        <v>22321593</v>
      </c>
      <c r="Z9" s="55">
        <f t="shared" si="0"/>
        <v>9.7352906069942691</v>
      </c>
    </row>
    <row r="10" spans="1:26" ht="15">
      <c r="A10" s="45" t="s">
        <v>28</v>
      </c>
      <c r="B10" s="46" t="s">
        <v>27</v>
      </c>
      <c r="C10" s="60"/>
      <c r="D10" s="60"/>
      <c r="E10" s="60">
        <v>542020</v>
      </c>
      <c r="F10" s="62">
        <v>853745</v>
      </c>
      <c r="G10" s="62">
        <v>23635</v>
      </c>
      <c r="H10" s="63">
        <v>8700</v>
      </c>
      <c r="I10" s="62"/>
      <c r="J10" s="62">
        <v>2000</v>
      </c>
      <c r="K10" s="62">
        <v>168820</v>
      </c>
      <c r="L10" s="62">
        <v>31740</v>
      </c>
      <c r="M10" s="63">
        <v>23825</v>
      </c>
      <c r="N10" s="62">
        <v>27375</v>
      </c>
      <c r="O10" s="62"/>
      <c r="P10" s="62"/>
      <c r="Q10" s="62">
        <v>2000</v>
      </c>
      <c r="R10" s="62"/>
      <c r="S10" s="62"/>
      <c r="T10" s="62"/>
      <c r="U10" s="62"/>
      <c r="V10" s="62">
        <v>1170</v>
      </c>
      <c r="W10" s="62"/>
      <c r="X10" s="63">
        <v>5300</v>
      </c>
      <c r="Y10" s="62">
        <v>1690330</v>
      </c>
      <c r="Z10" s="55">
        <f t="shared" si="0"/>
        <v>0.73721681833911323</v>
      </c>
    </row>
    <row r="11" spans="1:26" ht="15">
      <c r="A11" s="45" t="s">
        <v>30</v>
      </c>
      <c r="B11" s="46" t="s">
        <v>29</v>
      </c>
      <c r="C11" s="60"/>
      <c r="D11" s="60">
        <v>19800</v>
      </c>
      <c r="E11" s="60">
        <v>850130</v>
      </c>
      <c r="F11" s="62">
        <v>2122536</v>
      </c>
      <c r="G11" s="62">
        <v>3055850</v>
      </c>
      <c r="H11" s="63">
        <v>712980</v>
      </c>
      <c r="I11" s="62">
        <v>13000</v>
      </c>
      <c r="J11" s="62">
        <v>14000</v>
      </c>
      <c r="K11" s="62">
        <v>672310</v>
      </c>
      <c r="L11" s="62">
        <v>1389430</v>
      </c>
      <c r="M11" s="63">
        <v>861040</v>
      </c>
      <c r="N11" s="62">
        <v>3784640</v>
      </c>
      <c r="O11" s="62">
        <v>10000</v>
      </c>
      <c r="P11" s="62"/>
      <c r="Q11" s="62">
        <v>80640</v>
      </c>
      <c r="R11" s="62">
        <v>18500</v>
      </c>
      <c r="S11" s="62">
        <v>33200</v>
      </c>
      <c r="T11" s="62">
        <v>19000</v>
      </c>
      <c r="U11" s="62">
        <v>2000</v>
      </c>
      <c r="V11" s="62">
        <v>73020</v>
      </c>
      <c r="W11" s="62"/>
      <c r="X11" s="63">
        <v>69800</v>
      </c>
      <c r="Y11" s="62">
        <v>13801876</v>
      </c>
      <c r="Z11" s="55">
        <f t="shared" si="0"/>
        <v>6.0195199232285805</v>
      </c>
    </row>
    <row r="12" spans="1:26" s="53" customFormat="1" ht="15">
      <c r="A12" s="56" t="s">
        <v>32</v>
      </c>
      <c r="B12" s="57" t="s">
        <v>31</v>
      </c>
      <c r="C12" s="61"/>
      <c r="D12" s="61"/>
      <c r="E12" s="61">
        <v>852080</v>
      </c>
      <c r="F12" s="63">
        <v>255640</v>
      </c>
      <c r="G12" s="63">
        <v>8217930</v>
      </c>
      <c r="H12" s="63">
        <v>1279477</v>
      </c>
      <c r="I12" s="62">
        <v>6500</v>
      </c>
      <c r="J12" s="62">
        <v>10000</v>
      </c>
      <c r="K12" s="62">
        <v>1237662</v>
      </c>
      <c r="L12" s="62">
        <v>3214450</v>
      </c>
      <c r="M12" s="63">
        <v>535440</v>
      </c>
      <c r="N12" s="62">
        <v>5443690</v>
      </c>
      <c r="O12" s="62"/>
      <c r="P12" s="62"/>
      <c r="Q12" s="62">
        <v>126900</v>
      </c>
      <c r="R12" s="62"/>
      <c r="S12" s="62"/>
      <c r="T12" s="62"/>
      <c r="U12" s="62">
        <v>1000</v>
      </c>
      <c r="V12" s="62"/>
      <c r="W12" s="62"/>
      <c r="X12" s="63">
        <v>65900</v>
      </c>
      <c r="Y12" s="62">
        <v>21246669</v>
      </c>
      <c r="Z12" s="55">
        <f t="shared" si="0"/>
        <v>9.2664756115576665</v>
      </c>
    </row>
    <row r="13" spans="1:26" s="53" customFormat="1" ht="15">
      <c r="A13" s="56" t="s">
        <v>34</v>
      </c>
      <c r="B13" s="57" t="s">
        <v>33</v>
      </c>
      <c r="C13" s="61"/>
      <c r="D13" s="61">
        <v>28500</v>
      </c>
      <c r="E13" s="61"/>
      <c r="F13" s="63">
        <v>993310</v>
      </c>
      <c r="G13" s="63"/>
      <c r="H13" s="63"/>
      <c r="I13" s="62"/>
      <c r="J13" s="62">
        <v>17000</v>
      </c>
      <c r="K13" s="62"/>
      <c r="L13" s="62"/>
      <c r="M13" s="63"/>
      <c r="N13" s="62">
        <v>39000</v>
      </c>
      <c r="O13" s="62"/>
      <c r="P13" s="62">
        <v>6000</v>
      </c>
      <c r="Q13" s="62"/>
      <c r="R13" s="62">
        <v>61600</v>
      </c>
      <c r="S13" s="62">
        <v>38500</v>
      </c>
      <c r="T13" s="62">
        <v>8000</v>
      </c>
      <c r="U13" s="62"/>
      <c r="V13" s="62">
        <v>112850</v>
      </c>
      <c r="W13" s="62"/>
      <c r="X13" s="63">
        <v>8520</v>
      </c>
      <c r="Y13" s="62">
        <v>1313280</v>
      </c>
      <c r="Z13" s="55">
        <f t="shared" si="0"/>
        <v>0.57277105842550902</v>
      </c>
    </row>
    <row r="14" spans="1:26" s="53" customFormat="1" ht="15">
      <c r="A14" s="56" t="s">
        <v>35</v>
      </c>
      <c r="B14" s="57" t="s">
        <v>204</v>
      </c>
      <c r="C14" s="61"/>
      <c r="D14" s="61"/>
      <c r="E14" s="61">
        <v>4600</v>
      </c>
      <c r="F14" s="63"/>
      <c r="G14" s="63"/>
      <c r="H14" s="63"/>
      <c r="I14" s="62"/>
      <c r="J14" s="62"/>
      <c r="K14" s="62">
        <v>61550</v>
      </c>
      <c r="L14" s="62"/>
      <c r="M14" s="63">
        <v>400</v>
      </c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3">
        <v>200</v>
      </c>
      <c r="Y14" s="62">
        <v>66750</v>
      </c>
      <c r="Z14" s="55">
        <f t="shared" si="0"/>
        <v>2.9112198579056048E-2</v>
      </c>
    </row>
    <row r="15" spans="1:26" s="53" customFormat="1" ht="15">
      <c r="A15" s="56" t="s">
        <v>37</v>
      </c>
      <c r="B15" s="57" t="s">
        <v>206</v>
      </c>
      <c r="C15" s="61"/>
      <c r="D15" s="61">
        <v>13400</v>
      </c>
      <c r="E15" s="61">
        <v>66765</v>
      </c>
      <c r="F15" s="63">
        <v>1387910</v>
      </c>
      <c r="G15" s="63">
        <v>634860</v>
      </c>
      <c r="H15" s="63">
        <v>21675</v>
      </c>
      <c r="I15" s="62"/>
      <c r="J15" s="62">
        <v>6000</v>
      </c>
      <c r="K15" s="62">
        <v>183529</v>
      </c>
      <c r="L15" s="62">
        <v>596500</v>
      </c>
      <c r="M15" s="63">
        <v>26210</v>
      </c>
      <c r="N15" s="62">
        <v>2694215</v>
      </c>
      <c r="O15" s="62"/>
      <c r="P15" s="62">
        <v>2000</v>
      </c>
      <c r="Q15" s="62">
        <v>866215</v>
      </c>
      <c r="R15" s="62">
        <v>28950</v>
      </c>
      <c r="S15" s="62">
        <v>4500</v>
      </c>
      <c r="T15" s="62"/>
      <c r="U15" s="62"/>
      <c r="V15" s="62">
        <v>1000</v>
      </c>
      <c r="W15" s="62"/>
      <c r="X15" s="63">
        <v>11550</v>
      </c>
      <c r="Y15" s="62">
        <v>6545279</v>
      </c>
      <c r="Z15" s="55">
        <f t="shared" si="0"/>
        <v>2.8546436255179835</v>
      </c>
    </row>
    <row r="16" spans="1:26" ht="15">
      <c r="A16" s="45" t="s">
        <v>38</v>
      </c>
      <c r="B16" s="46" t="s">
        <v>163</v>
      </c>
      <c r="C16" s="60"/>
      <c r="D16" s="60">
        <v>9700</v>
      </c>
      <c r="E16" s="60">
        <v>2500</v>
      </c>
      <c r="F16" s="62">
        <v>328100</v>
      </c>
      <c r="G16" s="62">
        <v>1449410</v>
      </c>
      <c r="H16" s="63">
        <v>10000</v>
      </c>
      <c r="I16" s="62"/>
      <c r="J16" s="62"/>
      <c r="K16" s="62">
        <v>6200</v>
      </c>
      <c r="L16" s="62">
        <v>186450</v>
      </c>
      <c r="M16" s="63">
        <v>70550</v>
      </c>
      <c r="N16" s="62">
        <v>309550</v>
      </c>
      <c r="O16" s="62">
        <v>2000</v>
      </c>
      <c r="P16" s="62"/>
      <c r="Q16" s="62">
        <v>8500</v>
      </c>
      <c r="R16" s="62">
        <v>36000</v>
      </c>
      <c r="S16" s="62">
        <v>473430</v>
      </c>
      <c r="T16" s="62">
        <v>26500</v>
      </c>
      <c r="U16" s="62">
        <v>900</v>
      </c>
      <c r="V16" s="62">
        <v>372500</v>
      </c>
      <c r="W16" s="62"/>
      <c r="X16" s="63">
        <v>11100</v>
      </c>
      <c r="Y16" s="62">
        <v>3303390</v>
      </c>
      <c r="Z16" s="55">
        <f t="shared" si="0"/>
        <v>1.44073326837555</v>
      </c>
    </row>
    <row r="17" spans="1:26" ht="15">
      <c r="A17" s="45" t="s">
        <v>39</v>
      </c>
      <c r="B17" s="46" t="s">
        <v>164</v>
      </c>
      <c r="C17" s="60"/>
      <c r="D17" s="60"/>
      <c r="E17" s="60"/>
      <c r="F17" s="62">
        <v>5000</v>
      </c>
      <c r="G17" s="62">
        <v>3000</v>
      </c>
      <c r="H17" s="63"/>
      <c r="I17" s="62"/>
      <c r="J17" s="62">
        <v>2000</v>
      </c>
      <c r="K17" s="62"/>
      <c r="L17" s="62"/>
      <c r="M17" s="63"/>
      <c r="N17" s="62"/>
      <c r="O17" s="62"/>
      <c r="P17" s="62"/>
      <c r="Q17" s="62"/>
      <c r="R17" s="62"/>
      <c r="S17" s="62"/>
      <c r="T17" s="62"/>
      <c r="U17" s="62"/>
      <c r="V17" s="62">
        <v>6000</v>
      </c>
      <c r="W17" s="62"/>
      <c r="X17" s="63">
        <v>0</v>
      </c>
      <c r="Y17" s="62">
        <v>16000</v>
      </c>
      <c r="Z17" s="55">
        <f t="shared" si="0"/>
        <v>6.9782049028448961E-3</v>
      </c>
    </row>
    <row r="18" spans="1:26" ht="15">
      <c r="A18" s="45" t="s">
        <v>40</v>
      </c>
      <c r="B18" s="46" t="s">
        <v>165</v>
      </c>
      <c r="C18" s="60"/>
      <c r="D18" s="60">
        <v>62050</v>
      </c>
      <c r="E18" s="60">
        <v>121800</v>
      </c>
      <c r="F18" s="62">
        <v>1039050</v>
      </c>
      <c r="G18" s="62">
        <v>1005934</v>
      </c>
      <c r="H18" s="63">
        <v>6000</v>
      </c>
      <c r="I18" s="62"/>
      <c r="J18" s="62"/>
      <c r="K18" s="62">
        <v>75325</v>
      </c>
      <c r="L18" s="62">
        <v>602025</v>
      </c>
      <c r="M18" s="63">
        <v>8200</v>
      </c>
      <c r="N18" s="62">
        <v>81100</v>
      </c>
      <c r="O18" s="62">
        <v>3000</v>
      </c>
      <c r="P18" s="62"/>
      <c r="Q18" s="62">
        <v>27200</v>
      </c>
      <c r="R18" s="62">
        <v>376450</v>
      </c>
      <c r="S18" s="62">
        <v>834060</v>
      </c>
      <c r="T18" s="62">
        <v>7000</v>
      </c>
      <c r="U18" s="62"/>
      <c r="V18" s="62">
        <v>191200</v>
      </c>
      <c r="W18" s="62"/>
      <c r="X18" s="63">
        <v>18500</v>
      </c>
      <c r="Y18" s="62">
        <v>4458894</v>
      </c>
      <c r="Z18" s="55">
        <f t="shared" si="0"/>
        <v>1.9446922482541054</v>
      </c>
    </row>
    <row r="19" spans="1:26" ht="15">
      <c r="A19" s="45" t="s">
        <v>41</v>
      </c>
      <c r="B19" s="46" t="s">
        <v>166</v>
      </c>
      <c r="C19" s="60"/>
      <c r="D19" s="60">
        <v>14300</v>
      </c>
      <c r="E19" s="60">
        <v>25850</v>
      </c>
      <c r="F19" s="62">
        <v>437080</v>
      </c>
      <c r="G19" s="62">
        <v>110467</v>
      </c>
      <c r="H19" s="63">
        <v>9012</v>
      </c>
      <c r="I19" s="62"/>
      <c r="J19" s="62">
        <v>9000</v>
      </c>
      <c r="K19" s="62">
        <v>28460</v>
      </c>
      <c r="L19" s="62">
        <v>558270</v>
      </c>
      <c r="M19" s="63">
        <v>236250</v>
      </c>
      <c r="N19" s="62">
        <v>196060</v>
      </c>
      <c r="O19" s="62"/>
      <c r="P19" s="62">
        <v>1000</v>
      </c>
      <c r="Q19" s="62">
        <v>101700</v>
      </c>
      <c r="R19" s="62">
        <v>13500</v>
      </c>
      <c r="S19" s="62">
        <v>17000</v>
      </c>
      <c r="T19" s="62">
        <v>13000</v>
      </c>
      <c r="U19" s="62"/>
      <c r="V19" s="62">
        <v>464760</v>
      </c>
      <c r="W19" s="62"/>
      <c r="X19" s="63">
        <v>22500</v>
      </c>
      <c r="Y19" s="62">
        <v>2258209</v>
      </c>
      <c r="Z19" s="55">
        <f t="shared" si="0"/>
        <v>0.98489031971552932</v>
      </c>
    </row>
    <row r="20" spans="1:26" ht="15">
      <c r="A20" s="45" t="s">
        <v>42</v>
      </c>
      <c r="B20" s="46" t="s">
        <v>167</v>
      </c>
      <c r="C20" s="60"/>
      <c r="D20" s="60">
        <v>13250</v>
      </c>
      <c r="E20" s="60">
        <v>3507</v>
      </c>
      <c r="F20" s="62">
        <v>356850</v>
      </c>
      <c r="G20" s="62">
        <v>2221960</v>
      </c>
      <c r="H20" s="63">
        <v>10500</v>
      </c>
      <c r="I20" s="62"/>
      <c r="J20" s="62"/>
      <c r="K20" s="62">
        <v>44725</v>
      </c>
      <c r="L20" s="62">
        <v>334455</v>
      </c>
      <c r="M20" s="63">
        <v>14875</v>
      </c>
      <c r="N20" s="62">
        <v>241450</v>
      </c>
      <c r="O20" s="62">
        <v>7000</v>
      </c>
      <c r="P20" s="62">
        <v>4000</v>
      </c>
      <c r="Q20" s="62">
        <v>176950</v>
      </c>
      <c r="R20" s="62">
        <v>26000</v>
      </c>
      <c r="S20" s="62">
        <v>411700</v>
      </c>
      <c r="T20" s="62">
        <v>23500</v>
      </c>
      <c r="U20" s="62"/>
      <c r="V20" s="62">
        <v>647715</v>
      </c>
      <c r="W20" s="62"/>
      <c r="X20" s="63">
        <v>16000</v>
      </c>
      <c r="Y20" s="62">
        <v>4554437</v>
      </c>
      <c r="Z20" s="55">
        <f t="shared" si="0"/>
        <v>1.9863621626936372</v>
      </c>
    </row>
    <row r="21" spans="1:26" ht="15">
      <c r="A21" s="45" t="s">
        <v>43</v>
      </c>
      <c r="B21" s="46" t="s">
        <v>168</v>
      </c>
      <c r="C21" s="60"/>
      <c r="D21" s="60">
        <v>1000</v>
      </c>
      <c r="E21" s="60">
        <v>12870</v>
      </c>
      <c r="F21" s="62">
        <v>17000</v>
      </c>
      <c r="G21" s="62">
        <v>17500</v>
      </c>
      <c r="H21" s="63">
        <v>625</v>
      </c>
      <c r="I21" s="62"/>
      <c r="J21" s="62"/>
      <c r="K21" s="62">
        <v>1670</v>
      </c>
      <c r="L21" s="62"/>
      <c r="M21" s="63"/>
      <c r="N21" s="62">
        <v>2000</v>
      </c>
      <c r="O21" s="62">
        <v>5500</v>
      </c>
      <c r="P21" s="62"/>
      <c r="Q21" s="62"/>
      <c r="R21" s="62"/>
      <c r="S21" s="62">
        <v>83000</v>
      </c>
      <c r="T21" s="62">
        <v>20300</v>
      </c>
      <c r="U21" s="62"/>
      <c r="V21" s="62">
        <v>168100</v>
      </c>
      <c r="W21" s="62"/>
      <c r="X21" s="63">
        <v>0</v>
      </c>
      <c r="Y21" s="62">
        <v>329565</v>
      </c>
      <c r="Z21" s="55">
        <f t="shared" si="0"/>
        <v>0.14373575617537987</v>
      </c>
    </row>
    <row r="22" spans="1:26" ht="15">
      <c r="A22" s="45" t="s">
        <v>44</v>
      </c>
      <c r="B22" s="46" t="s">
        <v>169</v>
      </c>
      <c r="C22" s="60"/>
      <c r="D22" s="60"/>
      <c r="E22" s="60">
        <v>2500</v>
      </c>
      <c r="F22" s="62"/>
      <c r="G22" s="62">
        <v>14500</v>
      </c>
      <c r="H22" s="63"/>
      <c r="I22" s="62"/>
      <c r="J22" s="62"/>
      <c r="K22" s="62">
        <v>18975</v>
      </c>
      <c r="L22" s="62">
        <v>950</v>
      </c>
      <c r="M22" s="63">
        <v>3000</v>
      </c>
      <c r="N22" s="62">
        <v>750</v>
      </c>
      <c r="O22" s="62"/>
      <c r="P22" s="62"/>
      <c r="Q22" s="62"/>
      <c r="R22" s="62"/>
      <c r="S22" s="62"/>
      <c r="T22" s="62"/>
      <c r="U22" s="62"/>
      <c r="V22" s="62"/>
      <c r="W22" s="62"/>
      <c r="X22" s="63">
        <v>500</v>
      </c>
      <c r="Y22" s="62">
        <v>41175</v>
      </c>
      <c r="Z22" s="55">
        <f t="shared" si="0"/>
        <v>1.7957974179664913E-2</v>
      </c>
    </row>
    <row r="23" spans="1:26" ht="15">
      <c r="A23" s="45" t="s">
        <v>46</v>
      </c>
      <c r="B23" s="46" t="s">
        <v>45</v>
      </c>
      <c r="C23" s="60"/>
      <c r="D23" s="60">
        <v>13500</v>
      </c>
      <c r="E23" s="60">
        <v>1000</v>
      </c>
      <c r="F23" s="62">
        <v>146400</v>
      </c>
      <c r="G23" s="62">
        <v>1797625</v>
      </c>
      <c r="H23" s="63">
        <v>3150</v>
      </c>
      <c r="I23" s="62"/>
      <c r="J23" s="62"/>
      <c r="K23" s="62">
        <v>13200</v>
      </c>
      <c r="L23" s="62">
        <v>347025</v>
      </c>
      <c r="M23" s="63">
        <v>12500</v>
      </c>
      <c r="N23" s="62">
        <v>113550</v>
      </c>
      <c r="O23" s="62">
        <v>11000</v>
      </c>
      <c r="P23" s="62"/>
      <c r="Q23" s="62">
        <v>26600</v>
      </c>
      <c r="R23" s="62">
        <v>113475</v>
      </c>
      <c r="S23" s="62">
        <v>26000</v>
      </c>
      <c r="T23" s="62">
        <v>23000</v>
      </c>
      <c r="U23" s="62">
        <v>1500</v>
      </c>
      <c r="V23" s="62">
        <v>751205</v>
      </c>
      <c r="W23" s="62"/>
      <c r="X23" s="63">
        <v>22000</v>
      </c>
      <c r="Y23" s="62">
        <v>3422730</v>
      </c>
      <c r="Z23" s="55">
        <f t="shared" si="0"/>
        <v>1.4927819541946443</v>
      </c>
    </row>
    <row r="24" spans="1:26" ht="15">
      <c r="A24" s="45" t="s">
        <v>48</v>
      </c>
      <c r="B24" s="46" t="s">
        <v>47</v>
      </c>
      <c r="C24" s="60"/>
      <c r="D24" s="60">
        <v>3000</v>
      </c>
      <c r="E24" s="60">
        <v>1500</v>
      </c>
      <c r="F24" s="62">
        <v>106950</v>
      </c>
      <c r="G24" s="62">
        <v>2891350</v>
      </c>
      <c r="H24" s="63">
        <v>7000</v>
      </c>
      <c r="I24" s="62"/>
      <c r="J24" s="62">
        <v>73000</v>
      </c>
      <c r="K24" s="62">
        <v>40200</v>
      </c>
      <c r="L24" s="62">
        <v>583430</v>
      </c>
      <c r="M24" s="63">
        <v>7500</v>
      </c>
      <c r="N24" s="62">
        <v>96550</v>
      </c>
      <c r="O24" s="62">
        <v>3000</v>
      </c>
      <c r="P24" s="62"/>
      <c r="Q24" s="62">
        <v>9100</v>
      </c>
      <c r="R24" s="62">
        <v>27000</v>
      </c>
      <c r="S24" s="62">
        <v>17000</v>
      </c>
      <c r="T24" s="62">
        <v>30000</v>
      </c>
      <c r="U24" s="62">
        <v>1100</v>
      </c>
      <c r="V24" s="62">
        <v>239060</v>
      </c>
      <c r="W24" s="62"/>
      <c r="X24" s="63">
        <v>40700</v>
      </c>
      <c r="Y24" s="62">
        <v>4177440</v>
      </c>
      <c r="Z24" s="55">
        <f t="shared" si="0"/>
        <v>1.8219395180837736</v>
      </c>
    </row>
    <row r="25" spans="1:26" ht="15">
      <c r="A25" s="45" t="s">
        <v>50</v>
      </c>
      <c r="B25" s="46" t="s">
        <v>49</v>
      </c>
      <c r="C25" s="60"/>
      <c r="D25" s="60"/>
      <c r="E25" s="60"/>
      <c r="F25" s="62">
        <v>11000</v>
      </c>
      <c r="G25" s="62">
        <v>8400</v>
      </c>
      <c r="H25" s="63">
        <v>4000</v>
      </c>
      <c r="I25" s="62"/>
      <c r="J25" s="62"/>
      <c r="K25" s="62">
        <v>2480</v>
      </c>
      <c r="L25" s="62">
        <v>2540</v>
      </c>
      <c r="M25" s="63"/>
      <c r="N25" s="62">
        <v>29200</v>
      </c>
      <c r="O25" s="62">
        <v>262760</v>
      </c>
      <c r="P25" s="62"/>
      <c r="Q25" s="62"/>
      <c r="R25" s="62">
        <v>282750</v>
      </c>
      <c r="S25" s="62">
        <v>1409700</v>
      </c>
      <c r="T25" s="62">
        <v>314290</v>
      </c>
      <c r="U25" s="62"/>
      <c r="V25" s="62">
        <v>596370</v>
      </c>
      <c r="W25" s="62"/>
      <c r="X25" s="63">
        <v>25030</v>
      </c>
      <c r="Y25" s="62">
        <v>2948520</v>
      </c>
      <c r="Z25" s="55">
        <f t="shared" si="0"/>
        <v>1.2859610450085146</v>
      </c>
    </row>
    <row r="26" spans="1:26" ht="15">
      <c r="A26" s="45" t="s">
        <v>51</v>
      </c>
      <c r="B26" s="46" t="s">
        <v>170</v>
      </c>
      <c r="C26" s="60"/>
      <c r="D26" s="60"/>
      <c r="E26" s="60"/>
      <c r="F26" s="62">
        <v>40700</v>
      </c>
      <c r="G26" s="62">
        <v>177750</v>
      </c>
      <c r="H26" s="63"/>
      <c r="I26" s="62"/>
      <c r="J26" s="62"/>
      <c r="K26" s="62">
        <v>3000</v>
      </c>
      <c r="L26" s="62">
        <v>27000</v>
      </c>
      <c r="M26" s="63">
        <v>2000</v>
      </c>
      <c r="N26" s="62">
        <v>10000</v>
      </c>
      <c r="O26" s="62"/>
      <c r="P26" s="62"/>
      <c r="Q26" s="62">
        <v>3000</v>
      </c>
      <c r="R26" s="62"/>
      <c r="S26" s="62"/>
      <c r="T26" s="62"/>
      <c r="U26" s="62"/>
      <c r="V26" s="62"/>
      <c r="W26" s="62"/>
      <c r="X26" s="63">
        <v>3500</v>
      </c>
      <c r="Y26" s="62">
        <v>266950</v>
      </c>
      <c r="Z26" s="55">
        <f t="shared" si="0"/>
        <v>0.11642698742590281</v>
      </c>
    </row>
    <row r="27" spans="1:26" ht="15">
      <c r="A27" s="45" t="s">
        <v>52</v>
      </c>
      <c r="B27" s="46" t="s">
        <v>171</v>
      </c>
      <c r="C27" s="60"/>
      <c r="D27" s="60">
        <v>1300</v>
      </c>
      <c r="E27" s="60">
        <v>7000</v>
      </c>
      <c r="F27" s="62">
        <v>52150</v>
      </c>
      <c r="G27" s="62">
        <v>1635380</v>
      </c>
      <c r="H27" s="63"/>
      <c r="I27" s="62"/>
      <c r="J27" s="62">
        <v>15000</v>
      </c>
      <c r="K27" s="62">
        <v>10400</v>
      </c>
      <c r="L27" s="62">
        <v>232610</v>
      </c>
      <c r="M27" s="63">
        <v>11760</v>
      </c>
      <c r="N27" s="62">
        <v>38000</v>
      </c>
      <c r="O27" s="62"/>
      <c r="P27" s="62">
        <v>10000</v>
      </c>
      <c r="Q27" s="62">
        <v>33500</v>
      </c>
      <c r="R27" s="62">
        <v>13500</v>
      </c>
      <c r="S27" s="62">
        <v>5000</v>
      </c>
      <c r="T27" s="62"/>
      <c r="U27" s="62"/>
      <c r="V27" s="62">
        <v>5000</v>
      </c>
      <c r="W27" s="62"/>
      <c r="X27" s="63">
        <v>24000</v>
      </c>
      <c r="Y27" s="62">
        <v>2094600</v>
      </c>
      <c r="Z27" s="55">
        <f t="shared" si="0"/>
        <v>0.91353424934368244</v>
      </c>
    </row>
    <row r="28" spans="1:26" ht="15">
      <c r="A28" s="45" t="s">
        <v>53</v>
      </c>
      <c r="B28" s="46" t="s">
        <v>207</v>
      </c>
      <c r="C28" s="60"/>
      <c r="D28" s="60"/>
      <c r="E28" s="60"/>
      <c r="F28" s="62"/>
      <c r="G28" s="62"/>
      <c r="H28" s="63"/>
      <c r="I28" s="62"/>
      <c r="J28" s="62"/>
      <c r="K28" s="62"/>
      <c r="L28" s="62"/>
      <c r="M28" s="63"/>
      <c r="N28" s="62"/>
      <c r="O28" s="62"/>
      <c r="P28" s="62"/>
      <c r="Q28" s="62"/>
      <c r="R28" s="62"/>
      <c r="S28" s="62">
        <v>4000</v>
      </c>
      <c r="T28" s="62"/>
      <c r="U28" s="62"/>
      <c r="V28" s="62"/>
      <c r="W28" s="62"/>
      <c r="X28" s="63">
        <v>0</v>
      </c>
      <c r="Y28" s="62">
        <v>4000</v>
      </c>
      <c r="Z28" s="55">
        <f t="shared" si="0"/>
        <v>1.744551225711224E-3</v>
      </c>
    </row>
    <row r="29" spans="1:26" ht="15">
      <c r="A29" s="45" t="s">
        <v>55</v>
      </c>
      <c r="B29" s="46" t="s">
        <v>54</v>
      </c>
      <c r="C29" s="60"/>
      <c r="D29" s="60">
        <v>25400</v>
      </c>
      <c r="E29" s="60"/>
      <c r="F29" s="62">
        <v>66200</v>
      </c>
      <c r="G29" s="62">
        <v>15000</v>
      </c>
      <c r="H29" s="63">
        <v>17000</v>
      </c>
      <c r="I29" s="62"/>
      <c r="J29" s="62"/>
      <c r="K29" s="62">
        <v>2000</v>
      </c>
      <c r="L29" s="62">
        <v>69000</v>
      </c>
      <c r="M29" s="63">
        <v>12500</v>
      </c>
      <c r="N29" s="62">
        <v>71500</v>
      </c>
      <c r="O29" s="62">
        <v>22000</v>
      </c>
      <c r="P29" s="62"/>
      <c r="Q29" s="62">
        <v>11000</v>
      </c>
      <c r="R29" s="62">
        <v>138000</v>
      </c>
      <c r="S29" s="62">
        <v>43000</v>
      </c>
      <c r="T29" s="62">
        <v>34000</v>
      </c>
      <c r="U29" s="62"/>
      <c r="V29" s="62">
        <v>654500</v>
      </c>
      <c r="W29" s="62"/>
      <c r="X29" s="63">
        <v>30000</v>
      </c>
      <c r="Y29" s="62">
        <v>1211100</v>
      </c>
      <c r="Z29" s="55">
        <f t="shared" si="0"/>
        <v>0.52820649736471581</v>
      </c>
    </row>
    <row r="30" spans="1:26" ht="15">
      <c r="A30" s="45" t="s">
        <v>57</v>
      </c>
      <c r="B30" s="46" t="s">
        <v>56</v>
      </c>
      <c r="C30" s="60"/>
      <c r="D30" s="60">
        <v>32000</v>
      </c>
      <c r="E30" s="60">
        <v>298010</v>
      </c>
      <c r="F30" s="62">
        <v>413950</v>
      </c>
      <c r="G30" s="62">
        <v>739960</v>
      </c>
      <c r="H30" s="63">
        <v>18700</v>
      </c>
      <c r="I30" s="62">
        <v>2000</v>
      </c>
      <c r="J30" s="62"/>
      <c r="K30" s="62">
        <v>109610</v>
      </c>
      <c r="L30" s="62">
        <v>194730</v>
      </c>
      <c r="M30" s="63">
        <v>74760</v>
      </c>
      <c r="N30" s="62">
        <v>485110</v>
      </c>
      <c r="O30" s="62">
        <v>2000</v>
      </c>
      <c r="P30" s="62">
        <v>25930</v>
      </c>
      <c r="Q30" s="62">
        <v>30650</v>
      </c>
      <c r="R30" s="62">
        <v>113450</v>
      </c>
      <c r="S30" s="62">
        <v>6200</v>
      </c>
      <c r="T30" s="62">
        <v>15500</v>
      </c>
      <c r="U30" s="62"/>
      <c r="V30" s="62">
        <v>56000</v>
      </c>
      <c r="W30" s="62"/>
      <c r="X30" s="63">
        <v>75500</v>
      </c>
      <c r="Y30" s="62">
        <v>2694060</v>
      </c>
      <c r="Z30" s="55">
        <f t="shared" si="0"/>
        <v>1.1749814187848948</v>
      </c>
    </row>
    <row r="31" spans="1:26" ht="15">
      <c r="A31" s="45" t="s">
        <v>59</v>
      </c>
      <c r="B31" s="46" t="s">
        <v>58</v>
      </c>
      <c r="C31" s="60"/>
      <c r="D31" s="60"/>
      <c r="E31" s="60">
        <v>15195</v>
      </c>
      <c r="F31" s="62"/>
      <c r="G31" s="62"/>
      <c r="H31" s="63"/>
      <c r="I31" s="62"/>
      <c r="J31" s="62"/>
      <c r="K31" s="62">
        <v>14060</v>
      </c>
      <c r="L31" s="62"/>
      <c r="M31" s="63">
        <v>250</v>
      </c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3">
        <v>400</v>
      </c>
      <c r="Y31" s="62">
        <v>29905</v>
      </c>
      <c r="Z31" s="55">
        <f t="shared" si="0"/>
        <v>1.3042701101223539E-2</v>
      </c>
    </row>
    <row r="32" spans="1:26" ht="15">
      <c r="A32" s="45" t="s">
        <v>60</v>
      </c>
      <c r="B32" s="46" t="s">
        <v>172</v>
      </c>
      <c r="C32" s="60"/>
      <c r="D32" s="60">
        <v>3000</v>
      </c>
      <c r="E32" s="60"/>
      <c r="F32" s="62">
        <v>416150</v>
      </c>
      <c r="G32" s="62">
        <v>1381960</v>
      </c>
      <c r="H32" s="63">
        <v>1000</v>
      </c>
      <c r="I32" s="62"/>
      <c r="J32" s="62"/>
      <c r="K32" s="62">
        <v>5200</v>
      </c>
      <c r="L32" s="62">
        <v>208750</v>
      </c>
      <c r="M32" s="63">
        <v>6000</v>
      </c>
      <c r="N32" s="62">
        <v>194600</v>
      </c>
      <c r="O32" s="62">
        <v>34750</v>
      </c>
      <c r="P32" s="62"/>
      <c r="Q32" s="62">
        <v>8400</v>
      </c>
      <c r="R32" s="62">
        <v>60500</v>
      </c>
      <c r="S32" s="62">
        <v>43500</v>
      </c>
      <c r="T32" s="62">
        <v>71425</v>
      </c>
      <c r="U32" s="62"/>
      <c r="V32" s="62">
        <v>455425</v>
      </c>
      <c r="W32" s="62"/>
      <c r="X32" s="63">
        <v>13500</v>
      </c>
      <c r="Y32" s="62">
        <v>2904160</v>
      </c>
      <c r="Z32" s="55">
        <f t="shared" si="0"/>
        <v>1.2666139719153768</v>
      </c>
    </row>
    <row r="33" spans="1:26" ht="15">
      <c r="A33" s="45" t="s">
        <v>61</v>
      </c>
      <c r="B33" s="46" t="s">
        <v>173</v>
      </c>
      <c r="C33" s="60"/>
      <c r="D33" s="60"/>
      <c r="E33" s="60"/>
      <c r="F33" s="62">
        <v>2000</v>
      </c>
      <c r="G33" s="62">
        <v>61250</v>
      </c>
      <c r="H33" s="63"/>
      <c r="I33" s="62">
        <v>4000</v>
      </c>
      <c r="J33" s="62"/>
      <c r="K33" s="62">
        <v>3000</v>
      </c>
      <c r="L33" s="62">
        <v>9500</v>
      </c>
      <c r="M33" s="63"/>
      <c r="N33" s="62">
        <v>2000</v>
      </c>
      <c r="O33" s="62"/>
      <c r="P33" s="62">
        <v>2000</v>
      </c>
      <c r="Q33" s="62">
        <v>9750</v>
      </c>
      <c r="R33" s="62">
        <v>54000</v>
      </c>
      <c r="S33" s="62">
        <v>4150</v>
      </c>
      <c r="T33" s="62">
        <v>3500</v>
      </c>
      <c r="U33" s="62">
        <v>19700</v>
      </c>
      <c r="V33" s="62">
        <v>68000</v>
      </c>
      <c r="W33" s="62"/>
      <c r="X33" s="63">
        <v>7350</v>
      </c>
      <c r="Y33" s="62">
        <v>250200</v>
      </c>
      <c r="Z33" s="55">
        <f t="shared" si="0"/>
        <v>0.10912167916823706</v>
      </c>
    </row>
    <row r="34" spans="1:26" ht="15">
      <c r="A34" s="45" t="s">
        <v>63</v>
      </c>
      <c r="B34" s="46" t="s">
        <v>62</v>
      </c>
      <c r="C34" s="60"/>
      <c r="D34" s="60"/>
      <c r="E34" s="60"/>
      <c r="F34" s="62">
        <v>21700</v>
      </c>
      <c r="G34" s="62">
        <v>239400</v>
      </c>
      <c r="H34" s="63">
        <v>16220</v>
      </c>
      <c r="I34" s="62"/>
      <c r="J34" s="62"/>
      <c r="K34" s="62">
        <v>31980</v>
      </c>
      <c r="L34" s="62">
        <v>44815</v>
      </c>
      <c r="M34" s="63">
        <v>17500</v>
      </c>
      <c r="N34" s="62">
        <v>192300</v>
      </c>
      <c r="O34" s="62"/>
      <c r="P34" s="62"/>
      <c r="Q34" s="62">
        <v>1000</v>
      </c>
      <c r="R34" s="62">
        <v>4000</v>
      </c>
      <c r="S34" s="62"/>
      <c r="T34" s="62">
        <v>5000</v>
      </c>
      <c r="U34" s="62"/>
      <c r="V34" s="62">
        <v>47000</v>
      </c>
      <c r="W34" s="62"/>
      <c r="X34" s="63">
        <v>18700</v>
      </c>
      <c r="Y34" s="62">
        <v>639615</v>
      </c>
      <c r="Z34" s="55">
        <f t="shared" si="0"/>
        <v>0.2789602830583211</v>
      </c>
    </row>
    <row r="35" spans="1:26" ht="15">
      <c r="A35" s="45" t="s">
        <v>64</v>
      </c>
      <c r="B35" s="46" t="s">
        <v>208</v>
      </c>
      <c r="C35" s="60"/>
      <c r="D35" s="60"/>
      <c r="E35" s="60">
        <v>5600</v>
      </c>
      <c r="F35" s="62">
        <v>23650</v>
      </c>
      <c r="G35" s="62">
        <v>79350</v>
      </c>
      <c r="H35" s="63"/>
      <c r="I35" s="62"/>
      <c r="J35" s="62"/>
      <c r="K35" s="62">
        <v>10875</v>
      </c>
      <c r="L35" s="62">
        <v>34525</v>
      </c>
      <c r="M35" s="63">
        <v>3000</v>
      </c>
      <c r="N35" s="62">
        <v>46075</v>
      </c>
      <c r="O35" s="62">
        <v>2000</v>
      </c>
      <c r="P35" s="62">
        <v>46625</v>
      </c>
      <c r="Q35" s="62"/>
      <c r="R35" s="62"/>
      <c r="S35" s="62">
        <v>5000</v>
      </c>
      <c r="T35" s="62">
        <v>1600</v>
      </c>
      <c r="U35" s="62">
        <v>2000</v>
      </c>
      <c r="V35" s="62">
        <v>5500</v>
      </c>
      <c r="W35" s="62"/>
      <c r="X35" s="63">
        <v>20225</v>
      </c>
      <c r="Y35" s="62">
        <v>286025</v>
      </c>
      <c r="Z35" s="55">
        <f t="shared" si="0"/>
        <v>0.12474631608351319</v>
      </c>
    </row>
    <row r="36" spans="1:26" ht="15">
      <c r="A36" s="45" t="s">
        <v>65</v>
      </c>
      <c r="B36" s="46" t="s">
        <v>209</v>
      </c>
      <c r="C36" s="60"/>
      <c r="D36" s="60"/>
      <c r="E36" s="60">
        <v>6125</v>
      </c>
      <c r="F36" s="62">
        <v>7000</v>
      </c>
      <c r="G36" s="62">
        <v>87100</v>
      </c>
      <c r="H36" s="63">
        <v>1700</v>
      </c>
      <c r="I36" s="62"/>
      <c r="J36" s="62"/>
      <c r="K36" s="62">
        <v>1622955</v>
      </c>
      <c r="L36" s="62">
        <v>65625</v>
      </c>
      <c r="M36" s="63">
        <v>32155</v>
      </c>
      <c r="N36" s="62">
        <v>350035</v>
      </c>
      <c r="O36" s="62"/>
      <c r="P36" s="62"/>
      <c r="Q36" s="62">
        <v>8425</v>
      </c>
      <c r="R36" s="62"/>
      <c r="S36" s="62"/>
      <c r="T36" s="62"/>
      <c r="U36" s="62"/>
      <c r="V36" s="62">
        <v>59500</v>
      </c>
      <c r="W36" s="62"/>
      <c r="X36" s="63">
        <v>32250</v>
      </c>
      <c r="Y36" s="62">
        <v>2272870</v>
      </c>
      <c r="Z36" s="55">
        <f t="shared" si="0"/>
        <v>0.99128453609556733</v>
      </c>
    </row>
    <row r="37" spans="1:26" s="53" customFormat="1" ht="15">
      <c r="A37" s="56" t="s">
        <v>67</v>
      </c>
      <c r="B37" s="57" t="s">
        <v>66</v>
      </c>
      <c r="C37" s="61"/>
      <c r="D37" s="61">
        <v>500</v>
      </c>
      <c r="E37" s="61">
        <v>457900</v>
      </c>
      <c r="F37" s="63">
        <v>2000</v>
      </c>
      <c r="G37" s="63">
        <v>7000</v>
      </c>
      <c r="H37" s="63">
        <v>11500</v>
      </c>
      <c r="I37" s="62"/>
      <c r="J37" s="62"/>
      <c r="K37" s="62">
        <v>172260</v>
      </c>
      <c r="L37" s="62">
        <v>1000</v>
      </c>
      <c r="M37" s="63">
        <v>9500</v>
      </c>
      <c r="N37" s="62">
        <v>4000</v>
      </c>
      <c r="O37" s="62"/>
      <c r="P37" s="62"/>
      <c r="Q37" s="62"/>
      <c r="R37" s="62"/>
      <c r="S37" s="62"/>
      <c r="T37" s="62"/>
      <c r="U37" s="62"/>
      <c r="V37" s="62"/>
      <c r="W37" s="62"/>
      <c r="X37" s="63">
        <v>5000</v>
      </c>
      <c r="Y37" s="62">
        <v>670660</v>
      </c>
      <c r="Z37" s="55">
        <f t="shared" si="0"/>
        <v>0.29250018125887239</v>
      </c>
    </row>
    <row r="38" spans="1:26" s="53" customFormat="1" ht="15">
      <c r="A38" s="56" t="s">
        <v>68</v>
      </c>
      <c r="B38" s="57" t="s">
        <v>210</v>
      </c>
      <c r="C38" s="61"/>
      <c r="D38" s="61"/>
      <c r="E38" s="61">
        <v>361530</v>
      </c>
      <c r="F38" s="63"/>
      <c r="G38" s="63"/>
      <c r="H38" s="63"/>
      <c r="I38" s="62"/>
      <c r="J38" s="62"/>
      <c r="K38" s="62">
        <v>3900</v>
      </c>
      <c r="L38" s="62"/>
      <c r="M38" s="63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3">
        <v>1800</v>
      </c>
      <c r="Y38" s="62">
        <v>367230</v>
      </c>
      <c r="Z38" s="55">
        <f t="shared" si="0"/>
        <v>0.16016288665448319</v>
      </c>
    </row>
    <row r="39" spans="1:26" s="53" customFormat="1" ht="15">
      <c r="A39" s="56" t="s">
        <v>69</v>
      </c>
      <c r="B39" s="57" t="s">
        <v>211</v>
      </c>
      <c r="C39" s="61"/>
      <c r="D39" s="61"/>
      <c r="E39" s="61">
        <v>276065</v>
      </c>
      <c r="F39" s="63"/>
      <c r="G39" s="63"/>
      <c r="H39" s="63"/>
      <c r="I39" s="62"/>
      <c r="J39" s="62"/>
      <c r="K39" s="62">
        <v>800</v>
      </c>
      <c r="L39" s="62"/>
      <c r="M39" s="63">
        <v>1000</v>
      </c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3">
        <v>1500</v>
      </c>
      <c r="Y39" s="62">
        <v>279365</v>
      </c>
      <c r="Z39" s="55">
        <f t="shared" si="0"/>
        <v>0.121841638292704</v>
      </c>
    </row>
    <row r="40" spans="1:26" s="53" customFormat="1" ht="15">
      <c r="A40" s="56" t="s">
        <v>71</v>
      </c>
      <c r="B40" s="57" t="s">
        <v>70</v>
      </c>
      <c r="C40" s="61"/>
      <c r="D40" s="61"/>
      <c r="E40" s="61">
        <v>130150</v>
      </c>
      <c r="F40" s="63"/>
      <c r="G40" s="63"/>
      <c r="H40" s="63"/>
      <c r="I40" s="62"/>
      <c r="J40" s="62"/>
      <c r="K40" s="62">
        <v>175300</v>
      </c>
      <c r="L40" s="62"/>
      <c r="M40" s="63">
        <v>1800</v>
      </c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3">
        <v>300</v>
      </c>
      <c r="Y40" s="62">
        <v>307550</v>
      </c>
      <c r="Z40" s="55">
        <f t="shared" si="0"/>
        <v>0.13413418236687172</v>
      </c>
    </row>
    <row r="41" spans="1:26" s="53" customFormat="1" ht="15">
      <c r="A41" s="56" t="s">
        <v>73</v>
      </c>
      <c r="B41" s="57" t="s">
        <v>72</v>
      </c>
      <c r="C41" s="61"/>
      <c r="D41" s="61"/>
      <c r="E41" s="61">
        <v>216250</v>
      </c>
      <c r="F41" s="63"/>
      <c r="G41" s="63"/>
      <c r="H41" s="63"/>
      <c r="I41" s="62"/>
      <c r="J41" s="62"/>
      <c r="K41" s="62"/>
      <c r="L41" s="62"/>
      <c r="M41" s="63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3">
        <v>1200</v>
      </c>
      <c r="Y41" s="62">
        <v>217450</v>
      </c>
      <c r="Z41" s="55">
        <f t="shared" si="0"/>
        <v>9.4838166007726404E-2</v>
      </c>
    </row>
    <row r="42" spans="1:26" s="53" customFormat="1" ht="15">
      <c r="A42" s="56" t="s">
        <v>75</v>
      </c>
      <c r="B42" s="57" t="s">
        <v>74</v>
      </c>
      <c r="C42" s="61"/>
      <c r="D42" s="61">
        <v>400</v>
      </c>
      <c r="E42" s="61">
        <v>247730</v>
      </c>
      <c r="F42" s="63">
        <v>10200</v>
      </c>
      <c r="G42" s="63">
        <v>427940</v>
      </c>
      <c r="H42" s="63"/>
      <c r="I42" s="62"/>
      <c r="J42" s="62"/>
      <c r="K42" s="62">
        <v>3800</v>
      </c>
      <c r="L42" s="62">
        <v>61650</v>
      </c>
      <c r="M42" s="63">
        <v>60300</v>
      </c>
      <c r="N42" s="62">
        <v>20500</v>
      </c>
      <c r="O42" s="62"/>
      <c r="P42" s="62"/>
      <c r="Q42" s="62">
        <v>5450</v>
      </c>
      <c r="R42" s="62">
        <v>22500</v>
      </c>
      <c r="S42" s="62">
        <v>30000</v>
      </c>
      <c r="T42" s="62"/>
      <c r="U42" s="62"/>
      <c r="V42" s="62">
        <v>40500</v>
      </c>
      <c r="W42" s="62"/>
      <c r="X42" s="63">
        <v>1200</v>
      </c>
      <c r="Y42" s="62">
        <v>932170</v>
      </c>
      <c r="Z42" s="55">
        <f t="shared" si="0"/>
        <v>0.40655457901780784</v>
      </c>
    </row>
    <row r="43" spans="1:26" ht="15">
      <c r="A43" s="45" t="s">
        <v>76</v>
      </c>
      <c r="B43" s="46" t="s">
        <v>212</v>
      </c>
      <c r="C43" s="60"/>
      <c r="D43" s="60"/>
      <c r="E43" s="60"/>
      <c r="F43" s="62"/>
      <c r="G43" s="62">
        <v>14750</v>
      </c>
      <c r="H43" s="63"/>
      <c r="I43" s="62"/>
      <c r="J43" s="62"/>
      <c r="K43" s="62">
        <v>22000</v>
      </c>
      <c r="L43" s="62">
        <v>19850</v>
      </c>
      <c r="M43" s="63">
        <v>23000</v>
      </c>
      <c r="N43" s="62">
        <v>25250</v>
      </c>
      <c r="O43" s="62"/>
      <c r="P43" s="62"/>
      <c r="Q43" s="62">
        <v>11000</v>
      </c>
      <c r="R43" s="62"/>
      <c r="S43" s="62"/>
      <c r="T43" s="62"/>
      <c r="U43" s="62"/>
      <c r="V43" s="62"/>
      <c r="W43" s="62"/>
      <c r="X43" s="63">
        <v>52000</v>
      </c>
      <c r="Y43" s="62">
        <v>167850</v>
      </c>
      <c r="Z43" s="55">
        <f t="shared" si="0"/>
        <v>7.320573080890723E-2</v>
      </c>
    </row>
    <row r="44" spans="1:26" ht="15">
      <c r="A44" s="45" t="s">
        <v>78</v>
      </c>
      <c r="B44" s="46" t="s">
        <v>77</v>
      </c>
      <c r="C44" s="60">
        <v>3000</v>
      </c>
      <c r="D44" s="60">
        <v>5000</v>
      </c>
      <c r="E44" s="60">
        <v>500</v>
      </c>
      <c r="F44" s="62">
        <v>75840</v>
      </c>
      <c r="G44" s="62">
        <v>83600</v>
      </c>
      <c r="H44" s="63">
        <v>2000</v>
      </c>
      <c r="I44" s="62"/>
      <c r="J44" s="62">
        <v>10000</v>
      </c>
      <c r="K44" s="62">
        <v>17600</v>
      </c>
      <c r="L44" s="62">
        <v>9500</v>
      </c>
      <c r="M44" s="63">
        <v>2000</v>
      </c>
      <c r="N44" s="62">
        <v>24000</v>
      </c>
      <c r="O44" s="62"/>
      <c r="P44" s="62">
        <v>17540</v>
      </c>
      <c r="Q44" s="62">
        <v>2000</v>
      </c>
      <c r="R44" s="62"/>
      <c r="S44" s="62">
        <v>1186600</v>
      </c>
      <c r="T44" s="62">
        <v>9000</v>
      </c>
      <c r="U44" s="62">
        <v>14700</v>
      </c>
      <c r="V44" s="62">
        <v>3000</v>
      </c>
      <c r="W44" s="62"/>
      <c r="X44" s="63">
        <v>26400</v>
      </c>
      <c r="Y44" s="62">
        <v>1492280</v>
      </c>
      <c r="Z44" s="55">
        <f t="shared" si="0"/>
        <v>0.65083972577608629</v>
      </c>
    </row>
    <row r="45" spans="1:26" ht="15">
      <c r="A45" s="45" t="s">
        <v>80</v>
      </c>
      <c r="B45" s="46" t="s">
        <v>79</v>
      </c>
      <c r="C45" s="60"/>
      <c r="D45" s="60"/>
      <c r="E45" s="60">
        <v>14650</v>
      </c>
      <c r="F45" s="62">
        <v>700</v>
      </c>
      <c r="G45" s="62">
        <v>2000</v>
      </c>
      <c r="H45" s="63"/>
      <c r="I45" s="62"/>
      <c r="J45" s="62"/>
      <c r="K45" s="62">
        <v>523350</v>
      </c>
      <c r="L45" s="62"/>
      <c r="M45" s="63">
        <v>524990</v>
      </c>
      <c r="N45" s="62">
        <v>37700</v>
      </c>
      <c r="O45" s="62"/>
      <c r="P45" s="62">
        <v>400</v>
      </c>
      <c r="Q45" s="62">
        <v>54100</v>
      </c>
      <c r="R45" s="62"/>
      <c r="S45" s="62"/>
      <c r="T45" s="62"/>
      <c r="U45" s="62"/>
      <c r="V45" s="62"/>
      <c r="W45" s="62"/>
      <c r="X45" s="63">
        <v>1500</v>
      </c>
      <c r="Y45" s="62">
        <v>1159390</v>
      </c>
      <c r="Z45" s="55">
        <f t="shared" si="0"/>
        <v>0.50565381139433396</v>
      </c>
    </row>
    <row r="46" spans="1:26" ht="15">
      <c r="A46" s="45" t="s">
        <v>140</v>
      </c>
      <c r="B46" s="46" t="s">
        <v>213</v>
      </c>
      <c r="C46" s="60"/>
      <c r="D46" s="60"/>
      <c r="E46" s="60">
        <v>10775</v>
      </c>
      <c r="F46" s="62">
        <v>1100</v>
      </c>
      <c r="G46" s="62"/>
      <c r="H46" s="63"/>
      <c r="I46" s="62"/>
      <c r="J46" s="62"/>
      <c r="K46" s="62">
        <v>10485</v>
      </c>
      <c r="L46" s="62">
        <v>400</v>
      </c>
      <c r="M46" s="63"/>
      <c r="N46" s="62"/>
      <c r="O46" s="62"/>
      <c r="P46" s="62">
        <v>9670</v>
      </c>
      <c r="Q46" s="62">
        <v>200</v>
      </c>
      <c r="R46" s="62"/>
      <c r="S46" s="62"/>
      <c r="T46" s="62"/>
      <c r="U46" s="62"/>
      <c r="V46" s="62"/>
      <c r="W46" s="62"/>
      <c r="X46" s="63">
        <v>100</v>
      </c>
      <c r="Y46" s="62">
        <v>32730</v>
      </c>
      <c r="Z46" s="55">
        <f t="shared" si="0"/>
        <v>1.4274790404382091E-2</v>
      </c>
    </row>
    <row r="47" spans="1:26" ht="15">
      <c r="A47" s="45" t="s">
        <v>141</v>
      </c>
      <c r="B47" s="46" t="s">
        <v>214</v>
      </c>
      <c r="C47" s="60"/>
      <c r="D47" s="60">
        <v>2000</v>
      </c>
      <c r="E47" s="60"/>
      <c r="F47" s="62"/>
      <c r="G47" s="62"/>
      <c r="H47" s="63"/>
      <c r="I47" s="62"/>
      <c r="J47" s="62"/>
      <c r="K47" s="62"/>
      <c r="L47" s="62"/>
      <c r="M47" s="63">
        <v>4400</v>
      </c>
      <c r="N47" s="62">
        <v>6830</v>
      </c>
      <c r="O47" s="62">
        <v>4000</v>
      </c>
      <c r="P47" s="62">
        <v>2000</v>
      </c>
      <c r="Q47" s="62"/>
      <c r="R47" s="62">
        <v>1470</v>
      </c>
      <c r="S47" s="62">
        <v>5000</v>
      </c>
      <c r="T47" s="62">
        <v>4900</v>
      </c>
      <c r="U47" s="62"/>
      <c r="V47" s="62">
        <v>8700</v>
      </c>
      <c r="W47" s="62"/>
      <c r="X47" s="63">
        <v>1500</v>
      </c>
      <c r="Y47" s="62">
        <v>40800</v>
      </c>
      <c r="Z47" s="55">
        <f t="shared" si="0"/>
        <v>1.7794422502254485E-2</v>
      </c>
    </row>
    <row r="48" spans="1:26" ht="15">
      <c r="A48" s="45" t="s">
        <v>142</v>
      </c>
      <c r="B48" s="46" t="s">
        <v>183</v>
      </c>
      <c r="C48" s="60"/>
      <c r="D48" s="60"/>
      <c r="E48" s="60">
        <v>187715</v>
      </c>
      <c r="F48" s="62">
        <v>66100</v>
      </c>
      <c r="G48" s="62"/>
      <c r="H48" s="63"/>
      <c r="I48" s="62"/>
      <c r="J48" s="62"/>
      <c r="K48" s="62">
        <v>55540</v>
      </c>
      <c r="L48" s="62"/>
      <c r="M48" s="63">
        <v>24240</v>
      </c>
      <c r="N48" s="62">
        <v>5000</v>
      </c>
      <c r="O48" s="62"/>
      <c r="P48" s="62">
        <v>0</v>
      </c>
      <c r="Q48" s="62"/>
      <c r="R48" s="62"/>
      <c r="S48" s="62"/>
      <c r="T48" s="62"/>
      <c r="U48" s="62"/>
      <c r="V48" s="62"/>
      <c r="W48" s="62"/>
      <c r="X48" s="63">
        <v>4000</v>
      </c>
      <c r="Y48" s="62">
        <v>342595</v>
      </c>
      <c r="Z48" s="55">
        <f t="shared" si="0"/>
        <v>0.14941863179313419</v>
      </c>
    </row>
    <row r="49" spans="1:26" ht="15">
      <c r="A49" s="45" t="s">
        <v>143</v>
      </c>
      <c r="B49" s="46" t="s">
        <v>215</v>
      </c>
      <c r="C49" s="60"/>
      <c r="D49" s="60"/>
      <c r="E49" s="60">
        <v>9975</v>
      </c>
      <c r="F49" s="62"/>
      <c r="G49" s="62"/>
      <c r="H49" s="63"/>
      <c r="I49" s="62"/>
      <c r="J49" s="62"/>
      <c r="K49" s="62">
        <v>340</v>
      </c>
      <c r="L49" s="62"/>
      <c r="M49" s="63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3">
        <v>20</v>
      </c>
      <c r="Y49" s="62">
        <v>10335</v>
      </c>
      <c r="Z49" s="55">
        <f t="shared" si="0"/>
        <v>4.5074842294313749E-3</v>
      </c>
    </row>
    <row r="50" spans="1:26" ht="15">
      <c r="A50" s="45" t="s">
        <v>144</v>
      </c>
      <c r="B50" s="46" t="s">
        <v>174</v>
      </c>
      <c r="C50" s="60"/>
      <c r="D50" s="60">
        <v>1000</v>
      </c>
      <c r="E50" s="60"/>
      <c r="F50" s="62"/>
      <c r="G50" s="62"/>
      <c r="H50" s="63"/>
      <c r="I50" s="62"/>
      <c r="J50" s="62"/>
      <c r="K50" s="62"/>
      <c r="L50" s="62"/>
      <c r="M50" s="63"/>
      <c r="N50" s="62"/>
      <c r="O50" s="62"/>
      <c r="P50" s="62"/>
      <c r="Q50" s="62"/>
      <c r="R50" s="62"/>
      <c r="S50" s="62"/>
      <c r="T50" s="62"/>
      <c r="U50" s="62"/>
      <c r="V50" s="62">
        <v>100</v>
      </c>
      <c r="W50" s="62"/>
      <c r="X50" s="63">
        <v>0</v>
      </c>
      <c r="Y50" s="62">
        <v>1100</v>
      </c>
      <c r="Z50" s="55">
        <f t="shared" si="0"/>
        <v>4.7975158707058658E-4</v>
      </c>
    </row>
    <row r="51" spans="1:26" ht="15">
      <c r="A51" s="45" t="s">
        <v>145</v>
      </c>
      <c r="B51" s="46" t="s">
        <v>175</v>
      </c>
      <c r="C51" s="60"/>
      <c r="D51" s="60"/>
      <c r="E51" s="60"/>
      <c r="F51" s="62"/>
      <c r="G51" s="62">
        <v>59380</v>
      </c>
      <c r="H51" s="63"/>
      <c r="I51" s="62"/>
      <c r="J51" s="62"/>
      <c r="K51" s="62">
        <v>100</v>
      </c>
      <c r="L51" s="62">
        <v>500</v>
      </c>
      <c r="M51" s="63"/>
      <c r="N51" s="62">
        <v>100</v>
      </c>
      <c r="O51" s="62"/>
      <c r="P51" s="62"/>
      <c r="Q51" s="62">
        <v>4000</v>
      </c>
      <c r="R51" s="62">
        <v>500</v>
      </c>
      <c r="S51" s="62"/>
      <c r="T51" s="62"/>
      <c r="U51" s="62"/>
      <c r="V51" s="62"/>
      <c r="W51" s="62"/>
      <c r="X51" s="63">
        <v>0</v>
      </c>
      <c r="Y51" s="62">
        <v>64580</v>
      </c>
      <c r="Z51" s="55">
        <f t="shared" si="0"/>
        <v>2.8165779539107712E-2</v>
      </c>
    </row>
    <row r="52" spans="1:26" ht="15">
      <c r="A52" s="45" t="s">
        <v>146</v>
      </c>
      <c r="B52" s="46" t="s">
        <v>184</v>
      </c>
      <c r="C52" s="60"/>
      <c r="D52" s="60"/>
      <c r="E52" s="60">
        <v>14143</v>
      </c>
      <c r="F52" s="62">
        <v>1200</v>
      </c>
      <c r="G52" s="62"/>
      <c r="H52" s="63"/>
      <c r="I52" s="62"/>
      <c r="J52" s="62"/>
      <c r="K52" s="62">
        <v>380</v>
      </c>
      <c r="L52" s="62"/>
      <c r="M52" s="63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3">
        <v>20</v>
      </c>
      <c r="Y52" s="62">
        <v>15743</v>
      </c>
      <c r="Z52" s="55">
        <f t="shared" si="0"/>
        <v>6.8661174865929488E-3</v>
      </c>
    </row>
    <row r="53" spans="1:26" ht="15">
      <c r="A53" s="45" t="s">
        <v>147</v>
      </c>
      <c r="B53" s="46" t="s">
        <v>176</v>
      </c>
      <c r="C53" s="60"/>
      <c r="D53" s="60"/>
      <c r="E53" s="60">
        <v>177960</v>
      </c>
      <c r="F53" s="62"/>
      <c r="G53" s="62"/>
      <c r="H53" s="63"/>
      <c r="I53" s="62"/>
      <c r="J53" s="62"/>
      <c r="K53" s="62">
        <v>200</v>
      </c>
      <c r="L53" s="62"/>
      <c r="M53" s="63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3">
        <v>650</v>
      </c>
      <c r="Y53" s="62">
        <v>178810</v>
      </c>
      <c r="Z53" s="55">
        <f t="shared" si="0"/>
        <v>7.7985801167355984E-2</v>
      </c>
    </row>
    <row r="54" spans="1:26" ht="15">
      <c r="A54" s="45" t="s">
        <v>148</v>
      </c>
      <c r="B54" s="46" t="s">
        <v>185</v>
      </c>
      <c r="C54" s="60"/>
      <c r="D54" s="60"/>
      <c r="E54" s="60">
        <v>4265</v>
      </c>
      <c r="F54" s="62"/>
      <c r="G54" s="62"/>
      <c r="H54" s="63"/>
      <c r="I54" s="62"/>
      <c r="J54" s="62"/>
      <c r="K54" s="62">
        <v>430</v>
      </c>
      <c r="L54" s="62"/>
      <c r="M54" s="63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3">
        <v>0</v>
      </c>
      <c r="Y54" s="62">
        <v>4695</v>
      </c>
      <c r="Z54" s="55">
        <f t="shared" si="0"/>
        <v>2.047667001178549E-3</v>
      </c>
    </row>
    <row r="55" spans="1:26" ht="15">
      <c r="A55" s="45" t="s">
        <v>149</v>
      </c>
      <c r="B55" s="46" t="s">
        <v>177</v>
      </c>
      <c r="C55" s="60"/>
      <c r="D55" s="60"/>
      <c r="E55" s="60">
        <v>10005</v>
      </c>
      <c r="F55" s="62"/>
      <c r="G55" s="62"/>
      <c r="H55" s="63"/>
      <c r="I55" s="62"/>
      <c r="J55" s="62"/>
      <c r="K55" s="62"/>
      <c r="L55" s="62"/>
      <c r="M55" s="63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3">
        <v>0</v>
      </c>
      <c r="Y55" s="62">
        <v>10005</v>
      </c>
      <c r="Z55" s="55">
        <f t="shared" si="0"/>
        <v>4.363558753310199E-3</v>
      </c>
    </row>
    <row r="56" spans="1:26" ht="15">
      <c r="A56" s="45" t="s">
        <v>150</v>
      </c>
      <c r="B56" s="46" t="s">
        <v>178</v>
      </c>
      <c r="C56" s="60"/>
      <c r="D56" s="60"/>
      <c r="E56" s="60">
        <v>7837</v>
      </c>
      <c r="F56" s="62">
        <v>2500</v>
      </c>
      <c r="G56" s="62">
        <v>900</v>
      </c>
      <c r="H56" s="63"/>
      <c r="I56" s="62"/>
      <c r="J56" s="62"/>
      <c r="K56" s="62">
        <v>1000</v>
      </c>
      <c r="L56" s="62"/>
      <c r="M56" s="63"/>
      <c r="N56" s="62">
        <v>1000</v>
      </c>
      <c r="O56" s="62"/>
      <c r="P56" s="62"/>
      <c r="Q56" s="62"/>
      <c r="R56" s="62"/>
      <c r="S56" s="62"/>
      <c r="T56" s="62"/>
      <c r="U56" s="62"/>
      <c r="V56" s="62"/>
      <c r="W56" s="62"/>
      <c r="X56" s="63">
        <v>0</v>
      </c>
      <c r="Y56" s="62">
        <v>13237</v>
      </c>
      <c r="Z56" s="55">
        <f t="shared" si="0"/>
        <v>5.7731561436848676E-3</v>
      </c>
    </row>
    <row r="57" spans="1:26" ht="15">
      <c r="A57" s="45" t="s">
        <v>151</v>
      </c>
      <c r="B57" s="46" t="s">
        <v>186</v>
      </c>
      <c r="C57" s="60"/>
      <c r="D57" s="60"/>
      <c r="E57" s="60">
        <v>170370</v>
      </c>
      <c r="F57" s="62"/>
      <c r="G57" s="62"/>
      <c r="H57" s="63"/>
      <c r="I57" s="62"/>
      <c r="J57" s="62"/>
      <c r="K57" s="62"/>
      <c r="L57" s="62"/>
      <c r="M57" s="63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3">
        <v>0</v>
      </c>
      <c r="Y57" s="62">
        <v>170370</v>
      </c>
      <c r="Z57" s="55">
        <f t="shared" si="0"/>
        <v>7.4304798081105308E-2</v>
      </c>
    </row>
    <row r="58" spans="1:26" ht="15">
      <c r="A58" s="45" t="s">
        <v>152</v>
      </c>
      <c r="B58" s="46" t="s">
        <v>216</v>
      </c>
      <c r="C58" s="60"/>
      <c r="D58" s="60"/>
      <c r="E58" s="60">
        <v>10571</v>
      </c>
      <c r="F58" s="62"/>
      <c r="G58" s="62"/>
      <c r="H58" s="63"/>
      <c r="I58" s="62"/>
      <c r="J58" s="62"/>
      <c r="K58" s="62">
        <v>90</v>
      </c>
      <c r="L58" s="62"/>
      <c r="M58" s="63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3">
        <v>0</v>
      </c>
      <c r="Y58" s="62">
        <v>10661</v>
      </c>
      <c r="Z58" s="55">
        <f t="shared" si="0"/>
        <v>4.6496651543268394E-3</v>
      </c>
    </row>
    <row r="59" spans="1:26" ht="15">
      <c r="A59" s="45" t="s">
        <v>153</v>
      </c>
      <c r="B59" s="46" t="s">
        <v>217</v>
      </c>
      <c r="C59" s="60"/>
      <c r="D59" s="60"/>
      <c r="E59" s="60">
        <v>30458</v>
      </c>
      <c r="F59" s="62"/>
      <c r="G59" s="62"/>
      <c r="H59" s="63"/>
      <c r="I59" s="62"/>
      <c r="J59" s="62"/>
      <c r="K59" s="62">
        <v>23960</v>
      </c>
      <c r="L59" s="62"/>
      <c r="M59" s="63">
        <v>200</v>
      </c>
      <c r="N59" s="62">
        <v>2000</v>
      </c>
      <c r="O59" s="62"/>
      <c r="P59" s="62"/>
      <c r="Q59" s="62"/>
      <c r="R59" s="62"/>
      <c r="S59" s="62"/>
      <c r="T59" s="62"/>
      <c r="U59" s="62"/>
      <c r="V59" s="62"/>
      <c r="W59" s="62"/>
      <c r="X59" s="63">
        <v>500</v>
      </c>
      <c r="Y59" s="62">
        <v>57118</v>
      </c>
      <c r="Z59" s="55">
        <f t="shared" si="0"/>
        <v>2.4911319227543419E-2</v>
      </c>
    </row>
    <row r="60" spans="1:26" ht="15">
      <c r="A60" s="45" t="s">
        <v>269</v>
      </c>
      <c r="B60" s="46" t="s">
        <v>270</v>
      </c>
      <c r="C60" s="60"/>
      <c r="D60" s="60"/>
      <c r="E60" s="60"/>
      <c r="F60" s="62">
        <v>1000</v>
      </c>
      <c r="G60" s="62"/>
      <c r="H60" s="63"/>
      <c r="I60" s="62"/>
      <c r="J60" s="62"/>
      <c r="K60" s="62"/>
      <c r="L60" s="62"/>
      <c r="M60" s="63"/>
      <c r="N60" s="62"/>
      <c r="O60" s="62"/>
      <c r="P60" s="62"/>
      <c r="Q60" s="62"/>
      <c r="R60" s="62"/>
      <c r="S60" s="62">
        <v>2000</v>
      </c>
      <c r="T60" s="62"/>
      <c r="U60" s="62"/>
      <c r="V60" s="62"/>
      <c r="W60" s="62"/>
      <c r="X60" s="63">
        <v>0</v>
      </c>
      <c r="Y60" s="62">
        <v>3000</v>
      </c>
      <c r="Z60" s="55">
        <f t="shared" si="0"/>
        <v>1.3084134192834179E-3</v>
      </c>
    </row>
    <row r="61" spans="1:26" ht="15">
      <c r="A61" s="45" t="s">
        <v>276</v>
      </c>
      <c r="B61" s="46" t="s">
        <v>181</v>
      </c>
      <c r="C61" s="60"/>
      <c r="D61" s="60"/>
      <c r="E61" s="60"/>
      <c r="F61" s="62"/>
      <c r="G61" s="62"/>
      <c r="H61" s="63"/>
      <c r="I61" s="62"/>
      <c r="J61" s="62"/>
      <c r="K61" s="62"/>
      <c r="L61" s="62"/>
      <c r="M61" s="63"/>
      <c r="N61" s="62">
        <v>10000</v>
      </c>
      <c r="O61" s="62">
        <v>77220</v>
      </c>
      <c r="P61" s="62"/>
      <c r="Q61" s="62"/>
      <c r="R61" s="62"/>
      <c r="S61" s="62"/>
      <c r="T61" s="62"/>
      <c r="U61" s="62"/>
      <c r="V61" s="62"/>
      <c r="W61" s="62"/>
      <c r="X61" s="63">
        <v>0</v>
      </c>
      <c r="Y61" s="62">
        <v>87220</v>
      </c>
      <c r="Z61" s="55">
        <f t="shared" si="0"/>
        <v>3.8039939476633235E-2</v>
      </c>
    </row>
    <row r="62" spans="1:26" ht="15">
      <c r="A62" s="45" t="s">
        <v>161</v>
      </c>
      <c r="B62" s="46" t="s">
        <v>182</v>
      </c>
      <c r="C62" s="60"/>
      <c r="D62" s="60"/>
      <c r="E62" s="60"/>
      <c r="F62" s="62">
        <v>2000</v>
      </c>
      <c r="G62" s="62">
        <v>1000</v>
      </c>
      <c r="H62" s="63"/>
      <c r="I62" s="62"/>
      <c r="J62" s="62">
        <v>18300</v>
      </c>
      <c r="K62" s="62"/>
      <c r="L62" s="62"/>
      <c r="M62" s="63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3">
        <v>0</v>
      </c>
      <c r="Y62" s="62">
        <v>21300</v>
      </c>
      <c r="Z62" s="55">
        <f t="shared" si="0"/>
        <v>9.2897352769122678E-3</v>
      </c>
    </row>
    <row r="63" spans="1:26" s="53" customFormat="1" ht="15">
      <c r="A63" s="56" t="s">
        <v>162</v>
      </c>
      <c r="B63" s="57" t="s">
        <v>218</v>
      </c>
      <c r="C63" s="61"/>
      <c r="D63" s="61"/>
      <c r="E63" s="61">
        <v>500</v>
      </c>
      <c r="F63" s="63"/>
      <c r="G63" s="63"/>
      <c r="H63" s="63"/>
      <c r="I63" s="63"/>
      <c r="J63" s="63"/>
      <c r="K63" s="63">
        <v>28995</v>
      </c>
      <c r="L63" s="63"/>
      <c r="M63" s="63">
        <v>3410</v>
      </c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>
        <v>500</v>
      </c>
      <c r="Y63" s="63">
        <v>33405</v>
      </c>
      <c r="Z63" s="58">
        <f t="shared" si="0"/>
        <v>1.456918342372086E-2</v>
      </c>
    </row>
    <row r="64" spans="1:26" s="53" customFormat="1" ht="15">
      <c r="A64" s="56" t="s">
        <v>82</v>
      </c>
      <c r="B64" s="57" t="s">
        <v>81</v>
      </c>
      <c r="C64" s="61"/>
      <c r="D64" s="61"/>
      <c r="E64" s="61">
        <v>1000</v>
      </c>
      <c r="F64" s="63"/>
      <c r="G64" s="63"/>
      <c r="H64" s="63"/>
      <c r="I64" s="63">
        <v>2000</v>
      </c>
      <c r="J64" s="63"/>
      <c r="K64" s="63"/>
      <c r="L64" s="63"/>
      <c r="M64" s="63"/>
      <c r="N64" s="63"/>
      <c r="O64" s="63"/>
      <c r="P64" s="63"/>
      <c r="Q64" s="63"/>
      <c r="R64" s="63"/>
      <c r="S64" s="63">
        <v>17000</v>
      </c>
      <c r="T64" s="63"/>
      <c r="U64" s="63"/>
      <c r="V64" s="63">
        <v>445515</v>
      </c>
      <c r="W64" s="63">
        <v>920755</v>
      </c>
      <c r="X64" s="63">
        <v>5000</v>
      </c>
      <c r="Y64" s="63">
        <v>1391270</v>
      </c>
      <c r="Z64" s="58">
        <f t="shared" si="0"/>
        <v>0.60678544594881356</v>
      </c>
    </row>
    <row r="65" spans="1:26" ht="15">
      <c r="A65" s="45" t="s">
        <v>84</v>
      </c>
      <c r="B65" s="46" t="s">
        <v>83</v>
      </c>
      <c r="C65" s="60"/>
      <c r="D65" s="60"/>
      <c r="E65" s="60"/>
      <c r="F65" s="62"/>
      <c r="G65" s="62">
        <v>220</v>
      </c>
      <c r="H65" s="63"/>
      <c r="I65" s="62"/>
      <c r="J65" s="62"/>
      <c r="K65" s="62"/>
      <c r="L65" s="62">
        <v>1000</v>
      </c>
      <c r="M65" s="63"/>
      <c r="N65" s="62"/>
      <c r="O65" s="62"/>
      <c r="P65" s="62"/>
      <c r="Q65" s="62"/>
      <c r="R65" s="62"/>
      <c r="S65" s="62"/>
      <c r="T65" s="62"/>
      <c r="U65" s="62"/>
      <c r="V65" s="62">
        <v>582495</v>
      </c>
      <c r="W65" s="62">
        <v>900</v>
      </c>
      <c r="X65" s="63">
        <v>3500</v>
      </c>
      <c r="Y65" s="62">
        <v>588115</v>
      </c>
      <c r="Z65" s="55">
        <f t="shared" si="0"/>
        <v>0.25649918602728911</v>
      </c>
    </row>
    <row r="66" spans="1:26" s="53" customFormat="1" ht="15">
      <c r="A66" s="56" t="s">
        <v>86</v>
      </c>
      <c r="B66" s="57" t="s">
        <v>85</v>
      </c>
      <c r="C66" s="61"/>
      <c r="D66" s="61"/>
      <c r="E66" s="61"/>
      <c r="F66" s="63">
        <v>2295</v>
      </c>
      <c r="G66" s="63">
        <v>11000</v>
      </c>
      <c r="H66" s="63"/>
      <c r="I66" s="62"/>
      <c r="J66" s="62"/>
      <c r="K66" s="62">
        <v>5000</v>
      </c>
      <c r="L66" s="62"/>
      <c r="M66" s="63"/>
      <c r="N66" s="62"/>
      <c r="O66" s="62">
        <v>7000</v>
      </c>
      <c r="P66" s="62">
        <v>12000</v>
      </c>
      <c r="Q66" s="62"/>
      <c r="R66" s="62"/>
      <c r="S66" s="62"/>
      <c r="T66" s="62"/>
      <c r="U66" s="62"/>
      <c r="V66" s="62">
        <v>2283000</v>
      </c>
      <c r="W66" s="62"/>
      <c r="X66" s="63">
        <v>20000</v>
      </c>
      <c r="Y66" s="62">
        <v>2340295</v>
      </c>
      <c r="Z66" s="55">
        <f t="shared" si="0"/>
        <v>1.0206911276939621</v>
      </c>
    </row>
    <row r="67" spans="1:26" s="53" customFormat="1" ht="15">
      <c r="A67" s="56" t="s">
        <v>88</v>
      </c>
      <c r="B67" s="57" t="s">
        <v>87</v>
      </c>
      <c r="C67" s="61"/>
      <c r="D67" s="61"/>
      <c r="E67" s="61"/>
      <c r="F67" s="63"/>
      <c r="G67" s="63"/>
      <c r="H67" s="63"/>
      <c r="I67" s="62"/>
      <c r="J67" s="62"/>
      <c r="K67" s="62"/>
      <c r="L67" s="62"/>
      <c r="M67" s="63"/>
      <c r="N67" s="62"/>
      <c r="O67" s="62"/>
      <c r="P67" s="62"/>
      <c r="Q67" s="62"/>
      <c r="R67" s="62"/>
      <c r="S67" s="62"/>
      <c r="T67" s="62"/>
      <c r="U67" s="62"/>
      <c r="V67" s="62">
        <v>121678</v>
      </c>
      <c r="W67" s="62">
        <v>1100</v>
      </c>
      <c r="X67" s="63">
        <v>860</v>
      </c>
      <c r="Y67" s="62">
        <v>123638</v>
      </c>
      <c r="Z67" s="55">
        <f t="shared" si="0"/>
        <v>5.3923206111121079E-2</v>
      </c>
    </row>
    <row r="68" spans="1:26" ht="15">
      <c r="A68" s="45" t="s">
        <v>89</v>
      </c>
      <c r="B68" s="46" t="s">
        <v>196</v>
      </c>
      <c r="C68" s="60"/>
      <c r="D68" s="60"/>
      <c r="E68" s="60"/>
      <c r="F68" s="62">
        <v>21100</v>
      </c>
      <c r="G68" s="62">
        <v>23050</v>
      </c>
      <c r="H68" s="63"/>
      <c r="I68" s="62"/>
      <c r="J68" s="62">
        <v>3500</v>
      </c>
      <c r="K68" s="62"/>
      <c r="L68" s="62">
        <v>5000</v>
      </c>
      <c r="M68" s="63"/>
      <c r="N68" s="62"/>
      <c r="O68" s="62">
        <v>13000</v>
      </c>
      <c r="P68" s="62"/>
      <c r="Q68" s="62">
        <v>4000</v>
      </c>
      <c r="R68" s="62"/>
      <c r="S68" s="62">
        <v>1000</v>
      </c>
      <c r="T68" s="62"/>
      <c r="U68" s="62"/>
      <c r="V68" s="62">
        <v>1314855</v>
      </c>
      <c r="W68" s="62">
        <v>1000</v>
      </c>
      <c r="X68" s="63">
        <v>15700</v>
      </c>
      <c r="Y68" s="62">
        <v>1402205</v>
      </c>
      <c r="Z68" s="55">
        <f t="shared" si="0"/>
        <v>0.61155461286210167</v>
      </c>
    </row>
    <row r="69" spans="1:26" ht="15">
      <c r="A69" s="45" t="s">
        <v>90</v>
      </c>
      <c r="B69" s="46" t="s">
        <v>221</v>
      </c>
      <c r="C69" s="60"/>
      <c r="D69" s="60"/>
      <c r="E69" s="60"/>
      <c r="F69" s="62"/>
      <c r="G69" s="62"/>
      <c r="H69" s="63"/>
      <c r="I69" s="62"/>
      <c r="J69" s="62"/>
      <c r="K69" s="62"/>
      <c r="L69" s="62"/>
      <c r="M69" s="63"/>
      <c r="N69" s="62"/>
      <c r="O69" s="62"/>
      <c r="P69" s="62"/>
      <c r="Q69" s="62"/>
      <c r="R69" s="62"/>
      <c r="S69" s="62"/>
      <c r="T69" s="62"/>
      <c r="U69" s="62"/>
      <c r="V69" s="62">
        <v>133570</v>
      </c>
      <c r="W69" s="62"/>
      <c r="X69" s="63">
        <v>1600</v>
      </c>
      <c r="Y69" s="62">
        <v>135170</v>
      </c>
      <c r="Z69" s="55">
        <f t="shared" si="0"/>
        <v>5.8952747294846529E-2</v>
      </c>
    </row>
    <row r="70" spans="1:26" ht="15">
      <c r="A70" s="45" t="s">
        <v>91</v>
      </c>
      <c r="B70" s="46" t="s">
        <v>222</v>
      </c>
      <c r="C70" s="60"/>
      <c r="D70" s="60"/>
      <c r="E70" s="60"/>
      <c r="F70" s="62"/>
      <c r="G70" s="62">
        <v>82500</v>
      </c>
      <c r="H70" s="63">
        <v>17000</v>
      </c>
      <c r="I70" s="62">
        <v>1383700</v>
      </c>
      <c r="J70" s="62"/>
      <c r="K70" s="62">
        <v>500</v>
      </c>
      <c r="L70" s="62">
        <v>2576200</v>
      </c>
      <c r="M70" s="63"/>
      <c r="N70" s="62"/>
      <c r="O70" s="62"/>
      <c r="P70" s="62"/>
      <c r="Q70" s="62"/>
      <c r="R70" s="62"/>
      <c r="S70" s="62"/>
      <c r="T70" s="62"/>
      <c r="U70" s="62">
        <v>949300</v>
      </c>
      <c r="V70" s="62">
        <v>441000</v>
      </c>
      <c r="W70" s="62">
        <v>200</v>
      </c>
      <c r="X70" s="63">
        <v>1075500</v>
      </c>
      <c r="Y70" s="62">
        <v>6525900</v>
      </c>
      <c r="Z70" s="55">
        <f t="shared" ref="Z70:Z99" si="1">Y70/$Y$100*100</f>
        <v>2.846191710967219</v>
      </c>
    </row>
    <row r="71" spans="1:26" ht="15">
      <c r="A71" s="45" t="s">
        <v>92</v>
      </c>
      <c r="B71" s="46" t="s">
        <v>223</v>
      </c>
      <c r="C71" s="60"/>
      <c r="D71" s="60"/>
      <c r="E71" s="60"/>
      <c r="F71" s="62"/>
      <c r="G71" s="62"/>
      <c r="H71" s="63"/>
      <c r="I71" s="62"/>
      <c r="J71" s="62"/>
      <c r="K71" s="62"/>
      <c r="L71" s="62"/>
      <c r="M71" s="63"/>
      <c r="N71" s="62"/>
      <c r="O71" s="62"/>
      <c r="P71" s="62"/>
      <c r="Q71" s="62"/>
      <c r="R71" s="62"/>
      <c r="S71" s="62"/>
      <c r="T71" s="62"/>
      <c r="U71" s="62"/>
      <c r="V71" s="62">
        <v>3866420</v>
      </c>
      <c r="W71" s="62"/>
      <c r="X71" s="63">
        <v>22000</v>
      </c>
      <c r="Y71" s="62">
        <v>3888420</v>
      </c>
      <c r="Z71" s="55">
        <f t="shared" si="1"/>
        <v>1.6958869692700094</v>
      </c>
    </row>
    <row r="72" spans="1:26" ht="15">
      <c r="A72" s="45" t="s">
        <v>94</v>
      </c>
      <c r="B72" s="46" t="s">
        <v>93</v>
      </c>
      <c r="C72" s="60"/>
      <c r="D72" s="60"/>
      <c r="E72" s="60"/>
      <c r="F72" s="62"/>
      <c r="G72" s="62"/>
      <c r="H72" s="63"/>
      <c r="I72" s="62">
        <v>8000</v>
      </c>
      <c r="J72" s="62"/>
      <c r="K72" s="62"/>
      <c r="L72" s="62"/>
      <c r="M72" s="63"/>
      <c r="N72" s="62">
        <v>1760</v>
      </c>
      <c r="O72" s="62"/>
      <c r="P72" s="62"/>
      <c r="Q72" s="62"/>
      <c r="R72" s="62"/>
      <c r="S72" s="62"/>
      <c r="T72" s="62"/>
      <c r="U72" s="62">
        <v>2000</v>
      </c>
      <c r="V72" s="62">
        <v>208670</v>
      </c>
      <c r="W72" s="62"/>
      <c r="X72" s="63">
        <v>2300</v>
      </c>
      <c r="Y72" s="62">
        <v>222730</v>
      </c>
      <c r="Z72" s="55">
        <f t="shared" si="1"/>
        <v>9.714097362566522E-2</v>
      </c>
    </row>
    <row r="73" spans="1:26" ht="15">
      <c r="A73" s="45" t="s">
        <v>95</v>
      </c>
      <c r="B73" s="46" t="s">
        <v>224</v>
      </c>
      <c r="C73" s="60"/>
      <c r="D73" s="60"/>
      <c r="E73" s="60"/>
      <c r="F73" s="62"/>
      <c r="G73" s="62"/>
      <c r="H73" s="63"/>
      <c r="I73" s="62"/>
      <c r="J73" s="62"/>
      <c r="K73" s="62"/>
      <c r="L73" s="62"/>
      <c r="M73" s="63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3">
        <v>13750</v>
      </c>
      <c r="Y73" s="62">
        <v>13750</v>
      </c>
      <c r="Z73" s="55">
        <f t="shared" si="1"/>
        <v>5.9968948383823323E-3</v>
      </c>
    </row>
    <row r="74" spans="1:26" ht="15">
      <c r="A74" s="45" t="s">
        <v>277</v>
      </c>
      <c r="B74" s="46" t="s">
        <v>225</v>
      </c>
      <c r="C74" s="60"/>
      <c r="D74" s="60"/>
      <c r="E74" s="60">
        <v>20</v>
      </c>
      <c r="F74" s="62"/>
      <c r="G74" s="62"/>
      <c r="H74" s="63"/>
      <c r="I74" s="62"/>
      <c r="J74" s="62"/>
      <c r="K74" s="62"/>
      <c r="L74" s="62"/>
      <c r="M74" s="63"/>
      <c r="N74" s="62"/>
      <c r="O74" s="62"/>
      <c r="P74" s="62"/>
      <c r="Q74" s="62"/>
      <c r="R74" s="62"/>
      <c r="S74" s="62"/>
      <c r="T74" s="62"/>
      <c r="U74" s="62"/>
      <c r="V74" s="62">
        <v>78899</v>
      </c>
      <c r="W74" s="62"/>
      <c r="X74" s="63">
        <v>300</v>
      </c>
      <c r="Y74" s="62">
        <v>79219</v>
      </c>
      <c r="Z74" s="55">
        <f t="shared" si="1"/>
        <v>3.455040088740436E-2</v>
      </c>
    </row>
    <row r="75" spans="1:26" ht="15">
      <c r="A75" s="45" t="s">
        <v>97</v>
      </c>
      <c r="B75" s="46" t="s">
        <v>96</v>
      </c>
      <c r="C75" s="60"/>
      <c r="D75" s="60">
        <v>2000</v>
      </c>
      <c r="E75" s="60">
        <v>242718</v>
      </c>
      <c r="F75" s="62">
        <v>261705</v>
      </c>
      <c r="G75" s="62">
        <v>1648910</v>
      </c>
      <c r="H75" s="63">
        <v>18100</v>
      </c>
      <c r="I75" s="62"/>
      <c r="J75" s="62"/>
      <c r="K75" s="62">
        <v>264020</v>
      </c>
      <c r="L75" s="62">
        <v>1124315</v>
      </c>
      <c r="M75" s="63">
        <v>706850</v>
      </c>
      <c r="N75" s="62">
        <v>628100</v>
      </c>
      <c r="O75" s="62">
        <v>31000</v>
      </c>
      <c r="P75" s="62">
        <v>175620</v>
      </c>
      <c r="Q75" s="62">
        <v>420005</v>
      </c>
      <c r="R75" s="62">
        <v>17000</v>
      </c>
      <c r="S75" s="62">
        <v>32000</v>
      </c>
      <c r="T75" s="62">
        <v>35000</v>
      </c>
      <c r="U75" s="62"/>
      <c r="V75" s="62">
        <v>426500</v>
      </c>
      <c r="W75" s="62"/>
      <c r="X75" s="63">
        <v>250270</v>
      </c>
      <c r="Y75" s="62">
        <v>6284113</v>
      </c>
      <c r="Z75" s="55">
        <f t="shared" si="1"/>
        <v>2.7407392591644588</v>
      </c>
    </row>
    <row r="76" spans="1:26" ht="15">
      <c r="A76" s="45" t="s">
        <v>98</v>
      </c>
      <c r="B76" s="46" t="s">
        <v>179</v>
      </c>
      <c r="C76" s="60"/>
      <c r="D76" s="60"/>
      <c r="E76" s="60"/>
      <c r="F76" s="62">
        <v>215695</v>
      </c>
      <c r="G76" s="62">
        <v>88310</v>
      </c>
      <c r="H76" s="63">
        <v>7000</v>
      </c>
      <c r="I76" s="62">
        <v>12000</v>
      </c>
      <c r="J76" s="62">
        <v>159300</v>
      </c>
      <c r="K76" s="62">
        <v>2000</v>
      </c>
      <c r="L76" s="62">
        <v>99650</v>
      </c>
      <c r="M76" s="63">
        <v>1500</v>
      </c>
      <c r="N76" s="62">
        <v>37800</v>
      </c>
      <c r="O76" s="62">
        <v>30000</v>
      </c>
      <c r="P76" s="62">
        <v>16270</v>
      </c>
      <c r="Q76" s="62">
        <v>11000</v>
      </c>
      <c r="R76" s="62">
        <v>49000</v>
      </c>
      <c r="S76" s="62">
        <v>7000</v>
      </c>
      <c r="T76" s="62">
        <v>25000</v>
      </c>
      <c r="U76" s="62">
        <v>16000</v>
      </c>
      <c r="V76" s="62">
        <v>348675</v>
      </c>
      <c r="W76" s="62"/>
      <c r="X76" s="63">
        <v>5000</v>
      </c>
      <c r="Y76" s="62">
        <v>1131200</v>
      </c>
      <c r="Z76" s="55">
        <f t="shared" si="1"/>
        <v>0.49335908663113409</v>
      </c>
    </row>
    <row r="77" spans="1:26" ht="15">
      <c r="A77" s="45" t="s">
        <v>99</v>
      </c>
      <c r="B77" s="46" t="s">
        <v>227</v>
      </c>
      <c r="C77" s="60"/>
      <c r="D77" s="60"/>
      <c r="E77" s="60"/>
      <c r="F77" s="62"/>
      <c r="G77" s="62">
        <v>3000</v>
      </c>
      <c r="H77" s="63"/>
      <c r="I77" s="62"/>
      <c r="J77" s="62"/>
      <c r="K77" s="62">
        <v>2000</v>
      </c>
      <c r="L77" s="62"/>
      <c r="M77" s="63"/>
      <c r="N77" s="62"/>
      <c r="O77" s="62"/>
      <c r="P77" s="62"/>
      <c r="Q77" s="62">
        <v>10000</v>
      </c>
      <c r="R77" s="62"/>
      <c r="S77" s="62"/>
      <c r="T77" s="62"/>
      <c r="U77" s="62"/>
      <c r="V77" s="62">
        <v>3000</v>
      </c>
      <c r="W77" s="62"/>
      <c r="X77" s="63">
        <v>0</v>
      </c>
      <c r="Y77" s="62">
        <v>18000</v>
      </c>
      <c r="Z77" s="55">
        <f t="shared" si="1"/>
        <v>7.8504805157005083E-3</v>
      </c>
    </row>
    <row r="78" spans="1:26" ht="15">
      <c r="A78" s="45" t="s">
        <v>101</v>
      </c>
      <c r="B78" s="46" t="s">
        <v>100</v>
      </c>
      <c r="C78" s="60"/>
      <c r="D78" s="60"/>
      <c r="E78" s="60"/>
      <c r="F78" s="62"/>
      <c r="G78" s="62">
        <v>1500</v>
      </c>
      <c r="H78" s="63"/>
      <c r="I78" s="62"/>
      <c r="J78" s="62"/>
      <c r="K78" s="62"/>
      <c r="L78" s="62"/>
      <c r="M78" s="63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3">
        <v>0</v>
      </c>
      <c r="Y78" s="62">
        <v>1500</v>
      </c>
      <c r="Z78" s="55">
        <f t="shared" si="1"/>
        <v>6.5420670964170895E-4</v>
      </c>
    </row>
    <row r="79" spans="1:26" ht="15">
      <c r="A79" s="45" t="s">
        <v>103</v>
      </c>
      <c r="B79" s="46" t="s">
        <v>102</v>
      </c>
      <c r="C79" s="60"/>
      <c r="D79" s="60"/>
      <c r="E79" s="60"/>
      <c r="F79" s="62"/>
      <c r="G79" s="62">
        <v>17000</v>
      </c>
      <c r="H79" s="63"/>
      <c r="I79" s="62"/>
      <c r="J79" s="62"/>
      <c r="K79" s="62">
        <v>270</v>
      </c>
      <c r="L79" s="62"/>
      <c r="M79" s="63"/>
      <c r="N79" s="62"/>
      <c r="O79" s="62"/>
      <c r="P79" s="62"/>
      <c r="Q79" s="62"/>
      <c r="R79" s="62"/>
      <c r="S79" s="62"/>
      <c r="T79" s="62"/>
      <c r="U79" s="62"/>
      <c r="V79" s="62">
        <v>1200</v>
      </c>
      <c r="W79" s="62">
        <v>5711</v>
      </c>
      <c r="X79" s="63">
        <v>1000</v>
      </c>
      <c r="Y79" s="62">
        <v>25181</v>
      </c>
      <c r="Z79" s="55">
        <f t="shared" si="1"/>
        <v>1.0982386103658582E-2</v>
      </c>
    </row>
    <row r="80" spans="1:26" ht="15">
      <c r="A80" s="45" t="s">
        <v>105</v>
      </c>
      <c r="B80" s="46" t="s">
        <v>104</v>
      </c>
      <c r="C80" s="60"/>
      <c r="D80" s="60"/>
      <c r="E80" s="60"/>
      <c r="F80" s="62"/>
      <c r="G80" s="62"/>
      <c r="H80" s="63"/>
      <c r="I80" s="62"/>
      <c r="J80" s="62"/>
      <c r="K80" s="62"/>
      <c r="L80" s="62">
        <v>3000</v>
      </c>
      <c r="M80" s="63"/>
      <c r="N80" s="62"/>
      <c r="O80" s="62"/>
      <c r="P80" s="62"/>
      <c r="Q80" s="62"/>
      <c r="R80" s="62"/>
      <c r="S80" s="62"/>
      <c r="T80" s="62"/>
      <c r="U80" s="62"/>
      <c r="V80" s="62">
        <v>950550</v>
      </c>
      <c r="W80" s="62"/>
      <c r="X80" s="63">
        <v>5200</v>
      </c>
      <c r="Y80" s="62">
        <v>958750</v>
      </c>
      <c r="Z80" s="55">
        <f t="shared" si="1"/>
        <v>0.41814712191265901</v>
      </c>
    </row>
    <row r="81" spans="1:26" ht="15">
      <c r="A81" s="45" t="s">
        <v>107</v>
      </c>
      <c r="B81" s="46" t="s">
        <v>106</v>
      </c>
      <c r="C81" s="60"/>
      <c r="D81" s="60"/>
      <c r="E81" s="60"/>
      <c r="F81" s="62"/>
      <c r="G81" s="62">
        <v>20575</v>
      </c>
      <c r="H81" s="63"/>
      <c r="I81" s="62"/>
      <c r="J81" s="62"/>
      <c r="K81" s="62"/>
      <c r="L81" s="62">
        <v>800</v>
      </c>
      <c r="M81" s="63"/>
      <c r="N81" s="62"/>
      <c r="O81" s="62"/>
      <c r="P81" s="62"/>
      <c r="Q81" s="62"/>
      <c r="R81" s="62"/>
      <c r="S81" s="62"/>
      <c r="T81" s="62"/>
      <c r="U81" s="62"/>
      <c r="V81" s="62">
        <v>56700</v>
      </c>
      <c r="W81" s="62"/>
      <c r="X81" s="63">
        <v>0</v>
      </c>
      <c r="Y81" s="62">
        <v>78075</v>
      </c>
      <c r="Z81" s="55">
        <f t="shared" si="1"/>
        <v>3.4051459236850955E-2</v>
      </c>
    </row>
    <row r="82" spans="1:26" ht="15">
      <c r="A82" s="45" t="s">
        <v>109</v>
      </c>
      <c r="B82" s="46" t="s">
        <v>108</v>
      </c>
      <c r="C82" s="60"/>
      <c r="D82" s="60"/>
      <c r="E82" s="60"/>
      <c r="F82" s="62"/>
      <c r="G82" s="62">
        <v>2800</v>
      </c>
      <c r="H82" s="63">
        <v>440</v>
      </c>
      <c r="I82" s="62"/>
      <c r="J82" s="62"/>
      <c r="K82" s="62">
        <v>19950</v>
      </c>
      <c r="L82" s="62">
        <v>4500</v>
      </c>
      <c r="M82" s="63">
        <v>6730</v>
      </c>
      <c r="N82" s="62">
        <v>5500</v>
      </c>
      <c r="O82" s="62"/>
      <c r="P82" s="62"/>
      <c r="Q82" s="62">
        <v>1100</v>
      </c>
      <c r="R82" s="62"/>
      <c r="S82" s="62"/>
      <c r="T82" s="62"/>
      <c r="U82" s="62"/>
      <c r="V82" s="62"/>
      <c r="W82" s="62"/>
      <c r="X82" s="63">
        <v>0</v>
      </c>
      <c r="Y82" s="62">
        <v>41020</v>
      </c>
      <c r="Z82" s="55">
        <f t="shared" si="1"/>
        <v>1.7890372819668602E-2</v>
      </c>
    </row>
    <row r="83" spans="1:26" ht="15">
      <c r="A83" s="45" t="s">
        <v>136</v>
      </c>
      <c r="B83" s="46" t="s">
        <v>229</v>
      </c>
      <c r="C83" s="60"/>
      <c r="D83" s="60"/>
      <c r="E83" s="60"/>
      <c r="F83" s="62"/>
      <c r="G83" s="62">
        <v>2000</v>
      </c>
      <c r="H83" s="63"/>
      <c r="I83" s="62"/>
      <c r="J83" s="62"/>
      <c r="K83" s="62"/>
      <c r="L83" s="62"/>
      <c r="M83" s="63"/>
      <c r="N83" s="62"/>
      <c r="O83" s="62"/>
      <c r="P83" s="62"/>
      <c r="Q83" s="62">
        <v>3000</v>
      </c>
      <c r="R83" s="62"/>
      <c r="S83" s="62"/>
      <c r="T83" s="62"/>
      <c r="U83" s="62"/>
      <c r="V83" s="62">
        <v>30410</v>
      </c>
      <c r="W83" s="62"/>
      <c r="X83" s="63">
        <v>0</v>
      </c>
      <c r="Y83" s="62">
        <v>35410</v>
      </c>
      <c r="Z83" s="55">
        <f t="shared" si="1"/>
        <v>1.5443639725608608E-2</v>
      </c>
    </row>
    <row r="84" spans="1:26" ht="15">
      <c r="A84" s="45" t="s">
        <v>154</v>
      </c>
      <c r="B84" s="46" t="s">
        <v>230</v>
      </c>
      <c r="C84" s="60"/>
      <c r="D84" s="60"/>
      <c r="E84" s="60"/>
      <c r="F84" s="62"/>
      <c r="G84" s="62"/>
      <c r="H84" s="63"/>
      <c r="I84" s="62"/>
      <c r="J84" s="62">
        <v>15000</v>
      </c>
      <c r="K84" s="62"/>
      <c r="L84" s="62"/>
      <c r="M84" s="63"/>
      <c r="N84" s="62"/>
      <c r="O84" s="62"/>
      <c r="P84" s="62"/>
      <c r="Q84" s="62"/>
      <c r="R84" s="62"/>
      <c r="S84" s="62"/>
      <c r="T84" s="62"/>
      <c r="U84" s="62"/>
      <c r="V84" s="62">
        <v>6100</v>
      </c>
      <c r="W84" s="62"/>
      <c r="X84" s="63">
        <v>100</v>
      </c>
      <c r="Y84" s="62">
        <v>21200</v>
      </c>
      <c r="Z84" s="55">
        <f>Y84/$Y$100*100</f>
        <v>9.2461214962694868E-3</v>
      </c>
    </row>
    <row r="85" spans="1:26" s="53" customFormat="1" ht="15">
      <c r="A85" s="56" t="s">
        <v>155</v>
      </c>
      <c r="B85" s="57" t="s">
        <v>231</v>
      </c>
      <c r="C85" s="61"/>
      <c r="D85" s="61"/>
      <c r="E85" s="61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>
        <v>7430</v>
      </c>
      <c r="W85" s="63"/>
      <c r="X85" s="63">
        <v>0</v>
      </c>
      <c r="Y85" s="63">
        <v>7430</v>
      </c>
      <c r="Z85" s="58">
        <f t="shared" si="1"/>
        <v>3.240503901758598E-3</v>
      </c>
    </row>
    <row r="86" spans="1:26" ht="15">
      <c r="A86" s="45" t="s">
        <v>156</v>
      </c>
      <c r="B86" s="46" t="s">
        <v>228</v>
      </c>
      <c r="C86" s="60"/>
      <c r="D86" s="60"/>
      <c r="E86" s="60"/>
      <c r="F86" s="62"/>
      <c r="G86" s="62"/>
      <c r="H86" s="63"/>
      <c r="I86" s="62"/>
      <c r="J86" s="62"/>
      <c r="K86" s="62"/>
      <c r="L86" s="62"/>
      <c r="M86" s="63"/>
      <c r="N86" s="62"/>
      <c r="O86" s="62"/>
      <c r="P86" s="62"/>
      <c r="Q86" s="62"/>
      <c r="R86" s="62"/>
      <c r="S86" s="62"/>
      <c r="T86" s="62"/>
      <c r="U86" s="62"/>
      <c r="V86" s="62">
        <v>107610</v>
      </c>
      <c r="W86" s="62"/>
      <c r="X86" s="63">
        <v>0</v>
      </c>
      <c r="Y86" s="62">
        <v>107610</v>
      </c>
      <c r="Z86" s="55">
        <f t="shared" si="1"/>
        <v>4.6932789349696198E-2</v>
      </c>
    </row>
    <row r="87" spans="1:26" ht="15">
      <c r="A87" s="45" t="s">
        <v>197</v>
      </c>
      <c r="B87" s="46" t="s">
        <v>240</v>
      </c>
      <c r="C87" s="60"/>
      <c r="D87" s="60"/>
      <c r="E87" s="60"/>
      <c r="F87" s="62"/>
      <c r="G87" s="62"/>
      <c r="H87" s="63"/>
      <c r="I87" s="62"/>
      <c r="J87" s="62"/>
      <c r="K87" s="62"/>
      <c r="L87" s="62"/>
      <c r="M87" s="63"/>
      <c r="N87" s="62"/>
      <c r="O87" s="62"/>
      <c r="P87" s="62">
        <v>50</v>
      </c>
      <c r="Q87" s="62">
        <v>990</v>
      </c>
      <c r="R87" s="62"/>
      <c r="S87" s="62"/>
      <c r="T87" s="62"/>
      <c r="U87" s="62"/>
      <c r="V87" s="62"/>
      <c r="W87" s="62"/>
      <c r="X87" s="63">
        <v>0</v>
      </c>
      <c r="Y87" s="62">
        <v>1040</v>
      </c>
      <c r="Z87" s="55">
        <f t="shared" si="1"/>
        <v>4.5358331868491827E-4</v>
      </c>
    </row>
    <row r="88" spans="1:26" s="53" customFormat="1" ht="15">
      <c r="A88" s="56" t="s">
        <v>111</v>
      </c>
      <c r="B88" s="57" t="s">
        <v>232</v>
      </c>
      <c r="C88" s="61"/>
      <c r="D88" s="61"/>
      <c r="E88" s="61">
        <v>7010</v>
      </c>
      <c r="F88" s="63">
        <v>14410</v>
      </c>
      <c r="G88" s="63">
        <v>331880</v>
      </c>
      <c r="H88" s="63"/>
      <c r="I88" s="63">
        <v>2500</v>
      </c>
      <c r="J88" s="63">
        <v>1750</v>
      </c>
      <c r="K88" s="63">
        <v>28380</v>
      </c>
      <c r="L88" s="63">
        <v>30780</v>
      </c>
      <c r="M88" s="63">
        <v>46380</v>
      </c>
      <c r="N88" s="63">
        <v>302380</v>
      </c>
      <c r="O88" s="63">
        <v>3000</v>
      </c>
      <c r="P88" s="63"/>
      <c r="Q88" s="63">
        <v>1045650</v>
      </c>
      <c r="R88" s="63"/>
      <c r="S88" s="63">
        <v>2000</v>
      </c>
      <c r="T88" s="63">
        <v>13400</v>
      </c>
      <c r="U88" s="63">
        <v>4900</v>
      </c>
      <c r="V88" s="63">
        <v>6370</v>
      </c>
      <c r="W88" s="63">
        <v>17000</v>
      </c>
      <c r="X88" s="63">
        <v>58410</v>
      </c>
      <c r="Y88" s="63">
        <v>1916200</v>
      </c>
      <c r="Z88" s="58">
        <f t="shared" si="1"/>
        <v>0.83572726467696179</v>
      </c>
    </row>
    <row r="89" spans="1:26" s="53" customFormat="1" ht="15">
      <c r="A89" s="59" t="s">
        <v>112</v>
      </c>
      <c r="B89" s="57" t="s">
        <v>233</v>
      </c>
      <c r="C89" s="61"/>
      <c r="D89" s="61"/>
      <c r="E89" s="61"/>
      <c r="F89" s="63"/>
      <c r="G89" s="63"/>
      <c r="H89" s="63"/>
      <c r="I89" s="62"/>
      <c r="J89" s="62"/>
      <c r="K89" s="62">
        <v>800</v>
      </c>
      <c r="L89" s="62"/>
      <c r="M89" s="63"/>
      <c r="N89" s="62"/>
      <c r="O89" s="62"/>
      <c r="P89" s="62"/>
      <c r="Q89" s="62"/>
      <c r="R89" s="62"/>
      <c r="S89" s="62">
        <v>800</v>
      </c>
      <c r="T89" s="62"/>
      <c r="U89" s="62"/>
      <c r="V89" s="62">
        <v>8160</v>
      </c>
      <c r="W89" s="62"/>
      <c r="X89" s="63">
        <v>0</v>
      </c>
      <c r="Y89" s="62">
        <v>9760</v>
      </c>
      <c r="Z89" s="55">
        <f t="shared" si="1"/>
        <v>4.2567049907353861E-3</v>
      </c>
    </row>
    <row r="90" spans="1:26" s="53" customFormat="1" ht="15">
      <c r="A90" s="59" t="s">
        <v>113</v>
      </c>
      <c r="B90" s="57" t="s">
        <v>234</v>
      </c>
      <c r="C90" s="61"/>
      <c r="D90" s="61">
        <v>43200</v>
      </c>
      <c r="E90" s="61">
        <v>51960</v>
      </c>
      <c r="F90" s="63">
        <v>170850</v>
      </c>
      <c r="G90" s="63">
        <v>378250</v>
      </c>
      <c r="H90" s="63">
        <v>3000</v>
      </c>
      <c r="I90" s="62"/>
      <c r="J90" s="62"/>
      <c r="K90" s="62">
        <v>23250</v>
      </c>
      <c r="L90" s="62">
        <v>325000</v>
      </c>
      <c r="M90" s="63">
        <v>5550</v>
      </c>
      <c r="N90" s="62">
        <v>165050</v>
      </c>
      <c r="O90" s="62">
        <v>55400</v>
      </c>
      <c r="P90" s="62"/>
      <c r="Q90" s="62">
        <v>231300</v>
      </c>
      <c r="R90" s="62">
        <v>147020</v>
      </c>
      <c r="S90" s="62">
        <v>54600</v>
      </c>
      <c r="T90" s="62">
        <v>157690</v>
      </c>
      <c r="U90" s="62"/>
      <c r="V90" s="62">
        <v>1804610</v>
      </c>
      <c r="W90" s="62"/>
      <c r="X90" s="63">
        <v>7150</v>
      </c>
      <c r="Y90" s="62">
        <v>3623880</v>
      </c>
      <c r="Z90" s="55">
        <f t="shared" si="1"/>
        <v>1.5805110739575974</v>
      </c>
    </row>
    <row r="91" spans="1:26" ht="15">
      <c r="A91" s="54" t="s">
        <v>114</v>
      </c>
      <c r="B91" s="46" t="s">
        <v>235</v>
      </c>
      <c r="C91" s="60"/>
      <c r="D91" s="60">
        <v>1500</v>
      </c>
      <c r="E91" s="60">
        <v>4125</v>
      </c>
      <c r="F91" s="62">
        <v>470950</v>
      </c>
      <c r="G91" s="62">
        <v>154250</v>
      </c>
      <c r="H91" s="63"/>
      <c r="I91" s="62">
        <v>2000</v>
      </c>
      <c r="J91" s="62"/>
      <c r="K91" s="62">
        <v>3000</v>
      </c>
      <c r="L91" s="62">
        <v>241600</v>
      </c>
      <c r="M91" s="63">
        <v>1000</v>
      </c>
      <c r="N91" s="62">
        <v>84850</v>
      </c>
      <c r="O91" s="62">
        <v>9000</v>
      </c>
      <c r="P91" s="62"/>
      <c r="Q91" s="62">
        <v>5720</v>
      </c>
      <c r="R91" s="62">
        <v>11000</v>
      </c>
      <c r="S91" s="62">
        <v>17000</v>
      </c>
      <c r="T91" s="62">
        <v>90000</v>
      </c>
      <c r="U91" s="62"/>
      <c r="V91" s="62">
        <v>375710</v>
      </c>
      <c r="W91" s="62"/>
      <c r="X91" s="63">
        <v>1750</v>
      </c>
      <c r="Y91" s="62">
        <v>1473455</v>
      </c>
      <c r="Z91" s="55">
        <f t="shared" si="1"/>
        <v>0.64262943157008279</v>
      </c>
    </row>
    <row r="92" spans="1:26" ht="15">
      <c r="A92" s="54" t="s">
        <v>116</v>
      </c>
      <c r="B92" s="46" t="s">
        <v>236</v>
      </c>
      <c r="C92" s="60"/>
      <c r="D92" s="60"/>
      <c r="E92" s="60">
        <v>264852</v>
      </c>
      <c r="F92" s="62">
        <v>4600</v>
      </c>
      <c r="G92" s="62">
        <v>6600</v>
      </c>
      <c r="H92" s="63"/>
      <c r="I92" s="62"/>
      <c r="J92" s="62"/>
      <c r="K92" s="62">
        <v>2200</v>
      </c>
      <c r="L92" s="62">
        <v>15100</v>
      </c>
      <c r="M92" s="63">
        <v>31550</v>
      </c>
      <c r="N92" s="62">
        <v>10200</v>
      </c>
      <c r="O92" s="62"/>
      <c r="P92" s="62"/>
      <c r="Q92" s="62">
        <v>1000</v>
      </c>
      <c r="R92" s="62">
        <v>620</v>
      </c>
      <c r="S92" s="62"/>
      <c r="T92" s="62"/>
      <c r="U92" s="62"/>
      <c r="V92" s="62"/>
      <c r="W92" s="62"/>
      <c r="X92" s="63">
        <v>1000</v>
      </c>
      <c r="Y92" s="62">
        <v>337722</v>
      </c>
      <c r="Z92" s="55">
        <f t="shared" si="1"/>
        <v>0.14729333226241151</v>
      </c>
    </row>
    <row r="93" spans="1:26" s="53" customFormat="1" ht="15">
      <c r="A93" s="59" t="s">
        <v>118</v>
      </c>
      <c r="B93" s="57" t="s">
        <v>117</v>
      </c>
      <c r="C93" s="61"/>
      <c r="D93" s="61">
        <v>12300</v>
      </c>
      <c r="E93" s="61">
        <v>252740</v>
      </c>
      <c r="F93" s="63">
        <v>13500</v>
      </c>
      <c r="G93" s="63">
        <v>39210</v>
      </c>
      <c r="H93" s="63"/>
      <c r="I93" s="62"/>
      <c r="J93" s="62"/>
      <c r="K93" s="62">
        <v>52175</v>
      </c>
      <c r="L93" s="62">
        <v>8050</v>
      </c>
      <c r="M93" s="63">
        <v>114600</v>
      </c>
      <c r="N93" s="62">
        <v>60781</v>
      </c>
      <c r="O93" s="62"/>
      <c r="P93" s="62">
        <v>1500</v>
      </c>
      <c r="Q93" s="62">
        <v>1100</v>
      </c>
      <c r="R93" s="62">
        <v>24900</v>
      </c>
      <c r="S93" s="62">
        <v>11000</v>
      </c>
      <c r="T93" s="62"/>
      <c r="U93" s="62"/>
      <c r="V93" s="62">
        <v>3000</v>
      </c>
      <c r="W93" s="62"/>
      <c r="X93" s="63">
        <v>1000</v>
      </c>
      <c r="Y93" s="62">
        <v>595856</v>
      </c>
      <c r="Z93" s="55">
        <f t="shared" si="1"/>
        <v>0.25987532878684672</v>
      </c>
    </row>
    <row r="94" spans="1:26" s="53" customFormat="1" ht="15">
      <c r="A94" s="59" t="s">
        <v>157</v>
      </c>
      <c r="B94" s="57" t="s">
        <v>237</v>
      </c>
      <c r="C94" s="61"/>
      <c r="D94" s="61"/>
      <c r="E94" s="61"/>
      <c r="F94" s="63"/>
      <c r="G94" s="63"/>
      <c r="H94" s="63"/>
      <c r="I94" s="62"/>
      <c r="J94" s="62"/>
      <c r="K94" s="62"/>
      <c r="L94" s="62"/>
      <c r="M94" s="63"/>
      <c r="N94" s="62"/>
      <c r="O94" s="62"/>
      <c r="P94" s="62"/>
      <c r="Q94" s="62"/>
      <c r="R94" s="62"/>
      <c r="S94" s="62"/>
      <c r="T94" s="62"/>
      <c r="U94" s="62"/>
      <c r="V94" s="62"/>
      <c r="W94" s="62">
        <v>992900</v>
      </c>
      <c r="X94" s="63">
        <v>0</v>
      </c>
      <c r="Y94" s="62">
        <v>992900</v>
      </c>
      <c r="Z94" s="55">
        <f t="shared" si="1"/>
        <v>0.43304122800216849</v>
      </c>
    </row>
    <row r="95" spans="1:26" s="53" customFormat="1" ht="15">
      <c r="A95" s="59" t="s">
        <v>158</v>
      </c>
      <c r="B95" s="57" t="s">
        <v>238</v>
      </c>
      <c r="C95" s="61"/>
      <c r="D95" s="61"/>
      <c r="E95" s="61">
        <v>3000</v>
      </c>
      <c r="F95" s="63">
        <v>1000</v>
      </c>
      <c r="G95" s="63">
        <v>31150</v>
      </c>
      <c r="H95" s="63">
        <v>16000</v>
      </c>
      <c r="I95" s="62">
        <v>1500</v>
      </c>
      <c r="J95" s="62"/>
      <c r="K95" s="62">
        <v>74250</v>
      </c>
      <c r="L95" s="62">
        <v>287250</v>
      </c>
      <c r="M95" s="63">
        <v>2500</v>
      </c>
      <c r="N95" s="62">
        <v>79400</v>
      </c>
      <c r="O95" s="62"/>
      <c r="P95" s="62"/>
      <c r="Q95" s="62">
        <v>25950</v>
      </c>
      <c r="R95" s="62">
        <v>3000</v>
      </c>
      <c r="S95" s="62"/>
      <c r="T95" s="62"/>
      <c r="U95" s="62"/>
      <c r="V95" s="62"/>
      <c r="W95" s="62"/>
      <c r="X95" s="63">
        <v>44500</v>
      </c>
      <c r="Y95" s="62">
        <v>569500</v>
      </c>
      <c r="Z95" s="55">
        <f t="shared" si="1"/>
        <v>0.24838048076063551</v>
      </c>
    </row>
    <row r="96" spans="1:26" s="53" customFormat="1" ht="15">
      <c r="A96" s="59" t="s">
        <v>159</v>
      </c>
      <c r="B96" s="57" t="s">
        <v>239</v>
      </c>
      <c r="C96" s="61"/>
      <c r="D96" s="61"/>
      <c r="E96" s="61">
        <v>65</v>
      </c>
      <c r="F96" s="63"/>
      <c r="G96" s="63"/>
      <c r="H96" s="63"/>
      <c r="I96" s="62"/>
      <c r="J96" s="62"/>
      <c r="K96" s="62"/>
      <c r="L96" s="62"/>
      <c r="M96" s="63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3">
        <v>0</v>
      </c>
      <c r="Y96" s="62">
        <v>65</v>
      </c>
      <c r="Z96" s="55">
        <f t="shared" si="1"/>
        <v>2.8348957417807392E-5</v>
      </c>
    </row>
    <row r="97" spans="1:26" s="53" customFormat="1" ht="15">
      <c r="A97" s="59" t="s">
        <v>160</v>
      </c>
      <c r="B97" s="57" t="s">
        <v>187</v>
      </c>
      <c r="C97" s="61"/>
      <c r="D97" s="61"/>
      <c r="E97" s="61">
        <v>7470</v>
      </c>
      <c r="F97" s="63"/>
      <c r="G97" s="63">
        <v>400</v>
      </c>
      <c r="H97" s="63">
        <v>400</v>
      </c>
      <c r="I97" s="62"/>
      <c r="J97" s="62"/>
      <c r="K97" s="62"/>
      <c r="L97" s="62">
        <v>1500</v>
      </c>
      <c r="M97" s="63"/>
      <c r="N97" s="62"/>
      <c r="O97" s="62"/>
      <c r="P97" s="62"/>
      <c r="Q97" s="62"/>
      <c r="R97" s="62">
        <v>60</v>
      </c>
      <c r="S97" s="62"/>
      <c r="T97" s="62"/>
      <c r="U97" s="62"/>
      <c r="V97" s="62"/>
      <c r="W97" s="62"/>
      <c r="X97" s="63">
        <v>0</v>
      </c>
      <c r="Y97" s="62">
        <v>9830</v>
      </c>
      <c r="Z97" s="55">
        <f t="shared" si="1"/>
        <v>4.2872346371853323E-3</v>
      </c>
    </row>
    <row r="98" spans="1:26" s="53" customFormat="1" ht="15">
      <c r="A98" s="59" t="s">
        <v>137</v>
      </c>
      <c r="B98" s="57" t="s">
        <v>180</v>
      </c>
      <c r="C98" s="61"/>
      <c r="D98" s="61"/>
      <c r="E98" s="61"/>
      <c r="F98" s="63"/>
      <c r="G98" s="63"/>
      <c r="H98" s="63"/>
      <c r="I98" s="63"/>
      <c r="J98" s="63"/>
      <c r="K98" s="63"/>
      <c r="L98" s="63"/>
      <c r="M98" s="63"/>
      <c r="N98" s="63"/>
      <c r="O98" s="63">
        <v>6000</v>
      </c>
      <c r="P98" s="63"/>
      <c r="Q98" s="63"/>
      <c r="R98" s="63">
        <v>1018920</v>
      </c>
      <c r="S98" s="63"/>
      <c r="T98" s="63"/>
      <c r="U98" s="63"/>
      <c r="V98" s="63">
        <v>3134600</v>
      </c>
      <c r="W98" s="63"/>
      <c r="X98" s="63">
        <v>6000</v>
      </c>
      <c r="Y98" s="63">
        <v>4165520</v>
      </c>
      <c r="Z98" s="58">
        <f t="shared" si="1"/>
        <v>1.8167407554311545</v>
      </c>
    </row>
    <row r="99" spans="1:26" s="53" customFormat="1" ht="15">
      <c r="A99" s="59" t="s">
        <v>124</v>
      </c>
      <c r="B99" s="57" t="s">
        <v>123</v>
      </c>
      <c r="C99" s="61"/>
      <c r="D99" s="61"/>
      <c r="E99" s="61">
        <v>3250</v>
      </c>
      <c r="F99" s="63">
        <v>16100</v>
      </c>
      <c r="G99" s="63">
        <v>118600</v>
      </c>
      <c r="H99" s="63">
        <v>89400</v>
      </c>
      <c r="I99" s="62"/>
      <c r="J99" s="62">
        <v>5000</v>
      </c>
      <c r="K99" s="62">
        <v>23430</v>
      </c>
      <c r="L99" s="62">
        <v>66700</v>
      </c>
      <c r="M99" s="63">
        <v>76250</v>
      </c>
      <c r="N99" s="62">
        <v>36850</v>
      </c>
      <c r="O99" s="62">
        <v>10000</v>
      </c>
      <c r="P99" s="62">
        <v>1000</v>
      </c>
      <c r="Q99" s="62">
        <v>5300</v>
      </c>
      <c r="R99" s="62">
        <v>4000</v>
      </c>
      <c r="S99" s="62">
        <v>13000</v>
      </c>
      <c r="T99" s="62">
        <v>2000</v>
      </c>
      <c r="U99" s="62"/>
      <c r="V99" s="62">
        <v>164080</v>
      </c>
      <c r="W99" s="62">
        <v>10000</v>
      </c>
      <c r="X99" s="63">
        <v>33500</v>
      </c>
      <c r="Y99" s="62">
        <v>678460</v>
      </c>
      <c r="Z99" s="55">
        <f t="shared" si="1"/>
        <v>0.29590205614900922</v>
      </c>
    </row>
    <row r="100" spans="1:26" s="53" customFormat="1" ht="15">
      <c r="A100" s="59" t="s">
        <v>274</v>
      </c>
      <c r="B100" s="57" t="s">
        <v>122</v>
      </c>
      <c r="C100" s="62">
        <v>1262280</v>
      </c>
      <c r="D100" s="62">
        <v>692775</v>
      </c>
      <c r="E100" s="62">
        <v>6535527</v>
      </c>
      <c r="F100" s="62">
        <v>11362461</v>
      </c>
      <c r="G100" s="62">
        <v>36365598</v>
      </c>
      <c r="H100" s="62">
        <v>6778126</v>
      </c>
      <c r="I100" s="62">
        <v>1437200</v>
      </c>
      <c r="J100" s="62">
        <v>688287</v>
      </c>
      <c r="K100" s="62">
        <v>12611192</v>
      </c>
      <c r="L100" s="62">
        <v>30818906</v>
      </c>
      <c r="M100" s="62">
        <v>4092420</v>
      </c>
      <c r="N100" s="62">
        <v>17359403</v>
      </c>
      <c r="O100" s="62">
        <v>919946</v>
      </c>
      <c r="P100" s="62">
        <v>346830</v>
      </c>
      <c r="Q100" s="62">
        <v>4950446</v>
      </c>
      <c r="R100" s="62">
        <v>4491613</v>
      </c>
      <c r="S100" s="62">
        <v>11025240</v>
      </c>
      <c r="T100" s="62">
        <v>1026025</v>
      </c>
      <c r="U100" s="62">
        <v>1015100</v>
      </c>
      <c r="V100" s="62">
        <v>70137042</v>
      </c>
      <c r="W100" s="62">
        <v>2009566</v>
      </c>
      <c r="X100" s="63">
        <v>3359345</v>
      </c>
      <c r="Y100" s="62">
        <v>229285328</v>
      </c>
      <c r="Z100" s="55"/>
    </row>
    <row r="101" spans="1:26" ht="15">
      <c r="A101" s="72" t="s">
        <v>273</v>
      </c>
      <c r="B101" s="71" t="s">
        <v>126</v>
      </c>
      <c r="C101" s="55">
        <f>C100/$Y$100*100</f>
        <v>0.55052803029769093</v>
      </c>
      <c r="D101" s="55">
        <f t="shared" ref="D101:X101" si="2">D100/$Y$100*100</f>
        <v>0.30214536884802329</v>
      </c>
      <c r="E101" s="55">
        <f t="shared" si="2"/>
        <v>2.8503904096296995</v>
      </c>
      <c r="F101" s="55">
        <f t="shared" si="2"/>
        <v>4.955598816161495</v>
      </c>
      <c r="G101" s="55">
        <f t="shared" si="2"/>
        <v>15.860412141155408</v>
      </c>
      <c r="H101" s="55">
        <f t="shared" si="2"/>
        <v>2.9561970053312789</v>
      </c>
      <c r="I101" s="55">
        <f t="shared" si="2"/>
        <v>0.62681725539804278</v>
      </c>
      <c r="J101" s="55">
        <f t="shared" si="2"/>
        <v>0.30018798237277527</v>
      </c>
      <c r="K101" s="55">
        <f t="shared" si="2"/>
        <v>5.5002176153198956</v>
      </c>
      <c r="L101" s="55">
        <f t="shared" si="2"/>
        <v>13.441290059344748</v>
      </c>
      <c r="M101" s="55">
        <f t="shared" si="2"/>
        <v>1.7848590817812819</v>
      </c>
      <c r="N101" s="55">
        <f t="shared" si="2"/>
        <v>7.5710919453162742</v>
      </c>
      <c r="O101" s="55">
        <f t="shared" si="2"/>
        <v>0.40122323047203434</v>
      </c>
      <c r="P101" s="55">
        <f t="shared" si="2"/>
        <v>0.15126567540335595</v>
      </c>
      <c r="Q101" s="55">
        <f t="shared" si="2"/>
        <v>2.159076659279306</v>
      </c>
      <c r="R101" s="55">
        <f t="shared" si="2"/>
        <v>1.9589622411426169</v>
      </c>
      <c r="S101" s="55">
        <f t="shared" si="2"/>
        <v>4.8085239889401032</v>
      </c>
      <c r="T101" s="55">
        <f t="shared" si="2"/>
        <v>0.44748829284008962</v>
      </c>
      <c r="U101" s="55">
        <f t="shared" si="2"/>
        <v>0.44272348730486583</v>
      </c>
      <c r="V101" s="55">
        <f t="shared" si="2"/>
        <v>30.589415647214896</v>
      </c>
      <c r="W101" s="55">
        <f t="shared" si="2"/>
        <v>0.87644770711190023</v>
      </c>
      <c r="X101" s="58">
        <f t="shared" si="2"/>
        <v>1.4651373593342178</v>
      </c>
    </row>
    <row r="105" spans="1:26">
      <c r="Y105" s="70"/>
    </row>
  </sheetData>
  <mergeCells count="1">
    <mergeCell ref="A3:B3"/>
  </mergeCells>
  <printOptions horizontalCentered="1"/>
  <pageMargins left="0.2" right="0.2" top="0.5" bottom="0.5" header="0.5" footer="0.1"/>
  <pageSetup paperSize="9" scale="90" orientation="landscape" horizontalDpi="300" verticalDpi="300" r:id="rId1"/>
  <headerFooter alignWithMargins="0">
    <oddFooter>&amp;CSourcewise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Fpage</vt:lpstr>
      <vt:lpstr>chat</vt:lpstr>
      <vt:lpstr>Price</vt:lpstr>
      <vt:lpstr>Volume by month</vt:lpstr>
      <vt:lpstr>Volume by source </vt:lpstr>
      <vt:lpstr>chat!Print_Area</vt:lpstr>
      <vt:lpstr>Fpage!Print_Area</vt:lpstr>
      <vt:lpstr>'Volume by source '!Print_Area</vt:lpstr>
      <vt:lpstr>Price!Print_Titles</vt:lpstr>
      <vt:lpstr>'Volume by month'!Print_Titles</vt:lpstr>
      <vt:lpstr>'Volume by source 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Ramesh</cp:lastModifiedBy>
  <cp:lastPrinted>2015-06-02T05:44:28Z</cp:lastPrinted>
  <dcterms:created xsi:type="dcterms:W3CDTF">2001-04-24T16:13:19Z</dcterms:created>
  <dcterms:modified xsi:type="dcterms:W3CDTF">2015-06-07T06:47:58Z</dcterms:modified>
</cp:coreProperties>
</file>